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8010" tabRatio="779" activeTab="0"/>
  </bookViews>
  <sheets>
    <sheet name="PLAN NABAVE ZA 2012." sheetId="1" r:id="rId1"/>
  </sheets>
  <definedNames>
    <definedName name="_xlnm.Print_Titles" localSheetId="0">'PLAN NABAVE ZA 2012.'!$6:$8</definedName>
  </definedNames>
  <calcPr fullCalcOnLoad="1"/>
</workbook>
</file>

<file path=xl/sharedStrings.xml><?xml version="1.0" encoding="utf-8"?>
<sst xmlns="http://schemas.openxmlformats.org/spreadsheetml/2006/main" count="1953" uniqueCount="760">
  <si>
    <r>
      <t xml:space="preserve">10-00-22/2012
</t>
    </r>
    <r>
      <rPr>
        <sz val="8"/>
        <rFont val="Arial"/>
        <family val="2"/>
      </rPr>
      <t xml:space="preserve">
I. Izmjene i dopune</t>
    </r>
  </si>
  <si>
    <r>
      <t xml:space="preserve">11-00-19/2012
</t>
    </r>
    <r>
      <rPr>
        <sz val="8"/>
        <rFont val="Arial"/>
        <family val="2"/>
      </rPr>
      <t xml:space="preserve">I. Izmjene i dopune </t>
    </r>
  </si>
  <si>
    <r>
      <t xml:space="preserve">11-00-20/2012
</t>
    </r>
    <r>
      <rPr>
        <sz val="8"/>
        <rFont val="Arial"/>
        <family val="2"/>
      </rPr>
      <t xml:space="preserve">I. Izmjene i dopune </t>
    </r>
  </si>
  <si>
    <r>
      <t xml:space="preserve">11-00-21/2012
</t>
    </r>
    <r>
      <rPr>
        <sz val="8"/>
        <rFont val="Arial"/>
        <family val="2"/>
      </rPr>
      <t xml:space="preserve">I. Izmjene i dopune </t>
    </r>
  </si>
  <si>
    <r>
      <t xml:space="preserve">11-00-22/2012
</t>
    </r>
    <r>
      <rPr>
        <sz val="8"/>
        <rFont val="Arial"/>
        <family val="2"/>
      </rPr>
      <t xml:space="preserve">I. Izmjene i dopune </t>
    </r>
  </si>
  <si>
    <r>
      <t xml:space="preserve">11-00-23/2012
</t>
    </r>
    <r>
      <rPr>
        <sz val="8"/>
        <rFont val="Arial"/>
        <family val="2"/>
      </rPr>
      <t xml:space="preserve">I. Izmjene i dopune </t>
    </r>
  </si>
  <si>
    <t>45231300
Radovi na izgradnji cjevovoda za vodu i kanalizaciju</t>
  </si>
  <si>
    <r>
      <t xml:space="preserve">01-02-09/2012
</t>
    </r>
    <r>
      <rPr>
        <sz val="8"/>
        <color indexed="10"/>
        <rFont val="Arial"/>
        <family val="2"/>
      </rPr>
      <t xml:space="preserve">
II. Izmjene i dopune</t>
    </r>
  </si>
  <si>
    <t>Prelaganje kanalizacije u Ulici I. Zavidića
(nova nabava)</t>
  </si>
  <si>
    <t>Pristupna cesta s parkiralištem do tenis centra u Marčeljevoj dragi - geodetske usluge</t>
  </si>
  <si>
    <t>Pristupna cesta s parkiralištem do tenis centra u Marčeljevoj dragi - izvođenje</t>
  </si>
  <si>
    <t>Spoj ulice Tina Ujevića prema Dražičkoj - odvjetničke usluge</t>
  </si>
  <si>
    <t>25 mjeseci</t>
  </si>
  <si>
    <t>Komunalna infrastruktura i priključci za izgradnju stanova na Drenovi - izvođenje radova na izgradnji pristupnih cesta U1, U2, U3, U4 i dijela U10</t>
  </si>
  <si>
    <t>Nabava zastava</t>
  </si>
  <si>
    <t>255,
256</t>
  </si>
  <si>
    <t>3225, 
3232</t>
  </si>
  <si>
    <t>3225, 3232</t>
  </si>
  <si>
    <t>Vrtić Potok, izgradnja fotonaponske 
elektrane snage 10kw</t>
  </si>
  <si>
    <t xml:space="preserve">GRUPA I
OŠ Pećine, izgradnja fotonaponske elektrane snage 10kw </t>
  </si>
  <si>
    <t xml:space="preserve">GRUPA II
OŠ Fran Franković, izgradnja fotonaponske elektrane snage 10kw </t>
  </si>
  <si>
    <t xml:space="preserve">GRUPA III
OŠ Kantrida, izgradnja fotonaponske elektrane snage 10kw </t>
  </si>
  <si>
    <t xml:space="preserve">GRUPA IV
SRC "3. maj", izgradnja fotonaponske elektrane snage 30kw </t>
  </si>
  <si>
    <t>GRUPA I
OŠ Pećine, nadzor nad izgradnjom fotonaponske elektrane snage 10 kw</t>
  </si>
  <si>
    <t>GRUPA II
OŠ Fran Franković, nadzor nad izgradnjom fotonaponske elektrane snage 10 kw</t>
  </si>
  <si>
    <t>GRUPA III
OŠ Kantrida, nadzor nad izgradnjom fotonaponske elektrane snage 10 kw</t>
  </si>
  <si>
    <t>GRUPA IV
SRC "3. maj", nadzor nad izgradnjom fotonaponske elektrane snage 30 kw</t>
  </si>
  <si>
    <t xml:space="preserve">Izgradnja fotonaponskih elektrana 
</t>
  </si>
  <si>
    <t>Postava skulpture u javnom prostoru -  građevinski radovi za postavljanje skulpture "KUT"</t>
  </si>
  <si>
    <t>60000000
Usluge prijevoza (osim prijevoza otpada)</t>
  </si>
  <si>
    <t xml:space="preserve">Usluge pisanja tekstova o programu za Art-kino Croatia za letak, web stranice </t>
  </si>
  <si>
    <t>92312210
Usluge koje pružaju pisci</t>
  </si>
  <si>
    <t>Usluge tiskanja mjesečne programske knjižice i pozivnica za Art kino Croatia</t>
  </si>
  <si>
    <t>Usluge grafičkog oblikovanja programskih materijala za Art kino Croatia</t>
  </si>
  <si>
    <t>Odjel gradske uprave za kulturu</t>
  </si>
  <si>
    <t>Usluge praćenja, prikupljanja, selekcije i analize medijskih objava</t>
  </si>
  <si>
    <t>veljača -prosinac 2012.</t>
  </si>
  <si>
    <t>79310000 
Usluge istraživanja tržišta</t>
  </si>
  <si>
    <t>10-00-16/2012</t>
  </si>
  <si>
    <t>Idejni, glavni i izvedbeni projekt kazališnih radionica</t>
  </si>
  <si>
    <t>Idejni, glavni i izvedbeni projekt uređenja zelene površine u Ulici M. Čurbeka s PGP</t>
  </si>
  <si>
    <t>Pristupna cesta na lokaciji zapadni Zamet - odvjetničke usluge</t>
  </si>
  <si>
    <t>Stambena cesta Marčeljeva draga-spoj Jakominića - izvođenje</t>
  </si>
  <si>
    <t>Idejno arhitektonsko-urbanističko rješenje crkva Gornja Vežica</t>
  </si>
  <si>
    <t>Izrada projektne dokumentacije za izgradnju fotonaponskih elektrana u OŠ Pećine, OŠ Fran Franković, OŠ Kantrida, SRC 3. maj</t>
  </si>
  <si>
    <t>Stambena ulica iznad Dječje bolnice Kantrida - izvođenje</t>
  </si>
  <si>
    <t xml:space="preserve">Stambena ulica iznad Dječje bolnice Kantrida - nadzor </t>
  </si>
  <si>
    <t>Komunalna infrastruktura i priključci za izgradnju stanova na Drenovi - usluga tehničkog projektiranja ceste U10 i U9, II, III i IV faza</t>
  </si>
  <si>
    <t>Komunalna infrastruktura i priključci za izgradnju stanova na Drenovi - usluga tehničkog projektiranja ceste U10, I faza</t>
  </si>
  <si>
    <t>01.03.2012.-15.04.2012.</t>
  </si>
  <si>
    <t>45317000
Ostali elektroinstala-terski radovi</t>
  </si>
  <si>
    <t xml:space="preserve">Zamjena ručne povlake u elektro povlaku na pozornici HKD-a </t>
  </si>
  <si>
    <t>45317000
Ostali elektroinstala- terski radovi</t>
  </si>
  <si>
    <t>Nabava radova za izvođenje privremenih priključaka i održavanje razvodnih ormara za privremene priključke na području grada Rijeke u 2013. godini.</t>
  </si>
  <si>
    <t>66513200
Usluge osiguranja od svih rizika ugovaratelja</t>
  </si>
  <si>
    <t>Idejni projekt produžetka Radničke ulice
(nova nabava)</t>
  </si>
  <si>
    <t>45453100
Sanacijski radovi</t>
  </si>
  <si>
    <t>01.06.2012.- 31.12.2012.</t>
  </si>
  <si>
    <t>79110000
Usluge pravnih savjeta i zastupanja</t>
  </si>
  <si>
    <t>71320000 -
Usluge tehničkog projektiranja</t>
  </si>
  <si>
    <t>Interaktivni informacijski paneli
(nova nabava)</t>
  </si>
  <si>
    <t>19, Projekcija 2013. i 2014.</t>
  </si>
  <si>
    <t>Idejni, glavni i izvedbeni projekt za gradnju Sveučilišne avenije - II. faza</t>
  </si>
  <si>
    <t>18, Projekcija 2013.</t>
  </si>
  <si>
    <t>9 mjeseci</t>
  </si>
  <si>
    <t>33193121
Invalidska kolica na motorni pogon</t>
  </si>
  <si>
    <t xml:space="preserve">II. Izmjene i dopune </t>
  </si>
  <si>
    <r>
      <t xml:space="preserve">04-00-05/2012
</t>
    </r>
    <r>
      <rPr>
        <sz val="8"/>
        <color indexed="10"/>
        <rFont val="Arial"/>
        <family val="2"/>
      </rPr>
      <t>II. Izmjene i dopune</t>
    </r>
  </si>
  <si>
    <t>Nabava stepeničnog transportera za potrebe Osnovnih škola Grada Rijeke
(nova nabava)</t>
  </si>
  <si>
    <r>
      <t xml:space="preserve">04-00-06/2012
</t>
    </r>
    <r>
      <rPr>
        <sz val="8"/>
        <color indexed="10"/>
        <rFont val="Arial"/>
        <family val="2"/>
      </rPr>
      <t xml:space="preserve">
II. Izmjene i dopune</t>
    </r>
  </si>
  <si>
    <t>Geodetski situacijski nacrt stvarnog stanja za izgrađenu građevinu
(nova nabava)</t>
  </si>
  <si>
    <t>38652100
Projektori</t>
  </si>
  <si>
    <t>Video projektor
(nova nabava)</t>
  </si>
  <si>
    <t>Izrada Akcijskog plana razvoja Rijeke kao turističke destinacije 
(nova nabava)</t>
  </si>
  <si>
    <t>18513500
Srebrnarski proizvodi</t>
  </si>
  <si>
    <t>71250000
Arhitektonske, tehničke i geodetske usluge</t>
  </si>
  <si>
    <t xml:space="preserve">I. Izmjene i dopune </t>
  </si>
  <si>
    <t>50240000
Usluge popravka, održavanja i srodne usluge u vezi s pomorskim prijevozom i drugom opremom</t>
  </si>
  <si>
    <t>Usluge operativnog veza za m/b Galeb
(nova nabava)</t>
  </si>
  <si>
    <t>Temeljem članka 20. Zakona o javnoj nabavi ("Narodne novine" broj 90/11) i članka 58. Statuta Grada Rijeke ("Službene novine Primorsko-goranske županije" broj 24/09 i 11/10),</t>
  </si>
  <si>
    <t>KLASA:</t>
  </si>
  <si>
    <t>URBROJ:</t>
  </si>
  <si>
    <t>GRADONAČELNIK</t>
  </si>
  <si>
    <t>mr.sc. Vojko Obersnel</t>
  </si>
  <si>
    <t>Odjel / evidencijski broj nabave</t>
  </si>
  <si>
    <t>Predmet nabave</t>
  </si>
  <si>
    <t>Izvor financiranja</t>
  </si>
  <si>
    <t>Pozicija proračuna</t>
  </si>
  <si>
    <t>Broj konta</t>
  </si>
  <si>
    <t>CPV oznaka i naziv</t>
  </si>
  <si>
    <t>Vrsta postupka nabave</t>
  </si>
  <si>
    <t>Planirani početak postupka nabave</t>
  </si>
  <si>
    <t>Planirano trajanje ugovora/ okvirnog sporazuma</t>
  </si>
  <si>
    <t>Procijenjena vrijednost nabave</t>
  </si>
  <si>
    <t>Planirana vrijednost nabave</t>
  </si>
  <si>
    <t>2,
Projekcija 2013.</t>
  </si>
  <si>
    <t>5,
Projekcija 2013.</t>
  </si>
  <si>
    <t>26,
Projekcija 2013.</t>
  </si>
  <si>
    <t>24,
Projekcija 2013.</t>
  </si>
  <si>
    <t>16,
Projekcija 2013.</t>
  </si>
  <si>
    <t>8,
Projekcija 2013.</t>
  </si>
  <si>
    <t>18,
Projekcija 2013.</t>
  </si>
  <si>
    <t>19,
Projekcija 2013.</t>
  </si>
  <si>
    <t>75,
Projekcija 2013.</t>
  </si>
  <si>
    <t>84,
Projekcija 2013.</t>
  </si>
  <si>
    <t>87,
Projekcija 2013.</t>
  </si>
  <si>
    <t>89,
Projekcija 2013.-2014.</t>
  </si>
  <si>
    <t>91,
Projekcija 2013.</t>
  </si>
  <si>
    <t>94,
Projekcija 2013.</t>
  </si>
  <si>
    <t>97,
Projekcija 2013.</t>
  </si>
  <si>
    <t>170,
Projekcija 2013.</t>
  </si>
  <si>
    <t>Projekcija 2013.</t>
  </si>
  <si>
    <t>709,
Projekcija 2013.</t>
  </si>
  <si>
    <t>715,
Projekcija 2013.</t>
  </si>
  <si>
    <t>1288,
Projekcija 2013.</t>
  </si>
  <si>
    <t>71323100
Usluge projektiranja elektroenergetskih sustava</t>
  </si>
  <si>
    <t>Nadzor nad izgradnjom fotonaponskih elektrana</t>
  </si>
  <si>
    <t>45421000 
Stolarski radovi</t>
  </si>
  <si>
    <t>50330000
Usluge održavanja telekomunikacijske opreme</t>
  </si>
  <si>
    <t>1201,
1216,
1226,
1237</t>
  </si>
  <si>
    <t>1200,
1214,
1224,
1232,
1235,
1240</t>
  </si>
  <si>
    <t>1203,
1217,
1227,
1234</t>
  </si>
  <si>
    <t xml:space="preserve">1198,
1212,
1221,
1230    </t>
  </si>
  <si>
    <t>Ugovor/ okvirni sporazum</t>
  </si>
  <si>
    <t>NABAVA ROBA</t>
  </si>
  <si>
    <t>NABAVA USLUGA</t>
  </si>
  <si>
    <t>NABAVA RADOVA</t>
  </si>
  <si>
    <t>31720000
Elektromehanička oprema</t>
  </si>
  <si>
    <t xml:space="preserve">SVEUKUPNO: </t>
  </si>
  <si>
    <t>UKUPNO NABAVA ROBA - MALE VRIJEDNOSTI:</t>
  </si>
  <si>
    <t>UKUPNO NABAVA ROBA - VELIKE VRIJEDNOSTI:</t>
  </si>
  <si>
    <t>UKUPNO NABAVA ROBA - NABAVA ISPOD ZAKONSKOG PRAGA:</t>
  </si>
  <si>
    <t>UKUPNO NABAVA RADOVA - MALE VRIJEDNOSTI:</t>
  </si>
  <si>
    <t>UKUPNO NABAVA RADOVA - NABAVA ISPOD ZAKONSKOG PRAGA:</t>
  </si>
  <si>
    <t>UKUPNO NABAVA USLUGA - VELIKE VRIJEDNOSTI:</t>
  </si>
  <si>
    <t xml:space="preserve">UKUPNO NABAVA USLUGA - MALE VRIJEDNOSTI: </t>
  </si>
  <si>
    <t>UKUPNO NABAVA USLUGA - NABAVA ISPOD ZAKONSKOG PRAGA:</t>
  </si>
  <si>
    <t>UKUPNO NABAVA VELIKE VRIJEDNOSTI:</t>
  </si>
  <si>
    <t>UKUPNO NABAVA MALE VRIJEDNOSTI:</t>
  </si>
  <si>
    <t>UKUPNO NABAVA ISPOD ZAKONSKOG PRAGA:</t>
  </si>
  <si>
    <t>Projekcija 2013.-2014.</t>
  </si>
  <si>
    <t>Opskrba električnom energijom za razdoblje od dvije godine (od 01.01.2013. godine do 31.12.2014. godine)</t>
  </si>
  <si>
    <t>01.01.2013. - 31.12.2013.</t>
  </si>
  <si>
    <t>NABAVA VELIKE VRIJEDNOSTI (jednaka ili veća od EU pragova)</t>
  </si>
  <si>
    <t>NABAVA ROBA (EU prag 200.000 EUR)</t>
  </si>
  <si>
    <t>NABAVA USLUGA (EU prag 200.000 EUR)</t>
  </si>
  <si>
    <t>NABAVA MALE VRIJEDNOSTI (ispod EU pragova)</t>
  </si>
  <si>
    <t>Natječaj za izradu Idejnog urbanističko-arhitektonskog rješenja sakralnog i društveno kulturnog centra na Gornjoj Vežici u Rijeci</t>
  </si>
  <si>
    <t>79342200 
Usluge promocije</t>
  </si>
  <si>
    <t>Promotivno-edukacijske aktivnosti kampanje "Rijeka u kretanju"
(nova nabava)</t>
  </si>
  <si>
    <t>Odjel gradske uprave za sport i tehničku kulturu</t>
  </si>
  <si>
    <t>978</t>
  </si>
  <si>
    <t>20 dana</t>
  </si>
  <si>
    <t>Sanacija štete na tenis terenima u vlasništvu Grada Rijeke
(nova nabava)</t>
  </si>
  <si>
    <t>1198,
1212,
1221,
1230</t>
  </si>
  <si>
    <t>1201,
1216,
1226</t>
  </si>
  <si>
    <t>NABAVA RADOVA (EU prag 5.000.000 EUR)</t>
  </si>
  <si>
    <t xml:space="preserve">NABAVA ISPOD ZAKONSKOG PRAGA (od 20.000 do 70.000 kuna)  </t>
  </si>
  <si>
    <t>01.01.2013.-31.12.2014.</t>
  </si>
  <si>
    <t>GRUPA IV
OŠ Zamet, nadzor nad izgradnjom fotonaponske elektrane snage 30 kw</t>
  </si>
  <si>
    <t>20 kalendarskih dana</t>
  </si>
  <si>
    <t>79953000
Usluge organiziranja festivala</t>
  </si>
  <si>
    <t>1192</t>
  </si>
  <si>
    <t>veljača-prosinac 2012.</t>
  </si>
  <si>
    <t>svibanj 2012.</t>
  </si>
  <si>
    <t>1216,       1224,    1226</t>
  </si>
  <si>
    <t>veljača - travanj 2012.</t>
  </si>
  <si>
    <t>travanj-lipanj 2012.</t>
  </si>
  <si>
    <t>39522530
Šatori</t>
  </si>
  <si>
    <t>72200000
Usluge programiranja i savjetodavne usluge</t>
  </si>
  <si>
    <t>79970000
Izdavačke usluge</t>
  </si>
  <si>
    <t>55321000
Usluge pripravljanja obroka</t>
  </si>
  <si>
    <t>GRUPA IV
OŠ Zamet izgradnja fotonaponske elektrane snage 30 kw</t>
  </si>
  <si>
    <t xml:space="preserve">Izrada projektne dokumentacije za izgradnju fotonaponskih elektrana u OŠ Pećine, OŠ Fran Franković, OŠ Kantrida </t>
  </si>
  <si>
    <t>Paket za E-konzultacije
(nova nabava)</t>
  </si>
  <si>
    <t>Izrada projektne dokumentacije za izgradnju fotonaponske elektrane u OŠ Zamet 
(nova nabava)</t>
  </si>
  <si>
    <t>Najam šatora (za potrebe javnih manifestacija)
(nova nabava)</t>
  </si>
  <si>
    <t>Srebrnjaci Sv.Vid (pokloni za potrebe protokola)
(nova nabava)</t>
  </si>
  <si>
    <t>Izdavanje časopisa "Welcome to Rijeka"
(nova nabava)</t>
  </si>
  <si>
    <t>Priprema obroka (Veliki petak i karnevalska prehrana)
(nova nabava)</t>
  </si>
  <si>
    <t>72221000
Usluge savjetovanja na području poslovnih analiza</t>
  </si>
  <si>
    <t xml:space="preserve">30 dana
</t>
  </si>
  <si>
    <t>DRUGE IZMJENE I DOPUNE PLANA NABAVE GRADA RIJEKE ZA 2012. GODINU</t>
  </si>
  <si>
    <t>5,
1288</t>
  </si>
  <si>
    <t>3237,
4123</t>
  </si>
  <si>
    <t>Održavanje 3D plana Grada</t>
  </si>
  <si>
    <t>do 
31.12.2013.</t>
  </si>
  <si>
    <t xml:space="preserve">listopad </t>
  </si>
  <si>
    <t>Izrada geodetske snimke trasa širokopojasne gradske mreže
(nova nabava)</t>
  </si>
  <si>
    <t>Oprema za potrebe projekta SEED
(nova nabava)</t>
  </si>
  <si>
    <t>Osnovno informatičko školovanje ciljanih skupina građana 
(nova nabava)</t>
  </si>
  <si>
    <t>Konzultantske usluge za planiranje proračuna po FMC metodologiji
(nova nabava)</t>
  </si>
  <si>
    <t>Održavanje kartomata 
(nova nabava)</t>
  </si>
  <si>
    <t>Nadogradnja Servera (memorija)
(nova nabava)</t>
  </si>
  <si>
    <t>Ožujak</t>
  </si>
  <si>
    <t>od potpisa ugovora do 31.12.2012.</t>
  </si>
  <si>
    <t>Rasvjetna konzola na pozornici HKD-a</t>
  </si>
  <si>
    <t>Travanj</t>
  </si>
  <si>
    <t>od potpisa ugovora do 31.07.2012.</t>
  </si>
  <si>
    <t>206,
275</t>
  </si>
  <si>
    <t>Odvjetničke usluge pružanja pravnih savjeta i zastupanja
(nova nabava)</t>
  </si>
  <si>
    <t>Izrada tehničke dokumentacije: Idejnog i izvedbenog projekta odvodnje postojećeg kolektora u Ulici P. R. Vitezovića i kanala Lješnjak u Agatićevoj ulici u Rijeci
(nova nabava)</t>
  </si>
  <si>
    <t>87,
Projekcija 2013.-2014.</t>
  </si>
  <si>
    <t>Izrada i postava novog montažnog sanitarnog objekta na plaži Igralište
(nova nabava)</t>
  </si>
  <si>
    <t>45223800
Sastavljanje i podizanje montažnih konstrukcija</t>
  </si>
  <si>
    <t>Odjel gradske uprave za odgoj i školstvo</t>
  </si>
  <si>
    <t>04-00-01/2012</t>
  </si>
  <si>
    <t>Tisak priručnika/udžbenika kao pomoćnog sredstva u projektu "Moja Rijeka"</t>
  </si>
  <si>
    <t>Nabava ispod zakonskog praga</t>
  </si>
  <si>
    <t>Ugovor</t>
  </si>
  <si>
    <t>04-00-02/2012</t>
  </si>
  <si>
    <t>Usluga servisiranja i pregleda kotlovnica u objektima Dječjeg vrtića Rijeka</t>
  </si>
  <si>
    <t>45 dana</t>
  </si>
  <si>
    <t>04-00-03/2012</t>
  </si>
  <si>
    <t xml:space="preserve">Usluga mjerenja emisija dimnih plinova u objektima Dječjeg vrtića Rijeka </t>
  </si>
  <si>
    <t>04-00-04/2012</t>
  </si>
  <si>
    <t>Usluga izrade idejnog i izvedbenog projekta uređenja okoliša OŠ "Srdoči"</t>
  </si>
  <si>
    <t>90 dana</t>
  </si>
  <si>
    <t>Odjel gradske uprave za zdravstvo i socijalnu skrb</t>
  </si>
  <si>
    <t>05-00-01/2012</t>
  </si>
  <si>
    <t>Tiskanje informativno-edukativnog materijala</t>
  </si>
  <si>
    <t>siječanj</t>
  </si>
  <si>
    <t>12 mjeseci</t>
  </si>
  <si>
    <t>05-00-02/2012</t>
  </si>
  <si>
    <t>Snimak postojećeg stanja objekata zdravstva i socijalne skrbi</t>
  </si>
  <si>
    <t>ožujak</t>
  </si>
  <si>
    <t>5 mjeseci</t>
  </si>
  <si>
    <t>05-00-03/2012</t>
  </si>
  <si>
    <t>Usluga prijevoza djece na Platak za vrijeme zimskih školskih praznika</t>
  </si>
  <si>
    <t>1 mjesec</t>
  </si>
  <si>
    <t>06-02-01/2012</t>
  </si>
  <si>
    <t xml:space="preserve">Usluga izrade projektne dokumentacije za rekonstrukciju tzv. T građevine </t>
  </si>
  <si>
    <t>71220000
Usluge projektiranja u arhitekturi</t>
  </si>
  <si>
    <t>Otvoreni postupak - nabava male vrijednosti</t>
  </si>
  <si>
    <t>06-02-02/2012</t>
  </si>
  <si>
    <t>Usluge arhitektonskog projektiranja -usklađenje postojeće projektne dokumentacije za rekontrukciju zgrade Filodrammatica s važećim zakonima</t>
  </si>
  <si>
    <t>6 mjeseci</t>
  </si>
  <si>
    <t>06-02-03/2012</t>
  </si>
  <si>
    <t>Usluga izrade građevinskog projekta sanacije - Upravna zgrada bivše rafinerije šećera</t>
  </si>
  <si>
    <t>71320000
Usluge tehničkog projektiranja</t>
  </si>
  <si>
    <t>06-02-04/2012</t>
  </si>
  <si>
    <t>Usluga revizije građevinskog projekta sanacije - Upravna zgrada bivše rafinerije šećera</t>
  </si>
  <si>
    <t>3 mjeseca</t>
  </si>
  <si>
    <t>06-02-05/2012</t>
  </si>
  <si>
    <t>Usluga izrade projektne dokumentacije za rekonstrukciju građevine na k.č. 4293 k.o. Stari grad - Riječki Principij</t>
  </si>
  <si>
    <t>06-02-06/2012</t>
  </si>
  <si>
    <t xml:space="preserve">Usluga izrade projektne dokumentacije za uređenje Trga pul Vele crikve  </t>
  </si>
  <si>
    <t>06-02-07/2012</t>
  </si>
  <si>
    <t xml:space="preserve">Usluga izrade građevinskog projekta za sanaciju Kosog tornja - Trg pul Vele crikve  </t>
  </si>
  <si>
    <t>71325000
Usluge projektiranja temelja</t>
  </si>
  <si>
    <t>06-02-08/2012</t>
  </si>
  <si>
    <t>Usluga revizije građevinskog projekta sanacije - Trg pul Vele crikve</t>
  </si>
  <si>
    <t>71328000
Usluge provjere projekata nosivih konstrukcija</t>
  </si>
  <si>
    <t>06-02-09/2012</t>
  </si>
  <si>
    <t>Konzervatorsko restauratorski radovi na obnovi zmaja na Trsatskoj gradini</t>
  </si>
  <si>
    <t>45454100
Radovi na obnovi</t>
  </si>
  <si>
    <t>06-02-10/2012</t>
  </si>
  <si>
    <t>Građevinski radovi na Trsatskoj gradini</t>
  </si>
  <si>
    <t>45000000
Gradnja</t>
  </si>
  <si>
    <t>06-01-01/2012</t>
  </si>
  <si>
    <t xml:space="preserve">Aluminijska konstrukcija za Filodrammaticu </t>
  </si>
  <si>
    <t xml:space="preserve">Nabava ispod zakonskog praga </t>
  </si>
  <si>
    <t>veljača</t>
  </si>
  <si>
    <t>06-01-02/2012</t>
  </si>
  <si>
    <t>31730000 Elektrotehnička oprema</t>
  </si>
  <si>
    <t>06-01-03/2012</t>
  </si>
  <si>
    <t xml:space="preserve">Upravljačka konzola za rasvjetu na pozornici HKD-a </t>
  </si>
  <si>
    <t>06-01-04/2012</t>
  </si>
  <si>
    <t>Usluga prijevoza gradske pozornice za potrebe održavanja kulturnih i ostalih programa</t>
  </si>
  <si>
    <t>06-01-05/2012</t>
  </si>
  <si>
    <t xml:space="preserve">Usluga montaže i demontaže gradske pozornice </t>
  </si>
  <si>
    <t>06-01-06/2012</t>
  </si>
  <si>
    <t>06-01-07/2012</t>
  </si>
  <si>
    <t>Usluge prodaja ulaznica, biljeteri, titleri</t>
  </si>
  <si>
    <t>06-01-08/2012</t>
  </si>
  <si>
    <t>06-01-09/2012</t>
  </si>
  <si>
    <t>Praktikable za Filodrammaticu</t>
  </si>
  <si>
    <t>06-01-10/2012</t>
  </si>
  <si>
    <t xml:space="preserve">Tonska oprema za Filodrammaticu </t>
  </si>
  <si>
    <t>06-01-11/2012</t>
  </si>
  <si>
    <t>Odjel gradske uprave za financije</t>
  </si>
  <si>
    <t>08-00-01/2012</t>
  </si>
  <si>
    <t>Osiguranje informatičke opreme u leasingu</t>
  </si>
  <si>
    <t>1276</t>
  </si>
  <si>
    <t>3292</t>
  </si>
  <si>
    <t>66513200
Usluge osiguranja  od svih rizika ugovaratelja</t>
  </si>
  <si>
    <t xml:space="preserve">01.01.2012.-31.12.2012. </t>
  </si>
  <si>
    <t>08-00-02/2012</t>
  </si>
  <si>
    <t>Usluge osiguranja imovine u vlasništvu Grada Rijeke</t>
  </si>
  <si>
    <t>66515000
Usluge osiguranja od štete ili gubitka</t>
  </si>
  <si>
    <t>Otvoreni postupak - nabava velike vrijednosti</t>
  </si>
  <si>
    <t>rujan</t>
  </si>
  <si>
    <t>01.01.2013.-31.12.2013.</t>
  </si>
  <si>
    <t>08-00-03/2012</t>
  </si>
  <si>
    <t xml:space="preserve">Usluge osiguranja od odgovornosti za manifestacije, priredbe, predstave u organizaciji Grada Rijeke </t>
  </si>
  <si>
    <t>66516000
Usluge osiguranja od odgovornosti</t>
  </si>
  <si>
    <t>prosinac</t>
  </si>
  <si>
    <t>08-00-04/2012</t>
  </si>
  <si>
    <t xml:space="preserve">Osiguranje informatičke opreme u vlasništvu - Zavod za informatičku djelatnost </t>
  </si>
  <si>
    <t>08-00-05/2012</t>
  </si>
  <si>
    <t>Osiguranje od nezgode službenika i namještenika Grada Rijeke</t>
  </si>
  <si>
    <t>66512100
Usluge osiguranja od nezgode</t>
  </si>
  <si>
    <t>08-00-06/2012</t>
  </si>
  <si>
    <t>Osiguranje m/b Galeb po lučkom riziku (brod je osiguran za vrijeme veza u Brodogradilištu "Viktor Lenac")</t>
  </si>
  <si>
    <t>696</t>
  </si>
  <si>
    <t>66514150
Usluge osiguranja plovila</t>
  </si>
  <si>
    <t>24.03.2012.-24.03.2013.</t>
  </si>
  <si>
    <t>01-02-01/2012</t>
  </si>
  <si>
    <t>PGP za komunalno-servisnu zonu Draga</t>
  </si>
  <si>
    <t>71355000
Geodetske usluge</t>
  </si>
  <si>
    <t>svibanj</t>
  </si>
  <si>
    <t>2 mjeseca</t>
  </si>
  <si>
    <t>01-02-02/2012</t>
  </si>
  <si>
    <t>Parcelacija ceste OU XIV</t>
  </si>
  <si>
    <t>01-02-03/2012</t>
  </si>
  <si>
    <t>Objedinjavanje parcela Donja Drenova - POS - stanogradnja</t>
  </si>
  <si>
    <t>01-02-04/2012</t>
  </si>
  <si>
    <t>Objedinjavanje parcela Donja Drenova - POS - javne površine</t>
  </si>
  <si>
    <t>listopad</t>
  </si>
  <si>
    <t>01-02-05/2012</t>
  </si>
  <si>
    <t>Usluge tjelesne zaštite zemljišta na Pehlinu - siječanj-veljača</t>
  </si>
  <si>
    <t>01-02-06/2012</t>
  </si>
  <si>
    <t>Uklanjanje objekta na Trsatu</t>
  </si>
  <si>
    <t>01-02-07/2012</t>
  </si>
  <si>
    <t>Projekt uklanjanja i nadzor nad uklanjanjem u Vitezovićevoj ulici</t>
  </si>
  <si>
    <t>01-02-08/2012</t>
  </si>
  <si>
    <t>Uklanjanje objekta u Vitezovićevoj ulici</t>
  </si>
  <si>
    <t>7 dana</t>
  </si>
  <si>
    <t>Odjel gradske uprave za komunalni sustav</t>
  </si>
  <si>
    <t>79416200 
Usluge savjetovanja na području odnosa s javnošću</t>
  </si>
  <si>
    <t>02-02-01/2012</t>
  </si>
  <si>
    <t>Uređenje poslovnog prostora u zakupu - Gradska knjižnica Rijeka, Matije Gupca 23 (II. faza)</t>
  </si>
  <si>
    <t xml:space="preserve">177,
728                </t>
  </si>
  <si>
    <t xml:space="preserve">3232,
4511 </t>
  </si>
  <si>
    <t xml:space="preserve">45450000
Ostali završni građevinski radovi </t>
  </si>
  <si>
    <t>35 kalendarskih dana</t>
  </si>
  <si>
    <t>02-02-02/2012</t>
  </si>
  <si>
    <t>Izrada projektne dokumentacije - legalizacija dograđenog dijela stana u Rijeci, Bože Milanovića 10</t>
  </si>
  <si>
    <t>10 kalendarskih dana</t>
  </si>
  <si>
    <t>02-02-03/2012</t>
  </si>
  <si>
    <t>Sanacija urušenog krova i krovnog vijenca na zajedničkom dijelu zgrade u Rijeci, Oktavijana Valića 21</t>
  </si>
  <si>
    <t>30 kalendarskih dana</t>
  </si>
  <si>
    <t>02-03-01/2012</t>
  </si>
  <si>
    <t>Pružanje odvjetničkih usluga</t>
  </si>
  <si>
    <t>3237</t>
  </si>
  <si>
    <t xml:space="preserve">Usluga iz dodatka II B, članak 44. Zakona </t>
  </si>
  <si>
    <t>10.03.2012.-10.03.2014.</t>
  </si>
  <si>
    <t>02-03-02/2012</t>
  </si>
  <si>
    <t>Usluge snimanja licitacije</t>
  </si>
  <si>
    <t>3239</t>
  </si>
  <si>
    <t>79960000
Fotografske i pomoćne usluge</t>
  </si>
  <si>
    <t>02-03-03/2012</t>
  </si>
  <si>
    <t>Izrada tehničke dokumentacije za izradu mjernih mjesta</t>
  </si>
  <si>
    <t>3232</t>
  </si>
  <si>
    <t>02-03-04/2012</t>
  </si>
  <si>
    <t>71310000
Tehničke savjetodavne usluge i savjetodavne usluge u graditeljstvu</t>
  </si>
  <si>
    <t>GRUPA I 
Izrada elaborata izračuna vrijednosti uloženih sredstava u poslovne prostore koji su predmet povrata u vlasništvo te revizija istih</t>
  </si>
  <si>
    <t>GRUPA II 
Izrada elaborata izračuna visine uloženih sredstava u uređenje poslovnih prostora kada zakupnik nema dokaza o ulaganju</t>
  </si>
  <si>
    <t>GRUPA III  
Izrada elaborata prometne vrijednosti stambenih i poslovnih prostora te procjene potrebnih ulaganja da bi se nekretnina  - zgrada, stan dovela u funkciju stanovanja, te revizija istih</t>
  </si>
  <si>
    <t>GRUPA IV  
Izrada elaborata etažnog vlasništva poslovnog prostora</t>
  </si>
  <si>
    <t xml:space="preserve">Izrada elaborata
</t>
  </si>
  <si>
    <t>02-04-01/2012</t>
  </si>
  <si>
    <t>Geodetske usluge za upis cesta u zemljišne knjige</t>
  </si>
  <si>
    <t>od uvođenja u posao do 31.12.2012.</t>
  </si>
  <si>
    <t>02-04-02/2012</t>
  </si>
  <si>
    <t>Tehnička priprema - snimak stanja postojećih instalacija dovoda pitke vode za opskrbu svih plaža na području grada Rijeke</t>
  </si>
  <si>
    <t>02-04-03/2012</t>
  </si>
  <si>
    <t>Izrada hidroinstalacijskih vodova i priključaka na postojeću vodovodnu mrežu, za nove privremene objekte uz plaže (građevinsko obrtnički radovi)</t>
  </si>
  <si>
    <t>45231100
Opći radovi na izgradnji cjevovoda</t>
  </si>
  <si>
    <t>od uvođenja u posao do 15.05.2012.</t>
  </si>
  <si>
    <t>02-04-04/2012</t>
  </si>
  <si>
    <t>Izrada razvodnih ormara i elektroinstalacijskih vodova za nove privremene objekte na plažama</t>
  </si>
  <si>
    <t>02-04-05/2012</t>
  </si>
  <si>
    <t>Održavanje hortikulture i uklanjanje otpada na pomorskom dobru od Pećina do Preluka</t>
  </si>
  <si>
    <t>77300000
Usluge u području hortikulture</t>
  </si>
  <si>
    <t>02-04-06/2012</t>
  </si>
  <si>
    <t>Tehnička priprema za uređenje sunčališta i staza plaža Glavanovo, Grčevo i Bivio</t>
  </si>
  <si>
    <t>02-04-07/2012</t>
  </si>
  <si>
    <t>Održavanje platformi za osobe sa posebnim potrebama na plažnom pojasu u zoni kompleksa Dvoranskog plivališta Kantrida</t>
  </si>
  <si>
    <t>50750000
Usluge održavanja dizala</t>
  </si>
  <si>
    <t>od uvođenja u posao do 01.06.2012.</t>
  </si>
  <si>
    <t>02-04-08/2012</t>
  </si>
  <si>
    <t>Tehnička priprema za uređenje dječjeg igrališta u Plješivičkoj ulici južno od kućnog broja 24</t>
  </si>
  <si>
    <t>02-04-09/2012</t>
  </si>
  <si>
    <t>Održavanje Mosta hrvatskih branitelja</t>
  </si>
  <si>
    <t>02-04-10/2012</t>
  </si>
  <si>
    <t>39500000
Tekstilni proizvodi</t>
  </si>
  <si>
    <t>20 radnih dana</t>
  </si>
  <si>
    <t>02-04-11/2012</t>
  </si>
  <si>
    <t xml:space="preserve">Radovi na iluminaciji i dekoraciji za božićne i novogodišnje blagdane na području grada Rijeke na prijelazu iz 2012. u 2013. godinu </t>
  </si>
  <si>
    <t>45451100
Radovi ukrašavanja</t>
  </si>
  <si>
    <t>od uvođenja u posao do 16.01.2013.</t>
  </si>
  <si>
    <t>02-04-12/2012</t>
  </si>
  <si>
    <t>02-04-13/2012</t>
  </si>
  <si>
    <t>Nabava radova dekoracije za manifestacije (Međunarodni karneval, Vela gospa, Dani sv. Vida, Dan državnosti, brod Uragan, Riječko kulturno ljeto) sa nabavom materijala za dekoraciju povodom manifestacija na području grada Rijeke tijekom 2013. godine</t>
  </si>
  <si>
    <t>02-04-14/2012</t>
  </si>
  <si>
    <t>Obavljanje geodetskih poslova tijekom 2013. godine na području grada Rijeke</t>
  </si>
  <si>
    <t>02-04-15/2012</t>
  </si>
  <si>
    <t>09310000
Električna energija</t>
  </si>
  <si>
    <t>Okvirni sporazum</t>
  </si>
  <si>
    <t>02-05-01/2012</t>
  </si>
  <si>
    <t>45111300
Radovi demontaže</t>
  </si>
  <si>
    <t>02-05-02/2012</t>
  </si>
  <si>
    <t>Usluge preseljavanja stvari iz stanova i poslovnih prostora u vlasništvu Grada Rijeke</t>
  </si>
  <si>
    <t xml:space="preserve">60100000
Usluge cestovnog prijevoza </t>
  </si>
  <si>
    <t>02-05-03/2012</t>
  </si>
  <si>
    <t>Ključarsko - bravarske  usluge</t>
  </si>
  <si>
    <t>44521000
Razni lokoti i brave</t>
  </si>
  <si>
    <t>Odjel gradske uprave za poduzetništvo</t>
  </si>
  <si>
    <t>03-02-01/2012</t>
  </si>
  <si>
    <t>60 dana</t>
  </si>
  <si>
    <t>03-02-02/2012</t>
  </si>
  <si>
    <t>45251100
Radovi na izgradnji elektrane</t>
  </si>
  <si>
    <t>30 dana</t>
  </si>
  <si>
    <t>03-02-03/2012</t>
  </si>
  <si>
    <t>Vrtić Potok, nadzor nad izgradnjom fotonaponske elektrane snage 10kw</t>
  </si>
  <si>
    <t>71520000
Usluge građevinskog nadzora</t>
  </si>
  <si>
    <t>03-02-04/2012</t>
  </si>
  <si>
    <t>03-02-05/2012</t>
  </si>
  <si>
    <t>03-02-06/2012</t>
  </si>
  <si>
    <t>03-02-07/2012</t>
  </si>
  <si>
    <t>03-02-08/2012</t>
  </si>
  <si>
    <t>03-02-09/2012</t>
  </si>
  <si>
    <t>03-02-10/2012</t>
  </si>
  <si>
    <t>03-02-11/2012</t>
  </si>
  <si>
    <t>03-02-12/2012</t>
  </si>
  <si>
    <t>Hartera - sanacija objekta Marganovo 11</t>
  </si>
  <si>
    <t>03-02-13/2012</t>
  </si>
  <si>
    <t>Hartera - nadzor nad sanacijom objekta Marganovo 11</t>
  </si>
  <si>
    <t>71247000
Nadzor građevinskih radova</t>
  </si>
  <si>
    <t>OŠ Srdoči - radovi na rekonstrukciji starog dijela građevine</t>
  </si>
  <si>
    <t>OŠ Srdoči - stručni nadzor i koordinator (2) za zaštitu nad izvođenjem radova na rekonstrukciji starog dijela građevine OŠ Srdoči</t>
  </si>
  <si>
    <t>OŠ Belveder - radovi na zamjeni stolarije alumobravarijom</t>
  </si>
  <si>
    <t>lipanj 2012.</t>
  </si>
  <si>
    <t>Uređenje prostora Kluba za starije osobe Škurinje, Škurinjskih žrtava 36</t>
  </si>
  <si>
    <t>Uređenje prostora Kluba za starije osobe Srdoči, Srdoči 66a</t>
  </si>
  <si>
    <t>Odjel za gradsku samoupravu i upravu</t>
  </si>
  <si>
    <t>09-00-01/2012</t>
  </si>
  <si>
    <t>Najam dostavnog vozila</t>
  </si>
  <si>
    <t>34136000
Dostavna vozila</t>
  </si>
  <si>
    <t>09-00-02/2012</t>
  </si>
  <si>
    <t>Usluge održavanja telefonskih instalacija</t>
  </si>
  <si>
    <t>09-00-03/2012</t>
  </si>
  <si>
    <t>Usluge popravka i održavanja telefonske centrale</t>
  </si>
  <si>
    <t>50334000
Usluge popravka i održavanja opreme za žičanu telefoniju i žičanu telegrafiju</t>
  </si>
  <si>
    <t>09-00-04/2012</t>
  </si>
  <si>
    <t>Usluge servisa klima uređaja</t>
  </si>
  <si>
    <t>50730000
Usluge popravka i održavanja rashladnih skupina</t>
  </si>
  <si>
    <t>09-00-05/2012</t>
  </si>
  <si>
    <t>Održavanje elektroinstalacija Korzo 16</t>
  </si>
  <si>
    <t>50711000
Usluge popravka i održavanja električnih instalacija u zgradama</t>
  </si>
  <si>
    <t>09-00-06/2012</t>
  </si>
  <si>
    <t>Nabava uredskog  namještaja</t>
  </si>
  <si>
    <t>39130000
Uredski namještaj</t>
  </si>
  <si>
    <t>09-00-07/2012</t>
  </si>
  <si>
    <t>Nabava uredskih stolica</t>
  </si>
  <si>
    <t>39112000
Stolice</t>
  </si>
  <si>
    <t>09-00-08/2012</t>
  </si>
  <si>
    <t>Nabava telefonskih aparata i ostale telekomunikacijske opreme</t>
  </si>
  <si>
    <t>32552000
Električni aparati za žičanu telefoniju ili žičanu telegrafiju</t>
  </si>
  <si>
    <t>09-00-09/2012</t>
  </si>
  <si>
    <t xml:space="preserve">Nadogradnja Gateway-a na telefonskoj centrali </t>
  </si>
  <si>
    <t>32412000
Komunikacijska mreža</t>
  </si>
  <si>
    <t>09-00-10/2012</t>
  </si>
  <si>
    <t>Nabava klima uređaja</t>
  </si>
  <si>
    <t>42510000
Izmjenjivači topline, oprema za klimatizaciju i hlađenje i uređaji za filtriranje</t>
  </si>
  <si>
    <t>09-00-11/2012</t>
  </si>
  <si>
    <t>Nabava osobne zaštitne odjeće
za djelatnike Grada Rijeke</t>
  </si>
  <si>
    <t>18100000
Radna odjeća, posebna radna oprema i pribor</t>
  </si>
  <si>
    <t>09-00-12/2012</t>
  </si>
  <si>
    <t>Nabava osobne zaštitne obuće
za djelatnike Grada Rijeke</t>
  </si>
  <si>
    <t>Osnovno informatičko obrazovanje za ciljane skupine građana (posebne potrebe - gluhe osobe)
(nova nabava)</t>
  </si>
  <si>
    <t>Usluge edukacije - edukatora u udrugama za potrebe projekta EGOV4U
(nova nabava)</t>
  </si>
  <si>
    <t>Uklanjanje kiosaka i drugih objekata s javnih površina na području grada Rijeke</t>
  </si>
  <si>
    <t xml:space="preserve"> 3239,    3293</t>
  </si>
  <si>
    <t>80510000
Usluge specijalističke izobrazbe</t>
  </si>
  <si>
    <t>50323000
Održavanje i popravak  perifernih računalnih uređaja</t>
  </si>
  <si>
    <t>18800000
Obuća</t>
  </si>
  <si>
    <t>02-01-01/2012</t>
  </si>
  <si>
    <t>Cesta 233 - odvjetničke usluge</t>
  </si>
  <si>
    <t>11 mjeseci</t>
  </si>
  <si>
    <t>02-01-02/2012</t>
  </si>
  <si>
    <t>02-01-03/2012</t>
  </si>
  <si>
    <t>4213</t>
  </si>
  <si>
    <t>02-01-04/2012</t>
  </si>
  <si>
    <t xml:space="preserve">71520000
Usluge građevinskog nadzora  </t>
  </si>
  <si>
    <t>02-01-05/2012</t>
  </si>
  <si>
    <t>02-01-06/2012</t>
  </si>
  <si>
    <t>02-01-07/2012</t>
  </si>
  <si>
    <t>Spoj ceste "A" na lokaciji Bok-Drenova - projektiranje ukopa</t>
  </si>
  <si>
    <t>02-01-08/2012</t>
  </si>
  <si>
    <t>Spoj ceste "A" na lokaciji Bok-Drenova - odvjetničke usluge</t>
  </si>
  <si>
    <t>02-01-09/2012</t>
  </si>
  <si>
    <t>Pristupna cesta Čurbegove ulice na Krnjevu - nadzor</t>
  </si>
  <si>
    <t>8 mjeseci</t>
  </si>
  <si>
    <t>02-01-10/2012</t>
  </si>
  <si>
    <t>Pristupna cesta Čurbegove ulice na Krnjevu - geodetske usluge</t>
  </si>
  <si>
    <t>02-01-11/2012</t>
  </si>
  <si>
    <t>45233000
Građevinski radovi, radovi na izgradnji temelja i radovi na izgradnji površinskog sloja autocesta, cesta</t>
  </si>
  <si>
    <t>02-01-12/2012</t>
  </si>
  <si>
    <t>Stambena cesta Marčeljeva draga-spoj Jakominića - nadzor i koordinator II zaštite na radu</t>
  </si>
  <si>
    <t>02-01-13/2012</t>
  </si>
  <si>
    <t>Stambena cesta Marčeljeva draga-spoj Jakominića - geodetske usluge</t>
  </si>
  <si>
    <t>02-01-14/2012</t>
  </si>
  <si>
    <t>02-01-15/2012</t>
  </si>
  <si>
    <t>02-01-16/2012</t>
  </si>
  <si>
    <t>Stambena ulica iznad dječje bolnice Kantrida - geodetske usluge</t>
  </si>
  <si>
    <t>02-01-17/2012</t>
  </si>
  <si>
    <t>Rekonstrukcije kolno pješačkog prilaza za zgrade branitelja - I faza na Kozali - izvođenje</t>
  </si>
  <si>
    <t>24 mjeseca</t>
  </si>
  <si>
    <t>02-01-18/2012</t>
  </si>
  <si>
    <t>Rekonstrukcije kolno pješačkog prilaza za zgrade branitelja - I faza na Kozali - nadzor</t>
  </si>
  <si>
    <t>02-01-19/2012</t>
  </si>
  <si>
    <t>02-01-20/2012</t>
  </si>
  <si>
    <t xml:space="preserve">Komunalna infrastruktura i priključci za izgradnju stanova na Drenovi -geodetske usluge </t>
  </si>
  <si>
    <t>02-01-21/2012</t>
  </si>
  <si>
    <t>02-01-22/2012</t>
  </si>
  <si>
    <t xml:space="preserve">Komunalna infrastruktura i priključci za izgradnju stanova na Drenovi - stručni i obračunski nadzor nad izvođenjem radova na izgradnji cesta </t>
  </si>
  <si>
    <t>02-01-23/2012</t>
  </si>
  <si>
    <t>120 dana</t>
  </si>
  <si>
    <t>02-01-24/2012</t>
  </si>
  <si>
    <t>Izgradnja općih polja - izgradnja aleje, građenje</t>
  </si>
  <si>
    <t>02-01-25/2012</t>
  </si>
  <si>
    <t>Uređenje objekata tržne djelatnosti -tržnica Brajda - usluga tehničkog projektiranja nadstrešnica paviljona Brajda</t>
  </si>
  <si>
    <t>02-01-26/2012</t>
  </si>
  <si>
    <t>Uređenje objekata tržne djelatnosti -tržnica Brajda - izvođenje radova na sanaciji pročelja i rekonstrukciji elektroinstalacija</t>
  </si>
  <si>
    <t>02-01-27/2012</t>
  </si>
  <si>
    <t>Uređenje objekata tržne djelatnosti -tržnica Brajda - stručni i obračunski nadzor nad izvođenjem radova na sanaciji pročelja i elektroinstalacija na paviljonu Brajda</t>
  </si>
  <si>
    <t>Ured Grada</t>
  </si>
  <si>
    <t>10-00-01/2012</t>
  </si>
  <si>
    <t>Usluge tiskanja materijala (za potrebe protokola i javnih manifestacija)</t>
  </si>
  <si>
    <t>79810000
Usluge tiskanja</t>
  </si>
  <si>
    <t>siječanj-prosinac 2012.</t>
  </si>
  <si>
    <t>10-00-02/2012</t>
  </si>
  <si>
    <t>Cvjetne dekoracije (dekoracija prostora i buketi za potrebe protokola, vijenci i sl.)</t>
  </si>
  <si>
    <t>03121000
Vrtlarski proizvodi</t>
  </si>
  <si>
    <t>10-00-03/2012</t>
  </si>
  <si>
    <t>Knjigovodstvene usluge (za potrebe vijeća nacionalnih manjina za Grad Rijeku)</t>
  </si>
  <si>
    <t>79211100
Knjigovodstvene usluge</t>
  </si>
  <si>
    <t>10-00-04/2012</t>
  </si>
  <si>
    <t>lipanj-prosinac 2012.</t>
  </si>
  <si>
    <t>Savjetovanje oko javnih nastupa, odnosa s nacionalnim medijima i online komuniciranja (razvijanje novih web stranica i platformi)
(nova nabava)</t>
  </si>
  <si>
    <t>Pića (za potrebe protokola i javnih manifestacija)</t>
  </si>
  <si>
    <t>15900000
Pića, duhan i srodni proizvodi</t>
  </si>
  <si>
    <t>10-00-05/2012</t>
  </si>
  <si>
    <t>Razni prehrambeni proizvodi (za potrebe protokola i javnih manifestacija)</t>
  </si>
  <si>
    <t>15800000
Razni prehrambeni proizvodi</t>
  </si>
  <si>
    <t>10-00-06/2012</t>
  </si>
  <si>
    <t>Usluga organizacije festivala Melodije Istre i Kvarnera 2012.</t>
  </si>
  <si>
    <t>92000000
Usluge u području rekreacije, kulture i sporta</t>
  </si>
  <si>
    <t>10-00-07/2012</t>
  </si>
  <si>
    <t>Najam kemijskih WC-a (za javne manifestacije u organizaciji Grada Rijeke)</t>
  </si>
  <si>
    <t>24955000
Kemijski zahodi</t>
  </si>
  <si>
    <t>10-00-08/2012</t>
  </si>
  <si>
    <t>Usluge fotokopiranja i umnožavanja materijala (za potrebe sjednica Gradskog vijeća Grada Rijeke)</t>
  </si>
  <si>
    <t>79521000
Usluge fotokopiranja</t>
  </si>
  <si>
    <t>siječanj-prosinac 2013.</t>
  </si>
  <si>
    <t>10-00-09/2012</t>
  </si>
  <si>
    <t>Hotelske usluge (za potrebe protokola)</t>
  </si>
  <si>
    <t>55100000
Hotelske usluge</t>
  </si>
  <si>
    <t>10-00-10/2012</t>
  </si>
  <si>
    <t>Restoranske usluge otvorenog tipa (za potrebe protokola)</t>
  </si>
  <si>
    <t>55312000
Usluge posluživanja u restoranima otvorenog tipa</t>
  </si>
  <si>
    <t>10-00-11/2012</t>
  </si>
  <si>
    <t>Restoranske usluge zatvorenog tipa (za potrebe protokola)</t>
  </si>
  <si>
    <t>55311000
Usluge posluživanja u restoranima zatvorenog tipa</t>
  </si>
  <si>
    <t>10-00-12/2012</t>
  </si>
  <si>
    <t>Usluge cateringa (za potrebe protokola)</t>
  </si>
  <si>
    <t>55520000
Usluge dostavljanja pripremljene hrane (catering)</t>
  </si>
  <si>
    <t>10-00-13/2012</t>
  </si>
  <si>
    <t>Zaštitarske usluge (za javne manifestacije u organizaciji Grada Rijeke)</t>
  </si>
  <si>
    <t>79713000
Čuvarske službe</t>
  </si>
  <si>
    <t>10-00-14/2012</t>
  </si>
  <si>
    <t>Najam audiovizualne opreme za novogodišnji koncert</t>
  </si>
  <si>
    <t>32321200
Audiovizualna oprema</t>
  </si>
  <si>
    <t>studeni</t>
  </si>
  <si>
    <t>siječanj 2013.</t>
  </si>
  <si>
    <t>10-00-15/2012</t>
  </si>
  <si>
    <t>Najam opreme za rasvjetu i ozvučenje prigodom održavanja javnih manifestacija</t>
  </si>
  <si>
    <t>Zavod za informatičku djelatnost</t>
  </si>
  <si>
    <t>11-00-01/2012</t>
  </si>
  <si>
    <t>Održavanje aplikacije sigurnost na radu</t>
  </si>
  <si>
    <t>do 31.12.2012.</t>
  </si>
  <si>
    <t>11-00-02/2012</t>
  </si>
  <si>
    <t>Priprema materijala i informatička obuka slabovidnih osoba (projekt EGOV4U)</t>
  </si>
  <si>
    <t>80340000
Usluga posebnog obrazovanja</t>
  </si>
  <si>
    <t>11-00-03/2012</t>
  </si>
  <si>
    <t>Licence i održavanje 3D plana Grada</t>
  </si>
  <si>
    <t>48322000
Grafički programski paket</t>
  </si>
  <si>
    <t>11-00-04/2012</t>
  </si>
  <si>
    <t>Konzultantske usluge na realizaciji projekta Riječkog razvojno inovacijskog centra</t>
  </si>
  <si>
    <t>72224000
Usluge savjetovanja na području vođenja projekta</t>
  </si>
  <si>
    <t>11-00-05/2012</t>
  </si>
  <si>
    <t>Održavanje aplikacija i on - line usluga na WEB portalima Grada</t>
  </si>
  <si>
    <t>72261000
Usluge podrške programa</t>
  </si>
  <si>
    <t>11-00-06/2012</t>
  </si>
  <si>
    <r>
      <t>Održavanje sustava EMC</t>
    </r>
    <r>
      <rPr>
        <b/>
        <vertAlign val="superscript"/>
        <sz val="10"/>
        <rFont val="Arial"/>
        <family val="2"/>
      </rPr>
      <t>2</t>
    </r>
    <r>
      <rPr>
        <b/>
        <sz val="10"/>
        <rFont val="Arial"/>
        <family val="2"/>
      </rPr>
      <t xml:space="preserve"> Documentum</t>
    </r>
  </si>
  <si>
    <t>11-00-07/2012</t>
  </si>
  <si>
    <t>Savjetodavne usluge za potrebe službe za internet podršku</t>
  </si>
  <si>
    <t>48921000
Sustav automatizacije</t>
  </si>
  <si>
    <t>11-00-09/2012</t>
  </si>
  <si>
    <t>Microsoft office</t>
  </si>
  <si>
    <t>11-00-10/2012</t>
  </si>
  <si>
    <t>Autocad Licence</t>
  </si>
  <si>
    <t>48321000
Programski paket za računalom potpomognuto crtanje CAD</t>
  </si>
  <si>
    <t>11-00-11/2012</t>
  </si>
  <si>
    <t>Aktivna komunikacijska oprema</t>
  </si>
  <si>
    <t>32424000
Mrežna infrastruktura</t>
  </si>
  <si>
    <t>11-00-12/2012</t>
  </si>
  <si>
    <r>
      <t>Pravo korištenja Licenci EMC</t>
    </r>
    <r>
      <rPr>
        <b/>
        <vertAlign val="superscript"/>
        <sz val="10"/>
        <rFont val="Arial"/>
        <family val="2"/>
      </rPr>
      <t>2</t>
    </r>
    <r>
      <rPr>
        <b/>
        <sz val="10"/>
        <rFont val="Arial"/>
        <family val="2"/>
      </rPr>
      <t xml:space="preserve"> Documentum</t>
    </r>
  </si>
  <si>
    <t>48311000
Programski paket za upravljanje dokumentom</t>
  </si>
  <si>
    <t>11-00-13/2012</t>
  </si>
  <si>
    <t>Razna informatička oprema</t>
  </si>
  <si>
    <t>30230000
Računalna oprema</t>
  </si>
  <si>
    <t>11-00-14/2012</t>
  </si>
  <si>
    <t>Operativni leasing za radne stanice</t>
  </si>
  <si>
    <t>79417000
Usluge savjetovanja u području sigurnosti</t>
  </si>
  <si>
    <t>Izvješće o stanju konstrukcije za građevine k1-3, k1-4 i m1-2 na lokaciji ex Benčić
(nova nabava)</t>
  </si>
  <si>
    <r>
      <t xml:space="preserve">01-02-10/2012
</t>
    </r>
    <r>
      <rPr>
        <sz val="8"/>
        <color indexed="10"/>
        <rFont val="Arial"/>
        <family val="2"/>
      </rPr>
      <t xml:space="preserve">
II. Izmjene i dopune</t>
    </r>
  </si>
  <si>
    <r>
      <t xml:space="preserve">01-02-11/2012
</t>
    </r>
    <r>
      <rPr>
        <sz val="8"/>
        <color indexed="10"/>
        <rFont val="Arial"/>
        <family val="2"/>
      </rPr>
      <t>II. Izmjene i dopune</t>
    </r>
  </si>
  <si>
    <t>Uklanjanje objekta u Ulici Slogin kula
(nova nabava)</t>
  </si>
  <si>
    <r>
      <t xml:space="preserve">01-02-12/2012
</t>
    </r>
    <r>
      <rPr>
        <sz val="8"/>
        <color indexed="10"/>
        <rFont val="Arial"/>
        <family val="2"/>
      </rPr>
      <t>II. Izmjene i dopune</t>
    </r>
  </si>
  <si>
    <t>Parcelacija za park Pomerio
(nova nabava)</t>
  </si>
  <si>
    <r>
      <t xml:space="preserve">01-02-13/2012
</t>
    </r>
    <r>
      <rPr>
        <sz val="8"/>
        <color indexed="10"/>
        <rFont val="Arial"/>
        <family val="2"/>
      </rPr>
      <t>II. Izmjene i dopune</t>
    </r>
  </si>
  <si>
    <t>Rušenje kuće na Pomeriu - Ivana Rendića 4
(nova nabava)</t>
  </si>
  <si>
    <t>30214000
Radne stanice</t>
  </si>
  <si>
    <t>do 31.12.2016.</t>
  </si>
  <si>
    <t>11-00-15/2012</t>
  </si>
  <si>
    <t>Pravo korištenja ORACLE Licenci</t>
  </si>
  <si>
    <t>48610000
Sustavi baze podataka</t>
  </si>
  <si>
    <t>do 31.12.2013.</t>
  </si>
  <si>
    <t>11-00-16/2012</t>
  </si>
  <si>
    <t xml:space="preserve">Širokopojasna Gradska mreža </t>
  </si>
  <si>
    <t>travanj</t>
  </si>
  <si>
    <t>kolovoz</t>
  </si>
  <si>
    <t>lipanj</t>
  </si>
  <si>
    <t>srpanj</t>
  </si>
  <si>
    <t xml:space="preserve">prosinac </t>
  </si>
  <si>
    <t>02-03-05/2012</t>
  </si>
  <si>
    <t>Izrada elaborata etažnog vlasništva poslovnog prostora za 2012. godinu</t>
  </si>
  <si>
    <t>01.03.2012.-31.12.2012.</t>
  </si>
  <si>
    <t>01-01-01/2012</t>
  </si>
  <si>
    <t>DPU dijela trgovačkog područja Rastočine</t>
  </si>
  <si>
    <t>71410000
Usluge prostornog planiranja</t>
  </si>
  <si>
    <t>01-01-02/2012</t>
  </si>
  <si>
    <t>DPU Vodovodne ulice</t>
  </si>
  <si>
    <t>01-01-03/2012</t>
  </si>
  <si>
    <t>Idejno rješenje područja Lipa</t>
  </si>
  <si>
    <t>01-01-04/2012</t>
  </si>
  <si>
    <t>DPU Kablarski breg</t>
  </si>
  <si>
    <t>01-01-05/2012</t>
  </si>
  <si>
    <t>Studija područja Hostov breg</t>
  </si>
  <si>
    <t>01-01-06/2012</t>
  </si>
  <si>
    <t>01-01-07/2012</t>
  </si>
  <si>
    <t>Izmjena i dopuna DPU sveučilišnog kampusa i KBC-a</t>
  </si>
  <si>
    <t>01-01-08/2012</t>
  </si>
  <si>
    <t>Izrada Izvješća o stanju u prostoru</t>
  </si>
  <si>
    <t>01-01-09/2012</t>
  </si>
  <si>
    <t>Glavni i izvedbeni projekt muzeja industrijskog nasljeđa - energana Hartera</t>
  </si>
  <si>
    <t>71200000
Arhitektonske i srodne usluge</t>
  </si>
  <si>
    <t>01-01-10/2012</t>
  </si>
  <si>
    <t>01-01-11/2012</t>
  </si>
  <si>
    <t>01-01-12/2012</t>
  </si>
  <si>
    <t>Idejni, glavni i izvedbeni projekt ulaza u lučko područje - Žabica</t>
  </si>
  <si>
    <t>01-01-13/2012</t>
  </si>
  <si>
    <t>Prometni projekt regulacije zone Žabica - Jelačićev trg</t>
  </si>
  <si>
    <t>01-01-14/2012</t>
  </si>
  <si>
    <t>Kontrola projekta produžetka ulice Riva i trga Žabica - kolnička konstrukcija</t>
  </si>
  <si>
    <t>71300000
Tehničke usluge</t>
  </si>
  <si>
    <t>15 dana</t>
  </si>
  <si>
    <t>01-01-15/2012</t>
  </si>
  <si>
    <t>Varijantna rješenja obilazne pruge</t>
  </si>
  <si>
    <t>01-01-16/2012</t>
  </si>
  <si>
    <t>Idejni projekt prilaznih ulica za vrtić Pehlin</t>
  </si>
  <si>
    <t>01-01-17/2012</t>
  </si>
  <si>
    <t>01-01-18/2012</t>
  </si>
  <si>
    <t>01-01-19/2012</t>
  </si>
  <si>
    <t>74222000
Usluge arhitektonskog projektiranja</t>
  </si>
  <si>
    <t>01-01-20/2012</t>
  </si>
  <si>
    <t>Projekt privremenog odvijanja prometa za vrijeme rekonstrukcije Jelačićevog trga</t>
  </si>
  <si>
    <t>01-01-21/2012</t>
  </si>
  <si>
    <t>Glavni i izvedbeni projekt I. faze rekonstrukcije i dogradnje čvora Orehovica na autocesti A6 Rijeka - Zagreb</t>
  </si>
  <si>
    <t>01-01-22/2012</t>
  </si>
  <si>
    <t>PGP uz Osječku ulicu (Europan)</t>
  </si>
  <si>
    <t>01-01-23/2012</t>
  </si>
  <si>
    <t>PGP uspinjača</t>
  </si>
  <si>
    <t>01-01-24/2012</t>
  </si>
  <si>
    <t>Plan gospodarenja otpadom grada – I faza (studija mogućnosti gospodarenja otpadom grada)</t>
  </si>
  <si>
    <t>90700000
Usluge u području zaštite okoliša</t>
  </si>
  <si>
    <t>01-01-25/2012</t>
  </si>
  <si>
    <t xml:space="preserve">Strateška karta buke industrijskih područja, pomorskog prometa i lučkog područja </t>
  </si>
  <si>
    <t>01-01-26/2012</t>
  </si>
  <si>
    <t xml:space="preserve">Projekt upravljanja bukom prometa obilaznice </t>
  </si>
  <si>
    <t>01-01-27/2012</t>
  </si>
  <si>
    <t>Studija utjecaja na okoliš dijela obalnog pojasa Kantrida s idejnim projektom nasipavanja</t>
  </si>
  <si>
    <t>01-01-28/2012</t>
  </si>
  <si>
    <t xml:space="preserve">Projekt upravljanja bukom javnih događanja </t>
  </si>
  <si>
    <t>01-01-29/2012</t>
  </si>
  <si>
    <t xml:space="preserve">Mjerenje onečišćenja zraka posebne namjene </t>
  </si>
  <si>
    <t>01-01-30/2012</t>
  </si>
  <si>
    <t xml:space="preserve">Plan zaštite okoliša – I. faza (izvješće o upravljanju okolišem) </t>
  </si>
  <si>
    <t>01-01-31/2012</t>
  </si>
  <si>
    <t>Idejno arhitektonsko-urbanističko rješenje trgovačkog područja Rujevica</t>
  </si>
  <si>
    <t>Otvoreni natječaj - nabava male vrijednosti</t>
  </si>
  <si>
    <t>01-01-32/2012</t>
  </si>
  <si>
    <t>01-01-33/2012</t>
  </si>
  <si>
    <t xml:space="preserve"> Europski tjedan kretanja</t>
  </si>
  <si>
    <t>98300000
Razne usluge</t>
  </si>
  <si>
    <t>Izmjena i dopuna UPU Lukovići-Brašćine-Pulac</t>
  </si>
  <si>
    <t>60130000
Usluge cestovnog putničkog prijevoza za posebne namjene</t>
  </si>
  <si>
    <t>32342410
Oprema za zvuk</t>
  </si>
  <si>
    <t>45223810
Montažne konstrukcije</t>
  </si>
  <si>
    <t>45262700
Adaptacija zgrada</t>
  </si>
  <si>
    <t>50531000
Usluge popravka i održavanja neelektričnih strojeva</t>
  </si>
  <si>
    <t>71251000
Arhitektonske usluge i usluge izmjere zgrade</t>
  </si>
  <si>
    <t xml:space="preserve">71222000
Arhitektonske usluge za površine na otvorenom </t>
  </si>
  <si>
    <t>79100000
Pravne usluge</t>
  </si>
  <si>
    <t xml:space="preserve">79822500
Usluge grafičkog oblikovanja </t>
  </si>
  <si>
    <t xml:space="preserve">98300000
Razne usluge </t>
  </si>
  <si>
    <t>Pregovarački postupak bez prethodne objave - nabava male vrijednosti</t>
  </si>
  <si>
    <t>01.01.-31.12.2012.</t>
  </si>
  <si>
    <t>01.03.-31.12.2012.</t>
  </si>
  <si>
    <t>01.02.-31.12.2012.</t>
  </si>
  <si>
    <t>01.09.-31.12.2012.</t>
  </si>
  <si>
    <t>01.06.-31.12.2012.</t>
  </si>
  <si>
    <t>01.04.-31.12.2012.</t>
  </si>
  <si>
    <t>Odjel gradske uprave za razvoj, urbanizam, ekologiju i gospodarenje zemljištem</t>
  </si>
  <si>
    <t>Izmjena glavnog i izvedbenog projekta II. faze uređenja Kazališnog parka</t>
  </si>
  <si>
    <t>4 mjeseca</t>
  </si>
  <si>
    <t>Idejni projekt prometnica - II. faza Kampus</t>
  </si>
  <si>
    <t>Idejni, glavni i izvedbeni projekt - balkoni Vitezovićeva</t>
  </si>
  <si>
    <t>45111000
Radovi rušenja, priprema i čišćenje gradilišta</t>
  </si>
  <si>
    <t>Pristupna cesta s parkiralištem do tenis centra u Marčeljevoj dragi - nadzor</t>
  </si>
  <si>
    <r>
      <t xml:space="preserve">06-01-12/2012
</t>
    </r>
    <r>
      <rPr>
        <sz val="8"/>
        <color indexed="10"/>
        <rFont val="Arial"/>
        <family val="2"/>
      </rPr>
      <t>II. Izmjene i dopune</t>
    </r>
  </si>
  <si>
    <t>180</t>
  </si>
  <si>
    <r>
      <t xml:space="preserve">02-03-07/2012
</t>
    </r>
    <r>
      <rPr>
        <sz val="8"/>
        <color indexed="10"/>
        <rFont val="Arial"/>
        <family val="2"/>
      </rPr>
      <t>II Izmjene i dopune</t>
    </r>
  </si>
  <si>
    <t>Uređenje poslovnog prostora - Verdieva 19/A
(nova nabava)</t>
  </si>
  <si>
    <r>
      <t xml:space="preserve">11-00-24/2012
</t>
    </r>
    <r>
      <rPr>
        <sz val="8"/>
        <rFont val="Arial"/>
        <family val="2"/>
      </rPr>
      <t xml:space="preserve">I. Izmjene i dopune </t>
    </r>
  </si>
  <si>
    <r>
      <t xml:space="preserve">02-04-18/2012
</t>
    </r>
    <r>
      <rPr>
        <sz val="8"/>
        <rFont val="Arial"/>
        <family val="2"/>
      </rPr>
      <t>I. Izmjene i dopune</t>
    </r>
  </si>
  <si>
    <r>
      <t xml:space="preserve">07-00-01/2012
</t>
    </r>
    <r>
      <rPr>
        <sz val="8"/>
        <rFont val="Arial"/>
        <family val="2"/>
      </rPr>
      <t xml:space="preserve">I. Izmjene i dopune </t>
    </r>
  </si>
  <si>
    <r>
      <t xml:space="preserve">06-02-11/2012
</t>
    </r>
    <r>
      <rPr>
        <b/>
        <sz val="8"/>
        <rFont val="Arial"/>
        <family val="2"/>
      </rPr>
      <t>I. izmjene i dopune</t>
    </r>
    <r>
      <rPr>
        <b/>
        <sz val="10"/>
        <rFont val="Arial"/>
        <family val="2"/>
      </rPr>
      <t xml:space="preserve">
</t>
    </r>
  </si>
  <si>
    <r>
      <t xml:space="preserve">11-00-17/2012
</t>
    </r>
    <r>
      <rPr>
        <sz val="8"/>
        <rFont val="Arial"/>
        <family val="2"/>
      </rPr>
      <t xml:space="preserve">I. Izmjene i dopune </t>
    </r>
  </si>
  <si>
    <r>
      <t xml:space="preserve">10-00-20/2012
</t>
    </r>
    <r>
      <rPr>
        <sz val="8"/>
        <rFont val="Arial"/>
        <family val="2"/>
      </rPr>
      <t xml:space="preserve">I. Izmjene i dopune </t>
    </r>
  </si>
  <si>
    <r>
      <t xml:space="preserve">10-00-21/2012
</t>
    </r>
    <r>
      <rPr>
        <sz val="8"/>
        <rFont val="Arial"/>
        <family val="2"/>
      </rPr>
      <t xml:space="preserve">I. Izmjene i dopune </t>
    </r>
  </si>
  <si>
    <r>
      <t xml:space="preserve">11-00-08/2012
</t>
    </r>
    <r>
      <rPr>
        <sz val="8"/>
        <rFont val="Arial"/>
        <family val="2"/>
      </rPr>
      <t xml:space="preserve">I. Izmjene i dopune </t>
    </r>
  </si>
  <si>
    <r>
      <t>Microsoft SHARE POINT Call</t>
    </r>
    <r>
      <rPr>
        <b/>
        <sz val="10"/>
        <rFont val="Arial"/>
        <family val="2"/>
      </rPr>
      <t xml:space="preserve">
(briše se iz plana nabave)</t>
    </r>
  </si>
  <si>
    <r>
      <t xml:space="preserve">11-00-18/2012
</t>
    </r>
    <r>
      <rPr>
        <sz val="8"/>
        <rFont val="Arial"/>
        <family val="2"/>
      </rPr>
      <t xml:space="preserve">I. Izmjene i dopune </t>
    </r>
  </si>
  <si>
    <r>
      <t xml:space="preserve">11-00-25/2012
</t>
    </r>
    <r>
      <rPr>
        <sz val="8"/>
        <rFont val="Arial"/>
        <family val="2"/>
      </rPr>
      <t xml:space="preserve">I. Izmjene i dopune </t>
    </r>
  </si>
  <si>
    <r>
      <t xml:space="preserve">02-03-06/2012
</t>
    </r>
    <r>
      <rPr>
        <sz val="8"/>
        <rFont val="Arial"/>
        <family val="2"/>
      </rPr>
      <t xml:space="preserve">I. Izmjene i dopune </t>
    </r>
  </si>
  <si>
    <r>
      <t>Uređenje poslovnog prostora - Titov trg 4/C</t>
    </r>
    <r>
      <rPr>
        <b/>
        <sz val="10"/>
        <rFont val="Arial"/>
        <family val="2"/>
      </rPr>
      <t xml:space="preserve"> 
(briše se iz plana nabave)
</t>
    </r>
  </si>
  <si>
    <r>
      <t xml:space="preserve">01-01-34/2012
</t>
    </r>
    <r>
      <rPr>
        <sz val="8"/>
        <rFont val="Arial"/>
        <family val="2"/>
      </rPr>
      <t xml:space="preserve">I. Izmjene i dopune </t>
    </r>
  </si>
  <si>
    <r>
      <t xml:space="preserve">02-04-16/2012
</t>
    </r>
    <r>
      <rPr>
        <sz val="8"/>
        <rFont val="Arial"/>
        <family val="2"/>
      </rPr>
      <t xml:space="preserve">I. Izmjene i dopune </t>
    </r>
  </si>
  <si>
    <r>
      <t xml:space="preserve">02-04-17/2012
</t>
    </r>
    <r>
      <rPr>
        <sz val="8"/>
        <rFont val="Arial"/>
        <family val="2"/>
      </rPr>
      <t xml:space="preserve">I. Izmjene i dopune </t>
    </r>
  </si>
  <si>
    <r>
      <t xml:space="preserve">03-01-01/2012
</t>
    </r>
    <r>
      <rPr>
        <sz val="8"/>
        <rFont val="Arial"/>
        <family val="2"/>
      </rPr>
      <t xml:space="preserve">I. Izmjene i dopune </t>
    </r>
  </si>
  <si>
    <r>
      <t xml:space="preserve">03-02-14/2012
</t>
    </r>
    <r>
      <rPr>
        <sz val="8"/>
        <rFont val="Arial"/>
        <family val="2"/>
      </rPr>
      <t xml:space="preserve">I. Izmjene i dopune </t>
    </r>
  </si>
  <si>
    <r>
      <t xml:space="preserve">05-00-04/2012
</t>
    </r>
    <r>
      <rPr>
        <sz val="8"/>
        <rFont val="Arial"/>
        <family val="2"/>
      </rPr>
      <t xml:space="preserve">I. Izmjene i dopune </t>
    </r>
  </si>
  <si>
    <r>
      <t xml:space="preserve">10-00-17/2012
</t>
    </r>
    <r>
      <rPr>
        <sz val="8"/>
        <rFont val="Arial"/>
        <family val="2"/>
      </rPr>
      <t xml:space="preserve">I. Izmjene i dopune </t>
    </r>
    <r>
      <rPr>
        <sz val="10"/>
        <rFont val="Arial"/>
        <family val="2"/>
      </rPr>
      <t xml:space="preserve">
</t>
    </r>
    <r>
      <rPr>
        <b/>
        <sz val="10"/>
        <rFont val="Arial"/>
        <family val="2"/>
      </rPr>
      <t xml:space="preserve"> </t>
    </r>
  </si>
  <si>
    <r>
      <t xml:space="preserve">10-00-18/2012
</t>
    </r>
    <r>
      <rPr>
        <sz val="8"/>
        <rFont val="Arial"/>
        <family val="2"/>
      </rPr>
      <t xml:space="preserve">I. Izmjene i dopune </t>
    </r>
  </si>
  <si>
    <r>
      <t xml:space="preserve">10-00-19/2012
</t>
    </r>
    <r>
      <rPr>
        <sz val="8"/>
        <rFont val="Arial"/>
        <family val="2"/>
      </rPr>
      <t xml:space="preserve">I. Izmjene i dopune </t>
    </r>
  </si>
  <si>
    <t>Gradonačelnik Grada Rijeke dana 11.srpnja 2012. godine donio je</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</si>
</sst>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mmm\-yy;@"/>
    <numFmt numFmtId="165" formatCode="#,##0.0"/>
  </numFmts>
  <fonts count="57">
    <font>
      <sz val="11"/>
      <color theme="1"/>
      <name val="Calibri"/>
      <family val="2"/>
    </font>
    <font>
      <sz val="11"/>
      <color indexed="8"/>
      <name val="Calibri"/>
      <family val="2"/>
    </font>
    <font>
      <b/>
      <sz val="9"/>
      <name val="Arial"/>
      <family val="2"/>
    </font>
    <font>
      <sz val="9"/>
      <name val="Arial"/>
      <family val="2"/>
    </font>
    <font>
      <sz val="10"/>
      <name val="Arial"/>
      <family val="2"/>
    </font>
    <font>
      <b/>
      <sz val="11"/>
      <name val="Arial"/>
      <family val="2"/>
    </font>
    <font>
      <b/>
      <sz val="10"/>
      <name val="Arial"/>
      <family val="2"/>
    </font>
    <font>
      <sz val="10"/>
      <color indexed="8"/>
      <name val="Arial"/>
      <family val="2"/>
    </font>
    <font>
      <b/>
      <sz val="11"/>
      <color indexed="8"/>
      <name val="Arial"/>
      <family val="2"/>
    </font>
    <font>
      <b/>
      <vertAlign val="superscript"/>
      <sz val="10"/>
      <name val="Arial"/>
      <family val="2"/>
    </font>
    <font>
      <b/>
      <sz val="10"/>
      <color indexed="8"/>
      <name val="Arial"/>
      <family val="2"/>
    </font>
    <font>
      <b/>
      <sz val="11"/>
      <color indexed="8"/>
      <name val="Calibri"/>
      <family val="2"/>
    </font>
    <font>
      <sz val="11"/>
      <color indexed="8"/>
      <name val="Arial"/>
      <family val="2"/>
    </font>
    <font>
      <b/>
      <sz val="12"/>
      <color indexed="8"/>
      <name val="Arial"/>
      <family val="2"/>
    </font>
    <font>
      <strike/>
      <sz val="10"/>
      <name val="Arial"/>
      <family val="2"/>
    </font>
    <font>
      <sz val="10"/>
      <color indexed="10"/>
      <name val="Arial"/>
      <family val="2"/>
    </font>
    <font>
      <b/>
      <sz val="10"/>
      <color indexed="10"/>
      <name val="Arial"/>
      <family val="2"/>
    </font>
    <font>
      <sz val="9"/>
      <color indexed="10"/>
      <name val="Arial"/>
      <family val="2"/>
    </font>
    <font>
      <strike/>
      <sz val="9"/>
      <name val="Arial"/>
      <family val="2"/>
    </font>
    <font>
      <b/>
      <strike/>
      <sz val="10"/>
      <name val="Arial"/>
      <family val="2"/>
    </font>
    <font>
      <b/>
      <sz val="8"/>
      <name val="Arial"/>
      <family val="2"/>
    </font>
    <font>
      <sz val="8"/>
      <color indexed="10"/>
      <name val="Arial"/>
      <family val="2"/>
    </font>
    <font>
      <b/>
      <sz val="9"/>
      <color indexed="10"/>
      <name val="Arial"/>
      <family val="2"/>
    </font>
    <font>
      <b/>
      <sz val="8"/>
      <color indexed="10"/>
      <name val="Arial"/>
      <family val="2"/>
    </font>
    <font>
      <sz val="11"/>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0" borderId="0">
      <alignment/>
      <protection/>
    </xf>
    <xf numFmtId="0" fontId="1"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73">
    <xf numFmtId="0" fontId="0" fillId="0" borderId="0" xfId="0" applyFont="1" applyAlignment="1">
      <alignment/>
    </xf>
    <xf numFmtId="0" fontId="4" fillId="0" borderId="0" xfId="0" applyFont="1" applyAlignment="1">
      <alignment/>
    </xf>
    <xf numFmtId="0" fontId="0" fillId="0" borderId="0" xfId="0" applyFill="1" applyAlignment="1">
      <alignment/>
    </xf>
    <xf numFmtId="0" fontId="0" fillId="0" borderId="0" xfId="0" applyFill="1" applyBorder="1" applyAlignment="1">
      <alignment/>
    </xf>
    <xf numFmtId="3" fontId="4" fillId="0" borderId="0" xfId="0" applyNumberFormat="1" applyFont="1" applyAlignment="1">
      <alignment/>
    </xf>
    <xf numFmtId="49" fontId="6" fillId="0" borderId="10" xfId="0" applyNumberFormat="1" applyFont="1" applyFill="1" applyBorder="1" applyAlignment="1">
      <alignment horizontal="right" vertical="top"/>
    </xf>
    <xf numFmtId="0" fontId="6" fillId="0" borderId="10" xfId="0" applyFont="1" applyFill="1" applyBorder="1" applyAlignment="1">
      <alignment vertical="top"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3" fontId="4"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0" fontId="4" fillId="0" borderId="10" xfId="0" applyNumberFormat="1" applyFont="1" applyFill="1" applyBorder="1" applyAlignment="1">
      <alignment horizontal="left" vertical="center" wrapText="1"/>
    </xf>
    <xf numFmtId="0" fontId="12" fillId="0" borderId="0" xfId="0" applyFont="1" applyAlignment="1">
      <alignment/>
    </xf>
    <xf numFmtId="0" fontId="8" fillId="0" borderId="0" xfId="0" applyFont="1" applyAlignment="1">
      <alignment/>
    </xf>
    <xf numFmtId="0" fontId="11" fillId="0" borderId="0" xfId="0" applyFont="1" applyAlignment="1">
      <alignment/>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6" fillId="0" borderId="10" xfId="0" applyFont="1" applyBorder="1" applyAlignment="1">
      <alignment vertical="top" wrapText="1"/>
    </xf>
    <xf numFmtId="3" fontId="4" fillId="0" borderId="10" xfId="0" applyNumberFormat="1" applyFont="1" applyBorder="1" applyAlignment="1">
      <alignment vertical="center"/>
    </xf>
    <xf numFmtId="49" fontId="4" fillId="0" borderId="10" xfId="0" applyNumberFormat="1" applyFont="1" applyBorder="1" applyAlignment="1">
      <alignment horizontal="center" vertical="center" wrapText="1"/>
    </xf>
    <xf numFmtId="0" fontId="0" fillId="0" borderId="10" xfId="0" applyBorder="1" applyAlignment="1">
      <alignment/>
    </xf>
    <xf numFmtId="0" fontId="6" fillId="0" borderId="10" xfId="55" applyFont="1" applyFill="1" applyBorder="1" applyAlignment="1">
      <alignment vertical="top" wrapText="1"/>
      <protection/>
    </xf>
    <xf numFmtId="0" fontId="6" fillId="0" borderId="10" xfId="0" applyFont="1" applyFill="1" applyBorder="1" applyAlignment="1">
      <alignment horizontal="left" vertical="top" wrapText="1"/>
    </xf>
    <xf numFmtId="0" fontId="7"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xf>
    <xf numFmtId="49" fontId="4"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3" fontId="4" fillId="0" borderId="10" xfId="0" applyNumberFormat="1" applyFont="1" applyBorder="1" applyAlignment="1">
      <alignment vertical="center"/>
    </xf>
    <xf numFmtId="3" fontId="7" fillId="0" borderId="10" xfId="0" applyNumberFormat="1" applyFont="1" applyBorder="1" applyAlignment="1">
      <alignment vertical="center"/>
    </xf>
    <xf numFmtId="49"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xf>
    <xf numFmtId="164" fontId="7" fillId="0" borderId="10" xfId="0" applyNumberFormat="1" applyFont="1" applyBorder="1" applyAlignment="1">
      <alignment horizontal="center" vertical="center" wrapText="1"/>
    </xf>
    <xf numFmtId="3" fontId="7" fillId="0" borderId="10" xfId="0" applyNumberFormat="1" applyFont="1" applyFill="1" applyBorder="1" applyAlignment="1">
      <alignment vertical="center"/>
    </xf>
    <xf numFmtId="0" fontId="4" fillId="0" borderId="10" xfId="0" applyNumberFormat="1" applyFont="1" applyFill="1" applyBorder="1" applyAlignment="1">
      <alignment vertical="center" wrapText="1"/>
    </xf>
    <xf numFmtId="49" fontId="4" fillId="0" borderId="10" xfId="0" applyNumberFormat="1" applyFont="1" applyBorder="1" applyAlignment="1">
      <alignment horizontal="left" vertical="center" wrapText="1"/>
    </xf>
    <xf numFmtId="0" fontId="0" fillId="33" borderId="10" xfId="0" applyFill="1" applyBorder="1" applyAlignment="1">
      <alignment/>
    </xf>
    <xf numFmtId="0" fontId="4" fillId="33" borderId="10" xfId="0" applyFont="1" applyFill="1" applyBorder="1" applyAlignment="1">
      <alignment/>
    </xf>
    <xf numFmtId="3" fontId="6" fillId="33" borderId="10" xfId="0" applyNumberFormat="1" applyFont="1" applyFill="1" applyBorder="1" applyAlignment="1">
      <alignment horizontal="right" vertical="center" wrapText="1"/>
    </xf>
    <xf numFmtId="0" fontId="0" fillId="33" borderId="11" xfId="0" applyFill="1" applyBorder="1" applyAlignment="1">
      <alignment/>
    </xf>
    <xf numFmtId="0" fontId="4" fillId="33" borderId="11" xfId="0" applyFont="1" applyFill="1" applyBorder="1" applyAlignment="1">
      <alignment/>
    </xf>
    <xf numFmtId="0" fontId="0" fillId="33" borderId="12" xfId="0" applyFill="1" applyBorder="1" applyAlignment="1">
      <alignment/>
    </xf>
    <xf numFmtId="0" fontId="2" fillId="0" borderId="10" xfId="56" applyFont="1" applyFill="1" applyBorder="1" applyAlignment="1">
      <alignment horizontal="center" vertical="center" wrapText="1"/>
      <protection/>
    </xf>
    <xf numFmtId="0" fontId="3" fillId="0" borderId="10" xfId="56" applyFont="1" applyBorder="1" applyAlignment="1">
      <alignment horizontal="center" vertical="top" wrapText="1"/>
      <protection/>
    </xf>
    <xf numFmtId="0" fontId="3" fillId="0" borderId="10" xfId="56" applyFont="1" applyBorder="1" applyAlignment="1">
      <alignment horizontal="center" vertical="center" wrapText="1"/>
      <protection/>
    </xf>
    <xf numFmtId="3" fontId="4" fillId="0" borderId="10" xfId="0" applyNumberFormat="1" applyFont="1" applyFill="1" applyBorder="1" applyAlignment="1">
      <alignment vertical="center"/>
    </xf>
    <xf numFmtId="49" fontId="4" fillId="0" borderId="10" xfId="0" applyNumberFormat="1" applyFont="1" applyFill="1" applyBorder="1" applyAlignment="1">
      <alignment horizontal="center" vertical="center"/>
    </xf>
    <xf numFmtId="0" fontId="6" fillId="0" borderId="10" xfId="56" applyFont="1" applyFill="1" applyBorder="1" applyAlignment="1">
      <alignment vertical="top" wrapText="1"/>
      <protection/>
    </xf>
    <xf numFmtId="4" fontId="4" fillId="0" borderId="10"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0" fillId="34" borderId="11" xfId="0" applyFill="1" applyBorder="1" applyAlignment="1">
      <alignment/>
    </xf>
    <xf numFmtId="0" fontId="4" fillId="34" borderId="11" xfId="0" applyFont="1" applyFill="1" applyBorder="1" applyAlignment="1">
      <alignment/>
    </xf>
    <xf numFmtId="0" fontId="0" fillId="34" borderId="12" xfId="0" applyFill="1" applyBorder="1" applyAlignment="1">
      <alignment/>
    </xf>
    <xf numFmtId="0" fontId="0" fillId="35" borderId="11" xfId="0" applyFill="1" applyBorder="1" applyAlignment="1">
      <alignment/>
    </xf>
    <xf numFmtId="0" fontId="4" fillId="35" borderId="11" xfId="0" applyFont="1" applyFill="1" applyBorder="1" applyAlignment="1">
      <alignment/>
    </xf>
    <xf numFmtId="0" fontId="0" fillId="35" borderId="12" xfId="0" applyFill="1" applyBorder="1" applyAlignment="1">
      <alignment/>
    </xf>
    <xf numFmtId="0" fontId="5" fillId="34" borderId="13" xfId="0" applyFont="1" applyFill="1" applyBorder="1" applyAlignment="1">
      <alignment horizontal="left" vertical="center"/>
    </xf>
    <xf numFmtId="49" fontId="5" fillId="36" borderId="14" xfId="0" applyNumberFormat="1" applyFont="1" applyFill="1" applyBorder="1" applyAlignment="1">
      <alignment horizontal="left" vertical="center"/>
    </xf>
    <xf numFmtId="49" fontId="5" fillId="36" borderId="0" xfId="0" applyNumberFormat="1" applyFont="1" applyFill="1" applyBorder="1" applyAlignment="1">
      <alignment horizontal="left" vertical="center"/>
    </xf>
    <xf numFmtId="49" fontId="5" fillId="36" borderId="15" xfId="0" applyNumberFormat="1" applyFont="1" applyFill="1" applyBorder="1" applyAlignment="1">
      <alignment horizontal="left" vertical="center"/>
    </xf>
    <xf numFmtId="3" fontId="6" fillId="36" borderId="11" xfId="0" applyNumberFormat="1" applyFont="1" applyFill="1" applyBorder="1" applyAlignment="1">
      <alignment horizontal="right" vertical="center" wrapText="1"/>
    </xf>
    <xf numFmtId="3" fontId="6" fillId="36" borderId="11" xfId="0" applyNumberFormat="1" applyFont="1" applyFill="1" applyBorder="1" applyAlignment="1">
      <alignment vertical="center"/>
    </xf>
    <xf numFmtId="49" fontId="4" fillId="36" borderId="11" xfId="0" applyNumberFormat="1" applyFont="1" applyFill="1" applyBorder="1" applyAlignment="1">
      <alignment/>
    </xf>
    <xf numFmtId="49" fontId="4" fillId="36" borderId="12" xfId="0" applyNumberFormat="1" applyFont="1" applyFill="1" applyBorder="1" applyAlignment="1">
      <alignment/>
    </xf>
    <xf numFmtId="0" fontId="5" fillId="36" borderId="13" xfId="0" applyFont="1" applyFill="1" applyBorder="1" applyAlignment="1">
      <alignment horizontal="left" vertical="top"/>
    </xf>
    <xf numFmtId="0" fontId="0" fillId="36" borderId="11" xfId="0" applyFill="1" applyBorder="1" applyAlignment="1">
      <alignment/>
    </xf>
    <xf numFmtId="0" fontId="4" fillId="36" borderId="11" xfId="0" applyFont="1" applyFill="1" applyBorder="1" applyAlignment="1">
      <alignment/>
    </xf>
    <xf numFmtId="0" fontId="4" fillId="36" borderId="12" xfId="0" applyFont="1" applyFill="1" applyBorder="1" applyAlignment="1">
      <alignment/>
    </xf>
    <xf numFmtId="0" fontId="0" fillId="36" borderId="12" xfId="0" applyFill="1" applyBorder="1" applyAlignment="1">
      <alignment/>
    </xf>
    <xf numFmtId="3" fontId="6" fillId="34" borderId="10" xfId="0" applyNumberFormat="1" applyFont="1" applyFill="1" applyBorder="1" applyAlignment="1">
      <alignment horizontal="right" vertical="center" wrapText="1"/>
    </xf>
    <xf numFmtId="0" fontId="5" fillId="36" borderId="11" xfId="0" applyFont="1" applyFill="1" applyBorder="1" applyAlignment="1">
      <alignment horizontal="left" vertical="top"/>
    </xf>
    <xf numFmtId="0" fontId="5" fillId="36" borderId="12" xfId="0" applyFont="1" applyFill="1" applyBorder="1" applyAlignment="1">
      <alignment horizontal="left" vertical="top"/>
    </xf>
    <xf numFmtId="49" fontId="5" fillId="36" borderId="13" xfId="0" applyNumberFormat="1" applyFont="1" applyFill="1" applyBorder="1" applyAlignment="1">
      <alignment horizontal="left" vertical="center"/>
    </xf>
    <xf numFmtId="49" fontId="5" fillId="36" borderId="11" xfId="0" applyNumberFormat="1" applyFont="1" applyFill="1" applyBorder="1" applyAlignment="1">
      <alignment horizontal="left" vertical="center"/>
    </xf>
    <xf numFmtId="49" fontId="5" fillId="36" borderId="12" xfId="0" applyNumberFormat="1" applyFont="1" applyFill="1" applyBorder="1" applyAlignment="1">
      <alignment horizontal="left" vertical="center"/>
    </xf>
    <xf numFmtId="0" fontId="5" fillId="36" borderId="13" xfId="0" applyFont="1" applyFill="1" applyBorder="1" applyAlignment="1">
      <alignment/>
    </xf>
    <xf numFmtId="3" fontId="6" fillId="33" borderId="10" xfId="0" applyNumberFormat="1" applyFont="1" applyFill="1" applyBorder="1" applyAlignment="1">
      <alignment horizontal="right" vertical="center"/>
    </xf>
    <xf numFmtId="0" fontId="5" fillId="35" borderId="13" xfId="0" applyFont="1" applyFill="1" applyBorder="1" applyAlignment="1">
      <alignment horizontal="left" vertical="center"/>
    </xf>
    <xf numFmtId="0" fontId="5" fillId="33" borderId="13" xfId="0" applyFont="1" applyFill="1" applyBorder="1" applyAlignment="1">
      <alignment horizontal="left" vertical="center"/>
    </xf>
    <xf numFmtId="0" fontId="5" fillId="37" borderId="13" xfId="0" applyFont="1" applyFill="1" applyBorder="1" applyAlignment="1">
      <alignment horizontal="left" vertical="center"/>
    </xf>
    <xf numFmtId="3" fontId="6" fillId="34" borderId="10" xfId="0" applyNumberFormat="1" applyFont="1" applyFill="1" applyBorder="1" applyAlignment="1">
      <alignment horizontal="right" vertical="center"/>
    </xf>
    <xf numFmtId="0" fontId="5" fillId="37" borderId="11" xfId="0" applyFont="1" applyFill="1" applyBorder="1" applyAlignment="1">
      <alignment horizontal="left" vertical="center"/>
    </xf>
    <xf numFmtId="3" fontId="6" fillId="37" borderId="10" xfId="0" applyNumberFormat="1" applyFont="1" applyFill="1" applyBorder="1" applyAlignment="1">
      <alignment horizontal="right" vertical="center" wrapText="1"/>
    </xf>
    <xf numFmtId="0" fontId="4" fillId="0" borderId="10" xfId="0" applyFont="1" applyBorder="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0" fillId="0" borderId="10" xfId="0" applyFill="1" applyBorder="1" applyAlignment="1">
      <alignment/>
    </xf>
    <xf numFmtId="0" fontId="4" fillId="0" borderId="10" xfId="0" applyFont="1" applyFill="1" applyBorder="1" applyAlignment="1">
      <alignment/>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vertical="top" wrapText="1"/>
    </xf>
    <xf numFmtId="3" fontId="6" fillId="0" borderId="10" xfId="0" applyNumberFormat="1" applyFont="1" applyFill="1" applyBorder="1" applyAlignment="1">
      <alignment horizontal="right" vertical="center" wrapText="1"/>
    </xf>
    <xf numFmtId="3" fontId="6" fillId="0" borderId="10" xfId="0" applyNumberFormat="1" applyFont="1" applyFill="1" applyBorder="1" applyAlignment="1">
      <alignment vertical="center"/>
    </xf>
    <xf numFmtId="49" fontId="4" fillId="0" borderId="10" xfId="0" applyNumberFormat="1" applyFont="1" applyFill="1" applyBorder="1" applyAlignment="1">
      <alignment/>
    </xf>
    <xf numFmtId="0" fontId="0" fillId="34" borderId="10" xfId="0" applyFill="1" applyBorder="1" applyAlignment="1">
      <alignment/>
    </xf>
    <xf numFmtId="0" fontId="4" fillId="34" borderId="10" xfId="0" applyFont="1" applyFill="1" applyBorder="1" applyAlignment="1">
      <alignment/>
    </xf>
    <xf numFmtId="0" fontId="5" fillId="37" borderId="10" xfId="0" applyFont="1" applyFill="1" applyBorder="1" applyAlignment="1">
      <alignment horizontal="left" vertical="center"/>
    </xf>
    <xf numFmtId="3" fontId="10" fillId="35" borderId="10" xfId="0" applyNumberFormat="1" applyFont="1" applyFill="1" applyBorder="1" applyAlignment="1">
      <alignment horizontal="right" vertical="center" wrapText="1"/>
    </xf>
    <xf numFmtId="0" fontId="0" fillId="35" borderId="10" xfId="0" applyFill="1" applyBorder="1" applyAlignment="1">
      <alignment/>
    </xf>
    <xf numFmtId="0" fontId="4" fillId="35" borderId="10" xfId="0" applyFont="1" applyFill="1" applyBorder="1" applyAlignment="1">
      <alignment/>
    </xf>
    <xf numFmtId="0" fontId="5" fillId="0" borderId="10" xfId="0" applyFont="1" applyFill="1" applyBorder="1" applyAlignment="1">
      <alignment horizontal="left" vertical="center" wrapText="1"/>
    </xf>
    <xf numFmtId="3" fontId="6" fillId="0" borderId="10" xfId="0" applyNumberFormat="1" applyFont="1" applyFill="1" applyBorder="1" applyAlignment="1">
      <alignment horizontal="right" vertical="center"/>
    </xf>
    <xf numFmtId="3" fontId="6" fillId="36" borderId="10" xfId="0" applyNumberFormat="1" applyFont="1" applyFill="1" applyBorder="1" applyAlignment="1">
      <alignment horizontal="right" vertical="center" wrapText="1"/>
    </xf>
    <xf numFmtId="3" fontId="6" fillId="36" borderId="10" xfId="0" applyNumberFormat="1" applyFont="1" applyFill="1" applyBorder="1" applyAlignment="1">
      <alignment vertical="center"/>
    </xf>
    <xf numFmtId="49" fontId="4" fillId="36" borderId="10" xfId="0" applyNumberFormat="1" applyFont="1" applyFill="1" applyBorder="1" applyAlignment="1">
      <alignment/>
    </xf>
    <xf numFmtId="0" fontId="5" fillId="0" borderId="10" xfId="0" applyFont="1" applyFill="1" applyBorder="1" applyAlignment="1">
      <alignment horizontal="left" vertical="top"/>
    </xf>
    <xf numFmtId="49" fontId="5" fillId="0" borderId="10" xfId="0" applyNumberFormat="1" applyFont="1" applyFill="1" applyBorder="1" applyAlignment="1">
      <alignment horizontal="left" vertical="top"/>
    </xf>
    <xf numFmtId="0" fontId="5" fillId="0" borderId="10" xfId="0" applyFont="1" applyFill="1" applyBorder="1" applyAlignment="1">
      <alignment/>
    </xf>
    <xf numFmtId="49" fontId="4" fillId="36" borderId="10" xfId="0" applyNumberFormat="1" applyFont="1" applyFill="1" applyBorder="1" applyAlignment="1">
      <alignment vertical="center"/>
    </xf>
    <xf numFmtId="3" fontId="15" fillId="0" borderId="10" xfId="0" applyNumberFormat="1" applyFont="1" applyFill="1" applyBorder="1" applyAlignment="1">
      <alignment horizontal="right" vertical="center" wrapText="1"/>
    </xf>
    <xf numFmtId="3" fontId="14" fillId="0" borderId="10" xfId="0" applyNumberFormat="1" applyFont="1" applyFill="1" applyBorder="1" applyAlignment="1">
      <alignment horizontal="right" vertical="center" wrapText="1"/>
    </xf>
    <xf numFmtId="3" fontId="14"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right" vertical="center"/>
    </xf>
    <xf numFmtId="0"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3" fontId="15" fillId="0" borderId="10" xfId="0" applyNumberFormat="1" applyFont="1" applyFill="1" applyBorder="1" applyAlignment="1">
      <alignment vertical="center"/>
    </xf>
    <xf numFmtId="3" fontId="14" fillId="0" borderId="10" xfId="0" applyNumberFormat="1" applyFont="1" applyFill="1" applyBorder="1" applyAlignment="1">
      <alignment vertical="center"/>
    </xf>
    <xf numFmtId="0" fontId="17" fillId="0" borderId="10" xfId="0"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right" vertical="center"/>
    </xf>
    <xf numFmtId="0" fontId="18" fillId="0" borderId="10" xfId="0" applyFont="1" applyFill="1" applyBorder="1" applyAlignment="1">
      <alignment horizontal="center" vertical="center" wrapText="1"/>
    </xf>
    <xf numFmtId="0" fontId="19" fillId="0" borderId="10" xfId="0" applyFont="1" applyFill="1" applyBorder="1" applyAlignment="1">
      <alignment vertical="top" wrapText="1"/>
    </xf>
    <xf numFmtId="49" fontId="15"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top"/>
    </xf>
    <xf numFmtId="49" fontId="6" fillId="0" borderId="10" xfId="0" applyNumberFormat="1" applyFont="1" applyBorder="1" applyAlignment="1">
      <alignment horizontal="left" vertical="top"/>
    </xf>
    <xf numFmtId="0" fontId="12" fillId="0" borderId="0" xfId="0" applyFont="1" applyAlignment="1">
      <alignment horizontal="left"/>
    </xf>
    <xf numFmtId="0" fontId="0" fillId="0" borderId="0" xfId="0" applyAlignment="1">
      <alignment horizontal="left"/>
    </xf>
    <xf numFmtId="49" fontId="14" fillId="0" borderId="1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49" fontId="15" fillId="0" borderId="10" xfId="0" applyNumberFormat="1" applyFont="1" applyFill="1" applyBorder="1" applyAlignment="1">
      <alignment vertical="center" wrapText="1"/>
    </xf>
    <xf numFmtId="3" fontId="14" fillId="0" borderId="10" xfId="0" applyNumberFormat="1" applyFont="1" applyFill="1" applyBorder="1" applyAlignment="1">
      <alignment vertical="center" wrapText="1"/>
    </xf>
    <xf numFmtId="3" fontId="15" fillId="0" borderId="10" xfId="0" applyNumberFormat="1" applyFont="1" applyFill="1" applyBorder="1" applyAlignment="1">
      <alignment horizontal="right" vertical="center" wrapText="1"/>
    </xf>
    <xf numFmtId="3" fontId="15" fillId="0" borderId="10" xfId="0" applyNumberFormat="1" applyFont="1" applyFill="1" applyBorder="1" applyAlignment="1">
      <alignment horizontal="right" vertical="center"/>
    </xf>
    <xf numFmtId="0" fontId="17" fillId="0" borderId="10" xfId="0" applyFont="1" applyFill="1" applyBorder="1" applyAlignment="1">
      <alignment horizontal="center" vertical="center" wrapText="1"/>
    </xf>
    <xf numFmtId="0" fontId="20" fillId="0" borderId="13" xfId="0" applyFont="1" applyFill="1" applyBorder="1" applyAlignment="1">
      <alignment vertical="top" wrapText="1"/>
    </xf>
    <xf numFmtId="0" fontId="6" fillId="0" borderId="11" xfId="0" applyFont="1" applyFill="1" applyBorder="1" applyAlignment="1">
      <alignment vertical="top" wrapText="1"/>
    </xf>
    <xf numFmtId="49" fontId="20" fillId="0" borderId="13" xfId="0" applyNumberFormat="1" applyFont="1" applyFill="1" applyBorder="1" applyAlignment="1">
      <alignment horizontal="left" vertical="top" wrapText="1"/>
    </xf>
    <xf numFmtId="0" fontId="6" fillId="0" borderId="12" xfId="0" applyFont="1" applyFill="1" applyBorder="1" applyAlignment="1">
      <alignment vertical="top" wrapText="1"/>
    </xf>
    <xf numFmtId="0" fontId="15" fillId="0" borderId="10" xfId="0" applyNumberFormat="1" applyFont="1" applyFill="1" applyBorder="1" applyAlignment="1">
      <alignment horizontal="center" vertical="center"/>
    </xf>
    <xf numFmtId="0" fontId="16" fillId="0" borderId="10" xfId="0" applyFont="1" applyFill="1" applyBorder="1" applyAlignment="1">
      <alignment vertical="top" wrapText="1"/>
    </xf>
    <xf numFmtId="0" fontId="6" fillId="0" borderId="10" xfId="0" applyFont="1" applyBorder="1" applyAlignment="1" applyProtection="1">
      <alignment vertical="top"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15"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top" wrapText="1"/>
    </xf>
    <xf numFmtId="3" fontId="15" fillId="0" borderId="10" xfId="0" applyNumberFormat="1" applyFont="1" applyFill="1" applyBorder="1" applyAlignment="1">
      <alignment horizontal="right" vertical="center" wrapText="1"/>
    </xf>
    <xf numFmtId="3" fontId="15" fillId="0" borderId="10" xfId="0" applyNumberFormat="1" applyFont="1" applyFill="1" applyBorder="1" applyAlignment="1">
      <alignment horizontal="right" vertical="center"/>
    </xf>
    <xf numFmtId="0" fontId="15"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49" fontId="16" fillId="0" borderId="10" xfId="0" applyNumberFormat="1" applyFont="1" applyFill="1" applyBorder="1" applyAlignment="1">
      <alignment horizontal="left" vertical="top" wrapText="1"/>
    </xf>
    <xf numFmtId="49" fontId="16" fillId="0" borderId="13" xfId="0" applyNumberFormat="1" applyFont="1" applyFill="1" applyBorder="1" applyAlignment="1">
      <alignment horizontal="left" vertical="top" wrapText="1"/>
    </xf>
    <xf numFmtId="0" fontId="16" fillId="0" borderId="11" xfId="0" applyFont="1" applyFill="1" applyBorder="1" applyAlignment="1">
      <alignment vertical="top" wrapText="1"/>
    </xf>
    <xf numFmtId="0" fontId="15" fillId="0" borderId="10" xfId="0" applyNumberFormat="1" applyFont="1" applyFill="1" applyBorder="1" applyAlignment="1">
      <alignment horizontal="left" vertical="center" wrapText="1"/>
    </xf>
    <xf numFmtId="49" fontId="14" fillId="0" borderId="10" xfId="0" applyNumberFormat="1" applyFont="1" applyFill="1" applyBorder="1" applyAlignment="1">
      <alignment vertical="center" wrapText="1"/>
    </xf>
    <xf numFmtId="49" fontId="14" fillId="0" borderId="10" xfId="0" applyNumberFormat="1" applyFont="1" applyFill="1" applyBorder="1" applyAlignment="1">
      <alignment horizontal="center" vertical="center"/>
    </xf>
    <xf numFmtId="3" fontId="15" fillId="0" borderId="10" xfId="0" applyNumberFormat="1" applyFont="1" applyBorder="1" applyAlignment="1">
      <alignment vertical="center"/>
    </xf>
    <xf numFmtId="49" fontId="15" fillId="0" borderId="10" xfId="0" applyNumberFormat="1" applyFont="1" applyBorder="1" applyAlignment="1">
      <alignment horizontal="center" vertical="center" wrapText="1"/>
    </xf>
    <xf numFmtId="49" fontId="16" fillId="0" borderId="10" xfId="0" applyNumberFormat="1" applyFont="1" applyBorder="1" applyAlignment="1">
      <alignment horizontal="left" vertical="top" wrapText="1"/>
    </xf>
    <xf numFmtId="0" fontId="20" fillId="0" borderId="10" xfId="0" applyFont="1" applyFill="1" applyBorder="1" applyAlignment="1">
      <alignment vertical="top" wrapText="1"/>
    </xf>
    <xf numFmtId="0" fontId="17" fillId="0" borderId="10" xfId="0" applyNumberFormat="1" applyFont="1" applyFill="1" applyBorder="1" applyAlignment="1">
      <alignment horizontal="center" vertical="center" wrapText="1"/>
    </xf>
    <xf numFmtId="0" fontId="4" fillId="0" borderId="0" xfId="0" applyFont="1" applyFill="1" applyAlignment="1">
      <alignment/>
    </xf>
    <xf numFmtId="3" fontId="1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16" fillId="0" borderId="10" xfId="0" applyFont="1" applyFill="1" applyBorder="1" applyAlignment="1">
      <alignment vertical="top" wrapText="1"/>
    </xf>
    <xf numFmtId="3" fontId="15" fillId="0" borderId="10" xfId="0" applyNumberFormat="1" applyFont="1" applyFill="1" applyBorder="1" applyAlignment="1">
      <alignment horizontal="right" vertical="center" wrapText="1"/>
    </xf>
    <xf numFmtId="0" fontId="15" fillId="0" borderId="10"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wrapText="1"/>
    </xf>
    <xf numFmtId="0" fontId="24" fillId="0" borderId="0" xfId="0" applyFont="1" applyAlignment="1">
      <alignment/>
    </xf>
    <xf numFmtId="49" fontId="4"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vertical="top" wrapText="1"/>
    </xf>
    <xf numFmtId="0" fontId="24" fillId="0" borderId="0" xfId="0" applyFont="1" applyFill="1" applyAlignment="1">
      <alignment/>
    </xf>
    <xf numFmtId="0"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0"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49" fontId="4" fillId="0" borderId="10" xfId="0" applyNumberFormat="1" applyFont="1" applyBorder="1" applyAlignment="1">
      <alignment horizontal="center" vertical="center"/>
    </xf>
    <xf numFmtId="0" fontId="24" fillId="0" borderId="10" xfId="0" applyFont="1" applyBorder="1" applyAlignment="1">
      <alignment/>
    </xf>
    <xf numFmtId="3" fontId="4" fillId="0" borderId="10" xfId="0" applyNumberFormat="1" applyFont="1" applyFill="1" applyBorder="1" applyAlignment="1">
      <alignment vertical="center" wrapText="1"/>
    </xf>
    <xf numFmtId="0" fontId="24" fillId="33" borderId="11" xfId="0" applyFont="1" applyFill="1" applyBorder="1" applyAlignment="1">
      <alignment/>
    </xf>
    <xf numFmtId="0" fontId="24" fillId="33" borderId="12" xfId="0" applyFont="1" applyFill="1" applyBorder="1" applyAlignment="1">
      <alignment/>
    </xf>
    <xf numFmtId="3" fontId="4" fillId="0" borderId="10"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protection locked="0"/>
    </xf>
    <xf numFmtId="0" fontId="24" fillId="0" borderId="0" xfId="0" applyFont="1" applyFill="1" applyBorder="1" applyAlignment="1">
      <alignment/>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6" fillId="0" borderId="11" xfId="0" applyFont="1" applyFill="1" applyBorder="1" applyAlignment="1">
      <alignment horizontal="left" vertical="top" wrapText="1"/>
    </xf>
    <xf numFmtId="0" fontId="3" fillId="0" borderId="16" xfId="0" applyFont="1" applyFill="1" applyBorder="1" applyAlignment="1">
      <alignment horizontal="center" vertical="center" wrapText="1"/>
    </xf>
    <xf numFmtId="0" fontId="15" fillId="0" borderId="10" xfId="0" applyNumberFormat="1" applyFont="1" applyFill="1" applyBorder="1" applyAlignment="1">
      <alignment horizontal="left" vertical="center" wrapText="1"/>
    </xf>
    <xf numFmtId="0" fontId="15"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3" fontId="4" fillId="0" borderId="11"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xf>
    <xf numFmtId="49" fontId="4" fillId="0" borderId="11" xfId="0" applyNumberFormat="1" applyFont="1" applyBorder="1" applyAlignment="1">
      <alignment horizontal="center" vertical="center" wrapText="1"/>
    </xf>
    <xf numFmtId="0" fontId="4"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wrapText="1"/>
    </xf>
    <xf numFmtId="49" fontId="4"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6" fillId="0" borderId="10" xfId="0" applyNumberFormat="1" applyFont="1" applyFill="1" applyBorder="1" applyAlignment="1">
      <alignment horizontal="left" vertical="top" wrapText="1"/>
    </xf>
    <xf numFmtId="0" fontId="16" fillId="0" borderId="10" xfId="0" applyFont="1" applyBorder="1" applyAlignment="1">
      <alignment vertical="top" wrapText="1"/>
    </xf>
    <xf numFmtId="49" fontId="15" fillId="0" borderId="10" xfId="0" applyNumberFormat="1" applyFont="1" applyFill="1" applyBorder="1" applyAlignment="1">
      <alignment horizontal="center" vertical="center" wrapText="1"/>
    </xf>
    <xf numFmtId="49" fontId="15" fillId="0" borderId="10" xfId="0" applyNumberFormat="1" applyFont="1" applyBorder="1" applyAlignment="1">
      <alignment horizontal="center" vertical="center"/>
    </xf>
    <xf numFmtId="0" fontId="24" fillId="34" borderId="11" xfId="0" applyFont="1" applyFill="1" applyBorder="1" applyAlignment="1">
      <alignment/>
    </xf>
    <xf numFmtId="0" fontId="24" fillId="34" borderId="12" xfId="0" applyFont="1" applyFill="1" applyBorder="1" applyAlignment="1">
      <alignment/>
    </xf>
    <xf numFmtId="0" fontId="24" fillId="0" borderId="10" xfId="0" applyFont="1" applyFill="1" applyBorder="1" applyAlignment="1">
      <alignment/>
    </xf>
    <xf numFmtId="0" fontId="24" fillId="36" borderId="11" xfId="0" applyFont="1" applyFill="1" applyBorder="1" applyAlignment="1">
      <alignment/>
    </xf>
    <xf numFmtId="0" fontId="24" fillId="36" borderId="12" xfId="0" applyFont="1" applyFill="1" applyBorder="1" applyAlignment="1">
      <alignment/>
    </xf>
    <xf numFmtId="49" fontId="4" fillId="0" borderId="10" xfId="0" applyNumberFormat="1" applyFont="1" applyFill="1" applyBorder="1" applyAlignment="1">
      <alignment/>
    </xf>
    <xf numFmtId="0" fontId="24" fillId="34" borderId="10" xfId="0" applyFont="1" applyFill="1" applyBorder="1" applyAlignment="1">
      <alignment/>
    </xf>
    <xf numFmtId="0" fontId="3"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top" wrapText="1"/>
    </xf>
    <xf numFmtId="0" fontId="23" fillId="0" borderId="10" xfId="0" applyFont="1" applyFill="1" applyBorder="1" applyAlignment="1">
      <alignment vertical="top" wrapText="1"/>
    </xf>
    <xf numFmtId="0" fontId="24" fillId="0" borderId="17" xfId="0" applyFont="1" applyFill="1" applyBorder="1" applyAlignment="1">
      <alignment/>
    </xf>
    <xf numFmtId="49" fontId="4" fillId="36" borderId="11" xfId="0" applyNumberFormat="1" applyFont="1" applyFill="1" applyBorder="1" applyAlignment="1">
      <alignment/>
    </xf>
    <xf numFmtId="49" fontId="4" fillId="36" borderId="12" xfId="0" applyNumberFormat="1" applyFont="1" applyFill="1" applyBorder="1" applyAlignment="1">
      <alignment/>
    </xf>
    <xf numFmtId="49" fontId="6" fillId="0" borderId="10" xfId="0" applyNumberFormat="1" applyFont="1" applyBorder="1" applyAlignment="1">
      <alignment horizontal="left" vertical="top" wrapText="1"/>
    </xf>
    <xf numFmtId="49" fontId="3" fillId="0" borderId="10" xfId="0" applyNumberFormat="1" applyFont="1" applyBorder="1" applyAlignment="1">
      <alignment horizontal="center" vertical="center" wrapText="1"/>
    </xf>
    <xf numFmtId="164" fontId="3"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left" vertical="top"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49" fontId="6" fillId="0" borderId="1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vertical="top" wrapText="1"/>
      <protection locked="0"/>
    </xf>
    <xf numFmtId="49" fontId="4" fillId="0" borderId="10" xfId="0" applyNumberFormat="1" applyFont="1" applyFill="1" applyBorder="1" applyAlignment="1" applyProtection="1">
      <alignment vertical="center" wrapText="1"/>
      <protection locked="0"/>
    </xf>
    <xf numFmtId="0" fontId="16" fillId="0" borderId="10" xfId="56" applyFont="1" applyFill="1" applyBorder="1" applyAlignment="1">
      <alignment vertical="top" wrapText="1"/>
      <protection/>
    </xf>
    <xf numFmtId="49" fontId="15" fillId="0" borderId="10" xfId="0" applyNumberFormat="1" applyFont="1" applyFill="1" applyBorder="1" applyAlignment="1">
      <alignment horizontal="left" vertical="center" wrapText="1"/>
    </xf>
    <xf numFmtId="49" fontId="15" fillId="0" borderId="10" xfId="0" applyNumberFormat="1" applyFont="1" applyFill="1" applyBorder="1" applyAlignment="1">
      <alignment horizontal="center" vertical="center" wrapText="1"/>
    </xf>
    <xf numFmtId="49" fontId="5" fillId="36" borderId="13" xfId="0" applyNumberFormat="1" applyFont="1" applyFill="1" applyBorder="1" applyAlignment="1">
      <alignment horizontal="left" vertical="top" wrapText="1"/>
    </xf>
    <xf numFmtId="49" fontId="5" fillId="36" borderId="11" xfId="0" applyNumberFormat="1" applyFont="1" applyFill="1" applyBorder="1" applyAlignment="1">
      <alignment horizontal="left" vertical="top" wrapText="1"/>
    </xf>
    <xf numFmtId="49" fontId="5" fillId="36" borderId="13" xfId="0" applyNumberFormat="1" applyFont="1" applyFill="1" applyBorder="1" applyAlignment="1">
      <alignment vertical="center" wrapText="1"/>
    </xf>
    <xf numFmtId="49" fontId="5" fillId="36" borderId="12" xfId="0" applyNumberFormat="1" applyFont="1" applyFill="1" applyBorder="1" applyAlignment="1">
      <alignment vertical="center" wrapText="1"/>
    </xf>
    <xf numFmtId="0" fontId="5" fillId="33" borderId="13"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5" fillId="35" borderId="12" xfId="0" applyFont="1" applyFill="1" applyBorder="1" applyAlignment="1">
      <alignment horizontal="left" vertical="center" wrapText="1"/>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12" xfId="0" applyFont="1" applyFill="1" applyBorder="1" applyAlignment="1">
      <alignment horizontal="center" vertical="center"/>
    </xf>
    <xf numFmtId="49" fontId="5" fillId="36" borderId="10" xfId="0" applyNumberFormat="1" applyFont="1" applyFill="1" applyBorder="1" applyAlignment="1">
      <alignment horizontal="left" vertical="top" wrapText="1"/>
    </xf>
    <xf numFmtId="0" fontId="13" fillId="0" borderId="0" xfId="0" applyFont="1" applyAlignment="1">
      <alignment horizontal="center"/>
    </xf>
    <xf numFmtId="0" fontId="2" fillId="0" borderId="10" xfId="56" applyFont="1" applyFill="1" applyBorder="1" applyAlignment="1">
      <alignment horizontal="center" vertical="center" wrapText="1"/>
      <protection/>
    </xf>
    <xf numFmtId="0" fontId="2" fillId="0" borderId="10" xfId="56" applyFont="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1_Plan nabave za 2012. godinu-GRADONAČELNIK"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68"/>
  <sheetViews>
    <sheetView tabSelected="1" workbookViewId="0" topLeftCell="A1">
      <selection activeCell="A2" sqref="A2"/>
    </sheetView>
  </sheetViews>
  <sheetFormatPr defaultColWidth="9.140625" defaultRowHeight="15"/>
  <cols>
    <col min="1" max="1" width="16.421875" style="141" customWidth="1"/>
    <col min="2" max="2" width="38.00390625" style="0" customWidth="1"/>
    <col min="3" max="3" width="11.8515625" style="0" bestFit="1" customWidth="1"/>
    <col min="4" max="4" width="11.7109375" style="0" customWidth="1"/>
    <col min="5" max="5" width="9.421875" style="0" customWidth="1"/>
    <col min="6" max="6" width="6.57421875" style="0" customWidth="1"/>
    <col min="7" max="7" width="18.8515625" style="0" customWidth="1"/>
    <col min="8" max="8" width="17.7109375" style="0" customWidth="1"/>
    <col min="9" max="9" width="9.00390625" style="0" customWidth="1"/>
    <col min="10" max="10" width="8.8515625" style="0" customWidth="1"/>
    <col min="11" max="11" width="11.28125" style="0" bestFit="1" customWidth="1"/>
  </cols>
  <sheetData>
    <row r="1" ht="15">
      <c r="A1" s="140" t="s">
        <v>79</v>
      </c>
    </row>
    <row r="2" ht="15">
      <c r="A2" s="23" t="s">
        <v>759</v>
      </c>
    </row>
    <row r="3" ht="15">
      <c r="A3" s="23"/>
    </row>
    <row r="4" spans="1:11" ht="15.75">
      <c r="A4" s="270" t="s">
        <v>182</v>
      </c>
      <c r="B4" s="270"/>
      <c r="C4" s="270"/>
      <c r="D4" s="270"/>
      <c r="E4" s="270"/>
      <c r="F4" s="270"/>
      <c r="G4" s="270"/>
      <c r="H4" s="270"/>
      <c r="I4" s="270"/>
      <c r="J4" s="270"/>
      <c r="K4" s="270"/>
    </row>
    <row r="5" ht="15">
      <c r="A5"/>
    </row>
    <row r="6" spans="1:11" ht="15">
      <c r="A6" s="272" t="s">
        <v>84</v>
      </c>
      <c r="B6" s="272" t="s">
        <v>85</v>
      </c>
      <c r="C6" s="272" t="s">
        <v>93</v>
      </c>
      <c r="D6" s="271" t="s">
        <v>94</v>
      </c>
      <c r="E6" s="271" t="s">
        <v>86</v>
      </c>
      <c r="F6" s="271"/>
      <c r="G6" s="271" t="s">
        <v>89</v>
      </c>
      <c r="H6" s="272" t="s">
        <v>90</v>
      </c>
      <c r="I6" s="272" t="s">
        <v>123</v>
      </c>
      <c r="J6" s="272" t="s">
        <v>91</v>
      </c>
      <c r="K6" s="272" t="s">
        <v>92</v>
      </c>
    </row>
    <row r="7" spans="1:11" ht="48" customHeight="1">
      <c r="A7" s="272"/>
      <c r="B7" s="272"/>
      <c r="C7" s="272"/>
      <c r="D7" s="271"/>
      <c r="E7" s="56" t="s">
        <v>87</v>
      </c>
      <c r="F7" s="56" t="s">
        <v>88</v>
      </c>
      <c r="G7" s="271"/>
      <c r="H7" s="272"/>
      <c r="I7" s="272"/>
      <c r="J7" s="272"/>
      <c r="K7" s="272"/>
    </row>
    <row r="8" spans="1:11" ht="15">
      <c r="A8" s="57">
        <v>1</v>
      </c>
      <c r="B8" s="57">
        <v>2</v>
      </c>
      <c r="C8" s="58">
        <v>3</v>
      </c>
      <c r="D8" s="58">
        <v>4</v>
      </c>
      <c r="E8" s="58">
        <v>5</v>
      </c>
      <c r="F8" s="58">
        <v>6</v>
      </c>
      <c r="G8" s="58">
        <v>7</v>
      </c>
      <c r="H8" s="58">
        <v>8</v>
      </c>
      <c r="I8" s="58">
        <v>9</v>
      </c>
      <c r="J8" s="58">
        <v>10</v>
      </c>
      <c r="K8" s="58">
        <v>11</v>
      </c>
    </row>
    <row r="9" spans="1:11" ht="9" customHeight="1">
      <c r="A9" s="33"/>
      <c r="B9" s="33"/>
      <c r="C9" s="33"/>
      <c r="D9" s="33"/>
      <c r="E9" s="33"/>
      <c r="F9" s="33"/>
      <c r="G9" s="97"/>
      <c r="H9" s="33"/>
      <c r="I9" s="33"/>
      <c r="J9" s="33"/>
      <c r="K9" s="33"/>
    </row>
    <row r="10" spans="1:11" s="184" customFormat="1" ht="21.75" customHeight="1">
      <c r="A10" s="266" t="s">
        <v>143</v>
      </c>
      <c r="B10" s="267"/>
      <c r="C10" s="267"/>
      <c r="D10" s="267"/>
      <c r="E10" s="267"/>
      <c r="F10" s="267"/>
      <c r="G10" s="267"/>
      <c r="H10" s="267"/>
      <c r="I10" s="267"/>
      <c r="J10" s="267"/>
      <c r="K10" s="268"/>
    </row>
    <row r="11" spans="1:11" s="188" customFormat="1" ht="8.25" customHeight="1">
      <c r="A11" s="98"/>
      <c r="B11" s="98"/>
      <c r="C11" s="98"/>
      <c r="D11" s="98"/>
      <c r="E11" s="98"/>
      <c r="F11" s="98"/>
      <c r="G11" s="98"/>
      <c r="H11" s="98"/>
      <c r="I11" s="98"/>
      <c r="J11" s="98"/>
      <c r="K11" s="98"/>
    </row>
    <row r="12" spans="1:11" s="184" customFormat="1" ht="20.25" customHeight="1">
      <c r="A12" s="70" t="s">
        <v>144</v>
      </c>
      <c r="B12" s="228"/>
      <c r="C12" s="228"/>
      <c r="D12" s="228"/>
      <c r="E12" s="228"/>
      <c r="F12" s="228"/>
      <c r="G12" s="65"/>
      <c r="H12" s="228"/>
      <c r="I12" s="228"/>
      <c r="J12" s="228"/>
      <c r="K12" s="229"/>
    </row>
    <row r="13" spans="1:11" s="188" customFormat="1" ht="7.5" customHeight="1">
      <c r="A13" s="99"/>
      <c r="B13" s="230"/>
      <c r="C13" s="230"/>
      <c r="D13" s="230"/>
      <c r="E13" s="230"/>
      <c r="F13" s="230"/>
      <c r="G13" s="101"/>
      <c r="H13" s="230"/>
      <c r="I13" s="230"/>
      <c r="J13" s="230"/>
      <c r="K13" s="230"/>
    </row>
    <row r="14" spans="1:11" s="184" customFormat="1" ht="15">
      <c r="A14" s="86" t="s">
        <v>328</v>
      </c>
      <c r="B14" s="87"/>
      <c r="C14" s="87"/>
      <c r="D14" s="87"/>
      <c r="E14" s="87"/>
      <c r="F14" s="87"/>
      <c r="G14" s="87"/>
      <c r="H14" s="87"/>
      <c r="I14" s="87"/>
      <c r="J14" s="87"/>
      <c r="K14" s="88"/>
    </row>
    <row r="15" spans="1:11" s="188" customFormat="1" ht="11.25" customHeight="1">
      <c r="A15" s="102"/>
      <c r="B15" s="102"/>
      <c r="C15" s="102"/>
      <c r="D15" s="102"/>
      <c r="E15" s="102"/>
      <c r="F15" s="102"/>
      <c r="G15" s="102"/>
      <c r="H15" s="102"/>
      <c r="I15" s="102"/>
      <c r="J15" s="102"/>
      <c r="K15" s="102"/>
    </row>
    <row r="16" spans="1:11" s="184" customFormat="1" ht="51">
      <c r="A16" s="138" t="s">
        <v>397</v>
      </c>
      <c r="B16" s="61" t="s">
        <v>141</v>
      </c>
      <c r="C16" s="145">
        <v>9796748</v>
      </c>
      <c r="D16" s="59">
        <v>12050000</v>
      </c>
      <c r="E16" s="32" t="s">
        <v>140</v>
      </c>
      <c r="F16" s="10">
        <v>3223</v>
      </c>
      <c r="G16" s="11" t="s">
        <v>398</v>
      </c>
      <c r="H16" s="12" t="s">
        <v>290</v>
      </c>
      <c r="I16" s="13" t="s">
        <v>399</v>
      </c>
      <c r="J16" s="13" t="s">
        <v>318</v>
      </c>
      <c r="K16" s="13" t="s">
        <v>158</v>
      </c>
    </row>
    <row r="17" spans="1:11" s="184" customFormat="1" ht="15">
      <c r="A17" s="175" t="s">
        <v>76</v>
      </c>
      <c r="B17" s="6"/>
      <c r="C17" s="20">
        <v>9640000</v>
      </c>
      <c r="D17" s="20"/>
      <c r="E17" s="15"/>
      <c r="F17" s="16"/>
      <c r="G17" s="19"/>
      <c r="H17" s="185"/>
      <c r="I17" s="13"/>
      <c r="J17" s="10"/>
      <c r="K17" s="10"/>
    </row>
    <row r="18" spans="1:11" s="188" customFormat="1" ht="10.5" customHeight="1">
      <c r="A18" s="102"/>
      <c r="B18" s="102"/>
      <c r="C18" s="102"/>
      <c r="D18" s="102"/>
      <c r="E18" s="102"/>
      <c r="F18" s="102"/>
      <c r="G18" s="102"/>
      <c r="H18" s="102"/>
      <c r="I18" s="102"/>
      <c r="J18" s="102"/>
      <c r="K18" s="102"/>
    </row>
    <row r="19" spans="1:11" s="184" customFormat="1" ht="15">
      <c r="A19" s="78" t="s">
        <v>579</v>
      </c>
      <c r="B19" s="231"/>
      <c r="C19" s="231"/>
      <c r="D19" s="231"/>
      <c r="E19" s="231"/>
      <c r="F19" s="231"/>
      <c r="G19" s="80"/>
      <c r="H19" s="231"/>
      <c r="I19" s="231"/>
      <c r="J19" s="231"/>
      <c r="K19" s="232"/>
    </row>
    <row r="20" spans="1:11" s="188" customFormat="1" ht="10.5" customHeight="1">
      <c r="A20" s="103"/>
      <c r="B20" s="103"/>
      <c r="C20" s="104"/>
      <c r="D20" s="104"/>
      <c r="E20" s="105"/>
      <c r="F20" s="105"/>
      <c r="G20" s="233"/>
      <c r="H20" s="233"/>
      <c r="I20" s="233"/>
      <c r="J20" s="233"/>
      <c r="K20" s="233"/>
    </row>
    <row r="21" spans="1:11" s="184" customFormat="1" ht="38.25">
      <c r="A21" s="138" t="s">
        <v>614</v>
      </c>
      <c r="B21" s="6" t="s">
        <v>615</v>
      </c>
      <c r="C21" s="145">
        <v>3252033</v>
      </c>
      <c r="D21" s="8">
        <v>4000000</v>
      </c>
      <c r="E21" s="9">
        <v>1277</v>
      </c>
      <c r="F21" s="10">
        <v>3235</v>
      </c>
      <c r="G21" s="9" t="s">
        <v>625</v>
      </c>
      <c r="H21" s="29" t="s">
        <v>290</v>
      </c>
      <c r="I21" s="13" t="s">
        <v>209</v>
      </c>
      <c r="J21" s="133" t="s">
        <v>634</v>
      </c>
      <c r="K21" s="13" t="s">
        <v>626</v>
      </c>
    </row>
    <row r="22" spans="1:11" s="184" customFormat="1" ht="15">
      <c r="A22" s="175" t="s">
        <v>76</v>
      </c>
      <c r="B22" s="6"/>
      <c r="C22" s="20">
        <v>3200000</v>
      </c>
      <c r="D22" s="20"/>
      <c r="E22" s="15"/>
      <c r="F22" s="16"/>
      <c r="G22" s="19"/>
      <c r="H22" s="185"/>
      <c r="I22" s="13"/>
      <c r="J22" s="10" t="s">
        <v>310</v>
      </c>
      <c r="K22" s="10"/>
    </row>
    <row r="23" spans="1:11" s="184" customFormat="1" ht="11.25" customHeight="1">
      <c r="A23" s="175"/>
      <c r="B23" s="6"/>
      <c r="C23" s="20"/>
      <c r="D23" s="20"/>
      <c r="E23" s="15"/>
      <c r="F23" s="16"/>
      <c r="G23" s="19"/>
      <c r="H23" s="185"/>
      <c r="I23" s="13"/>
      <c r="J23" s="10"/>
      <c r="K23" s="10"/>
    </row>
    <row r="24" spans="1:11" s="188" customFormat="1" ht="20.25" customHeight="1">
      <c r="A24" s="70" t="s">
        <v>130</v>
      </c>
      <c r="B24" s="228"/>
      <c r="C24" s="83">
        <f>C17+C22</f>
        <v>12840000</v>
      </c>
      <c r="D24" s="94">
        <f>D16+D21</f>
        <v>16050000</v>
      </c>
      <c r="E24" s="234"/>
      <c r="F24" s="234"/>
      <c r="G24" s="108"/>
      <c r="H24" s="234"/>
      <c r="I24" s="234"/>
      <c r="J24" s="234"/>
      <c r="K24" s="234"/>
    </row>
    <row r="25" spans="1:11" s="188" customFormat="1" ht="12" customHeight="1">
      <c r="A25" s="99"/>
      <c r="B25" s="230"/>
      <c r="C25" s="230"/>
      <c r="D25" s="230"/>
      <c r="E25" s="230"/>
      <c r="F25" s="230"/>
      <c r="G25" s="101"/>
      <c r="H25" s="230"/>
      <c r="I25" s="230"/>
      <c r="J25" s="230"/>
      <c r="K25" s="230"/>
    </row>
    <row r="26" spans="1:11" s="188" customFormat="1" ht="20.25" customHeight="1">
      <c r="A26" s="92" t="s">
        <v>145</v>
      </c>
      <c r="B26" s="199"/>
      <c r="C26" s="199"/>
      <c r="D26" s="199"/>
      <c r="E26" s="199"/>
      <c r="F26" s="199"/>
      <c r="G26" s="54"/>
      <c r="H26" s="199"/>
      <c r="I26" s="199"/>
      <c r="J26" s="199"/>
      <c r="K26" s="200"/>
    </row>
    <row r="27" spans="1:11" s="188" customFormat="1" ht="9" customHeight="1">
      <c r="A27" s="99"/>
      <c r="B27" s="230"/>
      <c r="C27" s="230"/>
      <c r="D27" s="230"/>
      <c r="E27" s="230"/>
      <c r="F27" s="230"/>
      <c r="G27" s="101"/>
      <c r="H27" s="230"/>
      <c r="I27" s="230"/>
      <c r="J27" s="230"/>
      <c r="K27" s="230"/>
    </row>
    <row r="28" spans="1:11" s="188" customFormat="1" ht="15">
      <c r="A28" s="89" t="s">
        <v>280</v>
      </c>
      <c r="B28" s="231"/>
      <c r="C28" s="231"/>
      <c r="D28" s="231"/>
      <c r="E28" s="231"/>
      <c r="F28" s="231"/>
      <c r="G28" s="231"/>
      <c r="H28" s="231"/>
      <c r="I28" s="231"/>
      <c r="J28" s="231"/>
      <c r="K28" s="232"/>
    </row>
    <row r="29" spans="1:11" s="188" customFormat="1" ht="11.25" customHeight="1">
      <c r="A29" s="99"/>
      <c r="B29" s="230"/>
      <c r="C29" s="230"/>
      <c r="D29" s="230"/>
      <c r="E29" s="230"/>
      <c r="F29" s="230"/>
      <c r="G29" s="101"/>
      <c r="H29" s="230"/>
      <c r="I29" s="230"/>
      <c r="J29" s="230"/>
      <c r="K29" s="230"/>
    </row>
    <row r="30" spans="1:11" s="184" customFormat="1" ht="38.25">
      <c r="A30" s="139" t="s">
        <v>287</v>
      </c>
      <c r="B30" s="6" t="s">
        <v>288</v>
      </c>
      <c r="C30" s="42">
        <v>1700000</v>
      </c>
      <c r="D30" s="42">
        <v>1700000</v>
      </c>
      <c r="E30" s="38" t="s">
        <v>111</v>
      </c>
      <c r="F30" s="15">
        <v>3292</v>
      </c>
      <c r="G30" s="17" t="s">
        <v>289</v>
      </c>
      <c r="H30" s="185" t="s">
        <v>290</v>
      </c>
      <c r="I30" s="38" t="s">
        <v>209</v>
      </c>
      <c r="J30" s="38" t="s">
        <v>291</v>
      </c>
      <c r="K30" s="38" t="s">
        <v>292</v>
      </c>
    </row>
    <row r="31" spans="1:11" ht="10.5" customHeight="1">
      <c r="A31" s="139"/>
      <c r="B31" s="6"/>
      <c r="C31" s="31"/>
      <c r="D31" s="43"/>
      <c r="E31" s="32"/>
      <c r="F31" s="9"/>
      <c r="G31" s="11"/>
      <c r="H31" s="12"/>
      <c r="I31" s="44"/>
      <c r="J31" s="44"/>
      <c r="K31" s="44"/>
    </row>
    <row r="32" spans="1:11" s="2" customFormat="1" ht="27" customHeight="1">
      <c r="A32" s="260" t="s">
        <v>134</v>
      </c>
      <c r="B32" s="261"/>
      <c r="C32" s="52">
        <f>C30</f>
        <v>1700000</v>
      </c>
      <c r="D32" s="90">
        <f>D30</f>
        <v>1700000</v>
      </c>
      <c r="E32" s="50"/>
      <c r="F32" s="50"/>
      <c r="G32" s="51"/>
      <c r="H32" s="50"/>
      <c r="I32" s="50"/>
      <c r="J32" s="50"/>
      <c r="K32" s="50"/>
    </row>
    <row r="33" spans="1:11" s="2" customFormat="1" ht="8.25" customHeight="1">
      <c r="A33" s="99"/>
      <c r="B33" s="100"/>
      <c r="C33" s="100"/>
      <c r="D33" s="100"/>
      <c r="E33" s="100"/>
      <c r="F33" s="100"/>
      <c r="G33" s="101"/>
      <c r="H33" s="100"/>
      <c r="I33" s="100"/>
      <c r="J33" s="100"/>
      <c r="K33" s="100"/>
    </row>
    <row r="34" spans="1:11" s="2" customFormat="1" ht="20.25" customHeight="1">
      <c r="A34" s="93" t="s">
        <v>137</v>
      </c>
      <c r="B34" s="95"/>
      <c r="C34" s="96">
        <f>C24+C32</f>
        <v>14540000</v>
      </c>
      <c r="D34" s="96">
        <f>D24+D32</f>
        <v>17750000</v>
      </c>
      <c r="E34" s="109"/>
      <c r="F34" s="109"/>
      <c r="G34" s="109"/>
      <c r="H34" s="109"/>
      <c r="I34" s="109"/>
      <c r="J34" s="109"/>
      <c r="K34" s="109"/>
    </row>
    <row r="35" spans="1:11" s="2" customFormat="1" ht="11.25" customHeight="1">
      <c r="A35" s="99"/>
      <c r="B35" s="100"/>
      <c r="C35" s="100"/>
      <c r="D35" s="100"/>
      <c r="E35" s="100"/>
      <c r="F35" s="100"/>
      <c r="G35" s="101"/>
      <c r="H35" s="100"/>
      <c r="I35" s="100"/>
      <c r="J35" s="100"/>
      <c r="K35" s="100"/>
    </row>
    <row r="36" spans="1:11" ht="21.75" customHeight="1">
      <c r="A36" s="266" t="s">
        <v>146</v>
      </c>
      <c r="B36" s="267"/>
      <c r="C36" s="267"/>
      <c r="D36" s="267"/>
      <c r="E36" s="267"/>
      <c r="F36" s="267"/>
      <c r="G36" s="267"/>
      <c r="H36" s="267"/>
      <c r="I36" s="267"/>
      <c r="J36" s="267"/>
      <c r="K36" s="268"/>
    </row>
    <row r="37" spans="1:11" s="2" customFormat="1" ht="12" customHeight="1">
      <c r="A37" s="98"/>
      <c r="B37" s="98"/>
      <c r="C37" s="98"/>
      <c r="D37" s="98"/>
      <c r="E37" s="98"/>
      <c r="F37" s="98"/>
      <c r="G37" s="98"/>
      <c r="H37" s="98"/>
      <c r="I37" s="98"/>
      <c r="J37" s="98"/>
      <c r="K37" s="98"/>
    </row>
    <row r="38" spans="1:11" ht="20.25" customHeight="1">
      <c r="A38" s="70" t="s">
        <v>144</v>
      </c>
      <c r="B38" s="64"/>
      <c r="C38" s="64"/>
      <c r="D38" s="64"/>
      <c r="E38" s="64"/>
      <c r="F38" s="64"/>
      <c r="G38" s="65"/>
      <c r="H38" s="64"/>
      <c r="I38" s="64"/>
      <c r="J38" s="64"/>
      <c r="K38" s="66"/>
    </row>
    <row r="39" spans="1:11" s="2" customFormat="1" ht="9.75" customHeight="1">
      <c r="A39" s="98"/>
      <c r="B39" s="98"/>
      <c r="C39" s="98"/>
      <c r="D39" s="98"/>
      <c r="E39" s="98"/>
      <c r="F39" s="98"/>
      <c r="G39" s="98"/>
      <c r="H39" s="98"/>
      <c r="I39" s="98"/>
      <c r="J39" s="98"/>
      <c r="K39" s="98"/>
    </row>
    <row r="40" spans="1:11" ht="15">
      <c r="A40" s="78" t="s">
        <v>528</v>
      </c>
      <c r="B40" s="79"/>
      <c r="C40" s="79"/>
      <c r="D40" s="79"/>
      <c r="E40" s="79"/>
      <c r="F40" s="79"/>
      <c r="G40" s="80"/>
      <c r="H40" s="79"/>
      <c r="I40" s="79"/>
      <c r="J40" s="79"/>
      <c r="K40" s="82"/>
    </row>
    <row r="41" spans="1:11" s="2" customFormat="1" ht="9.75" customHeight="1">
      <c r="A41" s="98"/>
      <c r="B41" s="98"/>
      <c r="C41" s="98"/>
      <c r="D41" s="98"/>
      <c r="E41" s="98"/>
      <c r="F41" s="98"/>
      <c r="G41" s="98"/>
      <c r="H41" s="98"/>
      <c r="I41" s="98"/>
      <c r="J41" s="98"/>
      <c r="K41" s="98"/>
    </row>
    <row r="42" spans="1:11" ht="38.25">
      <c r="A42" s="138" t="s">
        <v>38</v>
      </c>
      <c r="B42" s="6" t="s">
        <v>578</v>
      </c>
      <c r="C42" s="20">
        <v>80000</v>
      </c>
      <c r="D42" s="132">
        <v>98400</v>
      </c>
      <c r="E42" s="11" t="s">
        <v>111</v>
      </c>
      <c r="F42" s="10">
        <v>3235</v>
      </c>
      <c r="G42" s="9" t="s">
        <v>574</v>
      </c>
      <c r="H42" s="12" t="s">
        <v>233</v>
      </c>
      <c r="I42" s="13" t="s">
        <v>209</v>
      </c>
      <c r="J42" s="13" t="s">
        <v>296</v>
      </c>
      <c r="K42" s="13" t="s">
        <v>556</v>
      </c>
    </row>
    <row r="43" spans="1:11" ht="15">
      <c r="A43" s="175" t="s">
        <v>76</v>
      </c>
      <c r="B43" s="6"/>
      <c r="C43" s="20"/>
      <c r="D43" s="20">
        <v>100000</v>
      </c>
      <c r="E43" s="15"/>
      <c r="F43" s="16"/>
      <c r="G43" s="19"/>
      <c r="H43" s="185"/>
      <c r="I43" s="13"/>
      <c r="J43" s="10"/>
      <c r="K43" s="10"/>
    </row>
    <row r="44" spans="1:11" ht="15">
      <c r="A44" s="5"/>
      <c r="B44" s="6"/>
      <c r="C44" s="20"/>
      <c r="D44" s="21"/>
      <c r="E44" s="38"/>
      <c r="F44" s="16"/>
      <c r="G44" s="15"/>
      <c r="H44" s="185"/>
      <c r="I44" s="13"/>
      <c r="J44" s="13"/>
      <c r="K44" s="13"/>
    </row>
    <row r="45" spans="1:11" ht="15">
      <c r="A45" s="78" t="s">
        <v>579</v>
      </c>
      <c r="B45" s="231"/>
      <c r="C45" s="231"/>
      <c r="D45" s="231"/>
      <c r="E45" s="231"/>
      <c r="F45" s="231"/>
      <c r="G45" s="80"/>
      <c r="H45" s="231"/>
      <c r="I45" s="231"/>
      <c r="J45" s="231"/>
      <c r="K45" s="232"/>
    </row>
    <row r="46" spans="1:11" ht="15">
      <c r="A46" s="5"/>
      <c r="B46" s="6"/>
      <c r="C46" s="20"/>
      <c r="D46" s="21"/>
      <c r="E46" s="38"/>
      <c r="F46" s="16"/>
      <c r="G46" s="15"/>
      <c r="H46" s="185"/>
      <c r="I46" s="13"/>
      <c r="J46" s="13"/>
      <c r="K46" s="13"/>
    </row>
    <row r="47" spans="1:11" ht="38.25">
      <c r="A47" s="138" t="s">
        <v>586</v>
      </c>
      <c r="B47" s="134" t="s">
        <v>587</v>
      </c>
      <c r="C47" s="123">
        <v>154472</v>
      </c>
      <c r="D47" s="132">
        <v>190000</v>
      </c>
      <c r="E47" s="136">
        <v>1288</v>
      </c>
      <c r="F47" s="126">
        <v>4123</v>
      </c>
      <c r="G47" s="9" t="s">
        <v>588</v>
      </c>
      <c r="H47" s="12" t="s">
        <v>233</v>
      </c>
      <c r="I47" s="13" t="s">
        <v>209</v>
      </c>
      <c r="J47" s="126" t="s">
        <v>262</v>
      </c>
      <c r="K47" s="13" t="s">
        <v>582</v>
      </c>
    </row>
    <row r="48" spans="1:11" ht="25.5">
      <c r="A48" s="175" t="s">
        <v>76</v>
      </c>
      <c r="B48" s="6" t="s">
        <v>185</v>
      </c>
      <c r="C48" s="20">
        <v>240000</v>
      </c>
      <c r="D48" s="20">
        <v>300000</v>
      </c>
      <c r="E48" s="15" t="s">
        <v>183</v>
      </c>
      <c r="F48" s="15" t="s">
        <v>184</v>
      </c>
      <c r="G48" s="19"/>
      <c r="H48" s="185"/>
      <c r="I48" s="13"/>
      <c r="J48" s="10" t="s">
        <v>310</v>
      </c>
      <c r="K48" s="10"/>
    </row>
    <row r="49" spans="1:11" ht="38.25">
      <c r="A49" s="138" t="s">
        <v>600</v>
      </c>
      <c r="B49" s="6" t="s">
        <v>601</v>
      </c>
      <c r="C49" s="123">
        <v>97561</v>
      </c>
      <c r="D49" s="132">
        <v>120000</v>
      </c>
      <c r="E49" s="9">
        <v>1288</v>
      </c>
      <c r="F49" s="10">
        <v>4123</v>
      </c>
      <c r="G49" s="9" t="s">
        <v>599</v>
      </c>
      <c r="H49" s="12" t="s">
        <v>233</v>
      </c>
      <c r="I49" s="13" t="s">
        <v>209</v>
      </c>
      <c r="J49" s="126" t="s">
        <v>262</v>
      </c>
      <c r="K49" s="133" t="s">
        <v>582</v>
      </c>
    </row>
    <row r="50" spans="1:11" ht="24">
      <c r="A50" s="175" t="s">
        <v>76</v>
      </c>
      <c r="B50" s="6"/>
      <c r="C50" s="20">
        <v>264000</v>
      </c>
      <c r="D50" s="20">
        <v>330000</v>
      </c>
      <c r="E50" s="15"/>
      <c r="F50" s="16"/>
      <c r="G50" s="19"/>
      <c r="H50" s="185"/>
      <c r="I50" s="13"/>
      <c r="J50" s="10" t="s">
        <v>318</v>
      </c>
      <c r="K50" s="235" t="s">
        <v>630</v>
      </c>
    </row>
    <row r="51" spans="1:11" ht="38.25">
      <c r="A51" s="138" t="s">
        <v>605</v>
      </c>
      <c r="B51" s="6" t="s">
        <v>606</v>
      </c>
      <c r="C51" s="123">
        <v>167480</v>
      </c>
      <c r="D51" s="8">
        <v>206000</v>
      </c>
      <c r="E51" s="9">
        <v>1290</v>
      </c>
      <c r="F51" s="10">
        <v>4222</v>
      </c>
      <c r="G51" s="9" t="s">
        <v>607</v>
      </c>
      <c r="H51" s="12" t="s">
        <v>233</v>
      </c>
      <c r="I51" s="13" t="s">
        <v>209</v>
      </c>
      <c r="J51" s="126" t="s">
        <v>310</v>
      </c>
      <c r="K51" s="133" t="s">
        <v>582</v>
      </c>
    </row>
    <row r="52" spans="1:12" ht="24">
      <c r="A52" s="175" t="s">
        <v>76</v>
      </c>
      <c r="B52" s="6"/>
      <c r="C52" s="20">
        <v>164800</v>
      </c>
      <c r="D52" s="20"/>
      <c r="E52" s="15"/>
      <c r="F52" s="16"/>
      <c r="G52" s="19"/>
      <c r="H52" s="185"/>
      <c r="I52" s="13"/>
      <c r="J52" s="10" t="s">
        <v>318</v>
      </c>
      <c r="K52" s="235" t="s">
        <v>186</v>
      </c>
      <c r="L52" s="184"/>
    </row>
    <row r="53" spans="1:12" ht="51">
      <c r="A53" s="138" t="s">
        <v>608</v>
      </c>
      <c r="B53" s="6" t="s">
        <v>609</v>
      </c>
      <c r="C53" s="123">
        <v>243902</v>
      </c>
      <c r="D53" s="8">
        <v>300000</v>
      </c>
      <c r="E53" s="9" t="s">
        <v>114</v>
      </c>
      <c r="F53" s="10">
        <v>4123</v>
      </c>
      <c r="G53" s="9" t="s">
        <v>610</v>
      </c>
      <c r="H53" s="12" t="s">
        <v>233</v>
      </c>
      <c r="I53" s="13" t="s">
        <v>209</v>
      </c>
      <c r="J53" s="13" t="s">
        <v>310</v>
      </c>
      <c r="K53" s="13" t="s">
        <v>582</v>
      </c>
      <c r="L53" s="184"/>
    </row>
    <row r="54" spans="1:12" ht="15">
      <c r="A54" s="175" t="s">
        <v>76</v>
      </c>
      <c r="B54" s="6"/>
      <c r="C54" s="20">
        <v>240000</v>
      </c>
      <c r="D54" s="20"/>
      <c r="E54" s="15"/>
      <c r="F54" s="16"/>
      <c r="G54" s="19"/>
      <c r="H54" s="185"/>
      <c r="I54" s="13"/>
      <c r="J54" s="10"/>
      <c r="K54" s="10"/>
      <c r="L54" s="184"/>
    </row>
    <row r="55" spans="1:12" ht="38.25">
      <c r="A55" s="138" t="s">
        <v>611</v>
      </c>
      <c r="B55" s="6" t="s">
        <v>612</v>
      </c>
      <c r="C55" s="123">
        <v>162602</v>
      </c>
      <c r="D55" s="8">
        <v>200000</v>
      </c>
      <c r="E55" s="9">
        <v>1289</v>
      </c>
      <c r="F55" s="10">
        <v>4221</v>
      </c>
      <c r="G55" s="9" t="s">
        <v>613</v>
      </c>
      <c r="H55" s="12" t="s">
        <v>233</v>
      </c>
      <c r="I55" s="13" t="s">
        <v>209</v>
      </c>
      <c r="J55" s="13" t="s">
        <v>310</v>
      </c>
      <c r="K55" s="13" t="s">
        <v>582</v>
      </c>
      <c r="L55" s="184"/>
    </row>
    <row r="56" spans="1:12" ht="15">
      <c r="A56" s="175" t="s">
        <v>76</v>
      </c>
      <c r="B56" s="6"/>
      <c r="C56" s="20">
        <v>160000</v>
      </c>
      <c r="D56" s="20"/>
      <c r="E56" s="15"/>
      <c r="F56" s="16"/>
      <c r="G56" s="19"/>
      <c r="H56" s="185"/>
      <c r="I56" s="13"/>
      <c r="J56" s="10"/>
      <c r="K56" s="10"/>
      <c r="L56" s="184"/>
    </row>
    <row r="57" spans="1:12" ht="38.25">
      <c r="A57" s="138" t="s">
        <v>627</v>
      </c>
      <c r="B57" s="6" t="s">
        <v>628</v>
      </c>
      <c r="C57" s="123">
        <v>1178862</v>
      </c>
      <c r="D57" s="8">
        <v>1450000</v>
      </c>
      <c r="E57" s="11" t="s">
        <v>111</v>
      </c>
      <c r="F57" s="10">
        <v>4123</v>
      </c>
      <c r="G57" s="9" t="s">
        <v>629</v>
      </c>
      <c r="H57" s="12" t="s">
        <v>233</v>
      </c>
      <c r="I57" s="13" t="s">
        <v>209</v>
      </c>
      <c r="J57" s="13" t="s">
        <v>575</v>
      </c>
      <c r="K57" s="13" t="s">
        <v>630</v>
      </c>
      <c r="L57" s="184"/>
    </row>
    <row r="58" spans="1:12" ht="15">
      <c r="A58" s="175" t="s">
        <v>76</v>
      </c>
      <c r="B58" s="6"/>
      <c r="C58" s="20">
        <v>1160000</v>
      </c>
      <c r="D58" s="20"/>
      <c r="E58" s="15"/>
      <c r="F58" s="16"/>
      <c r="G58" s="19"/>
      <c r="H58" s="185"/>
      <c r="I58" s="13"/>
      <c r="J58" s="10"/>
      <c r="K58" s="10"/>
      <c r="L58" s="184"/>
    </row>
    <row r="59" spans="1:12" ht="38.25">
      <c r="A59" s="138" t="s">
        <v>631</v>
      </c>
      <c r="B59" s="6" t="s">
        <v>632</v>
      </c>
      <c r="C59" s="123">
        <v>203252</v>
      </c>
      <c r="D59" s="8">
        <v>250000</v>
      </c>
      <c r="E59" s="9">
        <v>1291</v>
      </c>
      <c r="F59" s="10">
        <v>4222</v>
      </c>
      <c r="G59" s="9" t="s">
        <v>607</v>
      </c>
      <c r="H59" s="12" t="s">
        <v>233</v>
      </c>
      <c r="I59" s="13" t="s">
        <v>209</v>
      </c>
      <c r="J59" s="13" t="s">
        <v>575</v>
      </c>
      <c r="K59" s="133" t="s">
        <v>582</v>
      </c>
      <c r="L59" s="184"/>
    </row>
    <row r="60" spans="1:12" ht="24">
      <c r="A60" s="175" t="s">
        <v>76</v>
      </c>
      <c r="B60" s="6"/>
      <c r="C60" s="20">
        <v>200000</v>
      </c>
      <c r="D60" s="20"/>
      <c r="E60" s="15"/>
      <c r="F60" s="16"/>
      <c r="G60" s="19"/>
      <c r="H60" s="185"/>
      <c r="I60" s="13"/>
      <c r="J60" s="10"/>
      <c r="K60" s="235" t="s">
        <v>186</v>
      </c>
      <c r="L60" s="184"/>
    </row>
    <row r="61" spans="1:12" ht="63.75">
      <c r="A61" s="236" t="s">
        <v>737</v>
      </c>
      <c r="B61" s="6" t="s">
        <v>193</v>
      </c>
      <c r="C61" s="20">
        <v>69000</v>
      </c>
      <c r="D61" s="14">
        <v>86250</v>
      </c>
      <c r="E61" s="15">
        <v>1277</v>
      </c>
      <c r="F61" s="15">
        <v>3235</v>
      </c>
      <c r="G61" s="15" t="s">
        <v>613</v>
      </c>
      <c r="H61" s="22" t="s">
        <v>719</v>
      </c>
      <c r="I61" s="210" t="s">
        <v>209</v>
      </c>
      <c r="J61" s="13" t="s">
        <v>310</v>
      </c>
      <c r="K61" s="210" t="s">
        <v>630</v>
      </c>
      <c r="L61" s="184"/>
    </row>
    <row r="62" spans="1:11" ht="15">
      <c r="A62" s="149"/>
      <c r="B62" s="150"/>
      <c r="C62" s="122"/>
      <c r="D62" s="7"/>
      <c r="E62" s="9"/>
      <c r="F62" s="10"/>
      <c r="G62" s="27"/>
      <c r="H62" s="12"/>
      <c r="I62" s="13"/>
      <c r="J62" s="10"/>
      <c r="K62" s="176"/>
    </row>
    <row r="63" spans="1:11" ht="23.25" customHeight="1">
      <c r="A63" s="70" t="s">
        <v>129</v>
      </c>
      <c r="B63" s="64"/>
      <c r="C63" s="83">
        <f>C42+C48+C50+C52+C54+C56+C58+C60+C61</f>
        <v>2577800</v>
      </c>
      <c r="D63" s="94">
        <f>D43+D48+D50+D51+D53+D55+D57+D59+D61</f>
        <v>3222250</v>
      </c>
      <c r="E63" s="107"/>
      <c r="F63" s="107"/>
      <c r="G63" s="108"/>
      <c r="H63" s="107"/>
      <c r="I63" s="107"/>
      <c r="J63" s="107"/>
      <c r="K63" s="107"/>
    </row>
    <row r="64" spans="1:11" ht="15">
      <c r="A64" s="5"/>
      <c r="B64" s="6"/>
      <c r="C64" s="7"/>
      <c r="D64" s="8"/>
      <c r="E64" s="32"/>
      <c r="F64" s="10"/>
      <c r="G64" s="36"/>
      <c r="H64" s="12"/>
      <c r="I64" s="13"/>
      <c r="J64" s="13"/>
      <c r="K64" s="13"/>
    </row>
    <row r="65" spans="1:11" ht="24" customHeight="1">
      <c r="A65" s="91" t="s">
        <v>156</v>
      </c>
      <c r="B65" s="67"/>
      <c r="C65" s="67"/>
      <c r="D65" s="67"/>
      <c r="E65" s="67"/>
      <c r="F65" s="67"/>
      <c r="G65" s="68"/>
      <c r="H65" s="67"/>
      <c r="I65" s="67"/>
      <c r="J65" s="67"/>
      <c r="K65" s="69"/>
    </row>
    <row r="66" spans="1:11" ht="12" customHeight="1">
      <c r="A66" s="5"/>
      <c r="B66" s="6"/>
      <c r="C66" s="7"/>
      <c r="D66" s="8"/>
      <c r="E66" s="32"/>
      <c r="F66" s="10"/>
      <c r="G66" s="36"/>
      <c r="H66" s="12"/>
      <c r="I66" s="13"/>
      <c r="J66" s="13"/>
      <c r="K66" s="13"/>
    </row>
    <row r="67" spans="1:11" ht="15">
      <c r="A67" s="71" t="s">
        <v>328</v>
      </c>
      <c r="B67" s="72"/>
      <c r="C67" s="72"/>
      <c r="D67" s="72"/>
      <c r="E67" s="72"/>
      <c r="F67" s="72"/>
      <c r="G67" s="72"/>
      <c r="H67" s="72"/>
      <c r="I67" s="72"/>
      <c r="J67" s="72"/>
      <c r="K67" s="73"/>
    </row>
    <row r="68" spans="1:11" ht="12" customHeight="1">
      <c r="A68" s="5"/>
      <c r="B68" s="6"/>
      <c r="C68" s="7"/>
      <c r="D68" s="8"/>
      <c r="E68" s="32"/>
      <c r="F68" s="10"/>
      <c r="G68" s="36"/>
      <c r="H68" s="12"/>
      <c r="I68" s="13"/>
      <c r="J68" s="13"/>
      <c r="K68" s="13"/>
    </row>
    <row r="69" spans="1:11" s="1" customFormat="1" ht="89.25">
      <c r="A69" s="138" t="s">
        <v>482</v>
      </c>
      <c r="B69" s="6" t="s">
        <v>10</v>
      </c>
      <c r="C69" s="123">
        <v>1975610</v>
      </c>
      <c r="D69" s="7">
        <v>2430000</v>
      </c>
      <c r="E69" s="9" t="s">
        <v>103</v>
      </c>
      <c r="F69" s="10" t="s">
        <v>483</v>
      </c>
      <c r="G69" s="27" t="s">
        <v>498</v>
      </c>
      <c r="H69" s="12" t="s">
        <v>233</v>
      </c>
      <c r="I69" s="13" t="s">
        <v>209</v>
      </c>
      <c r="J69" s="10" t="s">
        <v>634</v>
      </c>
      <c r="K69" s="10" t="s">
        <v>236</v>
      </c>
    </row>
    <row r="70" spans="1:11" s="1" customFormat="1" ht="12.75">
      <c r="A70" s="175" t="s">
        <v>76</v>
      </c>
      <c r="B70" s="6"/>
      <c r="C70" s="20">
        <v>1944000</v>
      </c>
      <c r="D70" s="20"/>
      <c r="E70" s="15"/>
      <c r="F70" s="16"/>
      <c r="G70" s="19"/>
      <c r="H70" s="185"/>
      <c r="I70" s="13"/>
      <c r="J70" s="10"/>
      <c r="K70" s="10"/>
    </row>
    <row r="71" spans="1:11" s="1" customFormat="1" ht="89.25">
      <c r="A71" s="138" t="s">
        <v>497</v>
      </c>
      <c r="B71" s="6" t="s">
        <v>42</v>
      </c>
      <c r="C71" s="123">
        <v>3316260</v>
      </c>
      <c r="D71" s="8">
        <v>4079000</v>
      </c>
      <c r="E71" s="9" t="s">
        <v>104</v>
      </c>
      <c r="F71" s="10">
        <v>4213</v>
      </c>
      <c r="G71" s="11" t="s">
        <v>498</v>
      </c>
      <c r="H71" s="12" t="s">
        <v>233</v>
      </c>
      <c r="I71" s="13" t="s">
        <v>209</v>
      </c>
      <c r="J71" s="126" t="s">
        <v>633</v>
      </c>
      <c r="K71" s="126" t="s">
        <v>222</v>
      </c>
    </row>
    <row r="72" spans="1:11" s="1" customFormat="1" ht="12.75">
      <c r="A72" s="175" t="s">
        <v>76</v>
      </c>
      <c r="B72" s="6"/>
      <c r="C72" s="20">
        <v>3263200</v>
      </c>
      <c r="D72" s="21"/>
      <c r="E72" s="15"/>
      <c r="F72" s="16"/>
      <c r="G72" s="17"/>
      <c r="H72" s="185"/>
      <c r="I72" s="13"/>
      <c r="J72" s="10" t="s">
        <v>310</v>
      </c>
      <c r="K72" s="10" t="s">
        <v>64</v>
      </c>
    </row>
    <row r="73" spans="1:11" s="1" customFormat="1" ht="89.25">
      <c r="A73" s="138" t="s">
        <v>503</v>
      </c>
      <c r="B73" s="6" t="s">
        <v>45</v>
      </c>
      <c r="C73" s="123">
        <v>1479675</v>
      </c>
      <c r="D73" s="7">
        <v>1820000</v>
      </c>
      <c r="E73" s="9" t="s">
        <v>105</v>
      </c>
      <c r="F73" s="10">
        <v>4213</v>
      </c>
      <c r="G73" s="27" t="s">
        <v>498</v>
      </c>
      <c r="H73" s="12" t="s">
        <v>233</v>
      </c>
      <c r="I73" s="13" t="s">
        <v>209</v>
      </c>
      <c r="J73" s="10" t="s">
        <v>635</v>
      </c>
      <c r="K73" s="10" t="s">
        <v>222</v>
      </c>
    </row>
    <row r="74" spans="1:11" s="1" customFormat="1" ht="12.75">
      <c r="A74" s="175" t="s">
        <v>76</v>
      </c>
      <c r="B74" s="6"/>
      <c r="C74" s="20">
        <v>1456000</v>
      </c>
      <c r="D74" s="20"/>
      <c r="E74" s="15"/>
      <c r="F74" s="16"/>
      <c r="G74" s="19"/>
      <c r="H74" s="185"/>
      <c r="I74" s="13"/>
      <c r="J74" s="10"/>
      <c r="K74" s="10"/>
    </row>
    <row r="75" spans="1:12" s="1" customFormat="1" ht="89.25">
      <c r="A75" s="138" t="s">
        <v>507</v>
      </c>
      <c r="B75" s="6" t="s">
        <v>508</v>
      </c>
      <c r="C75" s="123">
        <v>914634</v>
      </c>
      <c r="D75" s="7">
        <v>1125000</v>
      </c>
      <c r="E75" s="136" t="s">
        <v>202</v>
      </c>
      <c r="F75" s="10">
        <v>4213</v>
      </c>
      <c r="G75" s="11" t="s">
        <v>498</v>
      </c>
      <c r="H75" s="12" t="s">
        <v>233</v>
      </c>
      <c r="I75" s="13" t="s">
        <v>209</v>
      </c>
      <c r="J75" s="10" t="s">
        <v>318</v>
      </c>
      <c r="K75" s="10" t="s">
        <v>509</v>
      </c>
      <c r="L75" s="4"/>
    </row>
    <row r="76" spans="1:11" s="1" customFormat="1" ht="51">
      <c r="A76" s="175" t="s">
        <v>76</v>
      </c>
      <c r="B76" s="6"/>
      <c r="C76" s="20">
        <v>900000</v>
      </c>
      <c r="D76" s="20"/>
      <c r="E76" s="15" t="s">
        <v>106</v>
      </c>
      <c r="F76" s="16"/>
      <c r="G76" s="19"/>
      <c r="H76" s="185"/>
      <c r="I76" s="13"/>
      <c r="J76" s="10"/>
      <c r="K76" s="10"/>
    </row>
    <row r="77" spans="1:11" s="1" customFormat="1" ht="89.25">
      <c r="A77" s="138" t="s">
        <v>515</v>
      </c>
      <c r="B77" s="6" t="s">
        <v>13</v>
      </c>
      <c r="C77" s="123">
        <v>4500000</v>
      </c>
      <c r="D77" s="8">
        <v>5535000</v>
      </c>
      <c r="E77" s="9" t="s">
        <v>107</v>
      </c>
      <c r="F77" s="10">
        <v>4214</v>
      </c>
      <c r="G77" s="27" t="s">
        <v>498</v>
      </c>
      <c r="H77" s="12" t="s">
        <v>233</v>
      </c>
      <c r="I77" s="13" t="s">
        <v>209</v>
      </c>
      <c r="J77" s="27" t="s">
        <v>291</v>
      </c>
      <c r="K77" s="27" t="s">
        <v>236</v>
      </c>
    </row>
    <row r="78" spans="1:11" s="1" customFormat="1" ht="12.75">
      <c r="A78" s="175" t="s">
        <v>76</v>
      </c>
      <c r="B78" s="6"/>
      <c r="C78" s="20">
        <v>4428000</v>
      </c>
      <c r="D78" s="21"/>
      <c r="E78" s="15"/>
      <c r="F78" s="16"/>
      <c r="G78" s="19"/>
      <c r="H78" s="185"/>
      <c r="I78" s="13"/>
      <c r="J78" s="27"/>
      <c r="K78" s="27"/>
    </row>
    <row r="79" spans="1:11" s="1" customFormat="1" ht="89.25">
      <c r="A79" s="138" t="s">
        <v>520</v>
      </c>
      <c r="B79" s="6" t="s">
        <v>521</v>
      </c>
      <c r="C79" s="123">
        <v>650407</v>
      </c>
      <c r="D79" s="8">
        <v>800000</v>
      </c>
      <c r="E79" s="9" t="s">
        <v>108</v>
      </c>
      <c r="F79" s="10">
        <v>4214</v>
      </c>
      <c r="G79" s="27" t="s">
        <v>498</v>
      </c>
      <c r="H79" s="12" t="s">
        <v>233</v>
      </c>
      <c r="I79" s="13" t="s">
        <v>209</v>
      </c>
      <c r="J79" s="10" t="s">
        <v>634</v>
      </c>
      <c r="K79" s="27" t="s">
        <v>236</v>
      </c>
    </row>
    <row r="80" spans="1:11" s="1" customFormat="1" ht="12.75">
      <c r="A80" s="175" t="s">
        <v>76</v>
      </c>
      <c r="B80" s="6"/>
      <c r="C80" s="20">
        <v>640000</v>
      </c>
      <c r="D80" s="21"/>
      <c r="E80" s="15"/>
      <c r="F80" s="16"/>
      <c r="G80" s="19"/>
      <c r="H80" s="185"/>
      <c r="I80" s="13"/>
      <c r="J80" s="10"/>
      <c r="K80" s="27"/>
    </row>
    <row r="81" spans="1:11" s="1" customFormat="1" ht="51">
      <c r="A81" s="138" t="s">
        <v>524</v>
      </c>
      <c r="B81" s="6" t="s">
        <v>525</v>
      </c>
      <c r="C81" s="123">
        <v>1500000</v>
      </c>
      <c r="D81" s="8">
        <v>1845000</v>
      </c>
      <c r="E81" s="9" t="s">
        <v>109</v>
      </c>
      <c r="F81" s="10">
        <v>4511</v>
      </c>
      <c r="G81" s="9" t="s">
        <v>712</v>
      </c>
      <c r="H81" s="12" t="s">
        <v>233</v>
      </c>
      <c r="I81" s="13" t="s">
        <v>209</v>
      </c>
      <c r="J81" s="10" t="s">
        <v>635</v>
      </c>
      <c r="K81" s="27" t="s">
        <v>64</v>
      </c>
    </row>
    <row r="82" spans="1:11" s="1" customFormat="1" ht="12.75">
      <c r="A82" s="175" t="s">
        <v>76</v>
      </c>
      <c r="B82" s="6"/>
      <c r="C82" s="20">
        <v>1476000</v>
      </c>
      <c r="D82" s="21"/>
      <c r="E82" s="15"/>
      <c r="F82" s="16"/>
      <c r="G82" s="15"/>
      <c r="H82" s="185"/>
      <c r="I82" s="13"/>
      <c r="J82" s="10"/>
      <c r="K82" s="27"/>
    </row>
    <row r="83" spans="1:11" ht="38.25">
      <c r="A83" s="138" t="s">
        <v>330</v>
      </c>
      <c r="B83" s="6" t="s">
        <v>331</v>
      </c>
      <c r="C83" s="20">
        <v>105691</v>
      </c>
      <c r="D83" s="132">
        <v>130000</v>
      </c>
      <c r="E83" s="9" t="s">
        <v>332</v>
      </c>
      <c r="F83" s="9" t="s">
        <v>333</v>
      </c>
      <c r="G83" s="9" t="s">
        <v>334</v>
      </c>
      <c r="H83" s="12" t="s">
        <v>233</v>
      </c>
      <c r="I83" s="13" t="s">
        <v>209</v>
      </c>
      <c r="J83" s="13" t="s">
        <v>636</v>
      </c>
      <c r="K83" s="13" t="s">
        <v>335</v>
      </c>
    </row>
    <row r="84" spans="1:11" ht="15">
      <c r="A84" s="175" t="s">
        <v>76</v>
      </c>
      <c r="B84" s="6"/>
      <c r="C84" s="20"/>
      <c r="D84" s="21">
        <v>132114</v>
      </c>
      <c r="E84" s="15"/>
      <c r="F84" s="16"/>
      <c r="G84" s="15"/>
      <c r="H84" s="185"/>
      <c r="I84" s="13"/>
      <c r="J84" s="10"/>
      <c r="K84" s="27"/>
    </row>
    <row r="85" spans="1:11" ht="51">
      <c r="A85" s="138" t="s">
        <v>388</v>
      </c>
      <c r="B85" s="61" t="s">
        <v>389</v>
      </c>
      <c r="C85" s="123">
        <v>308130</v>
      </c>
      <c r="D85" s="8">
        <v>379000</v>
      </c>
      <c r="E85" s="9" t="s">
        <v>15</v>
      </c>
      <c r="F85" s="9" t="s">
        <v>16</v>
      </c>
      <c r="G85" s="11" t="s">
        <v>390</v>
      </c>
      <c r="H85" s="12" t="s">
        <v>233</v>
      </c>
      <c r="I85" s="13" t="s">
        <v>209</v>
      </c>
      <c r="J85" s="37" t="s">
        <v>291</v>
      </c>
      <c r="K85" s="13" t="s">
        <v>391</v>
      </c>
    </row>
    <row r="86" spans="1:11" ht="15">
      <c r="A86" s="175" t="s">
        <v>76</v>
      </c>
      <c r="B86" s="6"/>
      <c r="C86" s="20">
        <v>303200</v>
      </c>
      <c r="D86" s="21"/>
      <c r="E86" s="15"/>
      <c r="F86" s="16"/>
      <c r="G86" s="15"/>
      <c r="H86" s="185"/>
      <c r="I86" s="13"/>
      <c r="J86" s="10"/>
      <c r="K86" s="27"/>
    </row>
    <row r="87" spans="1:11" ht="63.75">
      <c r="A87" s="138" t="s">
        <v>392</v>
      </c>
      <c r="B87" s="61" t="s">
        <v>53</v>
      </c>
      <c r="C87" s="123">
        <v>324390</v>
      </c>
      <c r="D87" s="8">
        <v>399000</v>
      </c>
      <c r="E87" s="32" t="s">
        <v>111</v>
      </c>
      <c r="F87" s="10">
        <v>3232</v>
      </c>
      <c r="G87" s="11" t="s">
        <v>52</v>
      </c>
      <c r="H87" s="12" t="s">
        <v>233</v>
      </c>
      <c r="I87" s="13" t="s">
        <v>209</v>
      </c>
      <c r="J87" s="13" t="s">
        <v>575</v>
      </c>
      <c r="K87" s="13" t="s">
        <v>142</v>
      </c>
    </row>
    <row r="88" spans="1:11" ht="15">
      <c r="A88" s="175" t="s">
        <v>76</v>
      </c>
      <c r="B88" s="6"/>
      <c r="C88" s="20">
        <v>319200</v>
      </c>
      <c r="D88" s="21"/>
      <c r="E88" s="15"/>
      <c r="F88" s="16"/>
      <c r="G88" s="15"/>
      <c r="H88" s="185"/>
      <c r="I88" s="13"/>
      <c r="J88" s="10"/>
      <c r="K88" s="27"/>
    </row>
    <row r="89" spans="1:11" ht="102">
      <c r="A89" s="138" t="s">
        <v>393</v>
      </c>
      <c r="B89" s="61" t="s">
        <v>394</v>
      </c>
      <c r="C89" s="123">
        <v>256098</v>
      </c>
      <c r="D89" s="8">
        <v>315000</v>
      </c>
      <c r="E89" s="32" t="s">
        <v>111</v>
      </c>
      <c r="F89" s="9" t="s">
        <v>17</v>
      </c>
      <c r="G89" s="11" t="s">
        <v>390</v>
      </c>
      <c r="H89" s="12" t="s">
        <v>233</v>
      </c>
      <c r="I89" s="13" t="s">
        <v>209</v>
      </c>
      <c r="J89" s="13" t="s">
        <v>575</v>
      </c>
      <c r="K89" s="13" t="s">
        <v>142</v>
      </c>
    </row>
    <row r="90" spans="1:11" ht="15">
      <c r="A90" s="175" t="s">
        <v>76</v>
      </c>
      <c r="B90" s="6"/>
      <c r="C90" s="20">
        <v>252000</v>
      </c>
      <c r="D90" s="21"/>
      <c r="E90" s="15"/>
      <c r="F90" s="16"/>
      <c r="G90" s="15"/>
      <c r="H90" s="185"/>
      <c r="I90" s="13"/>
      <c r="J90" s="10"/>
      <c r="K90" s="27"/>
    </row>
    <row r="91" spans="1:11" ht="51">
      <c r="A91" s="236" t="s">
        <v>738</v>
      </c>
      <c r="B91" s="34" t="s">
        <v>203</v>
      </c>
      <c r="C91" s="145">
        <v>80000</v>
      </c>
      <c r="D91" s="129">
        <v>100000</v>
      </c>
      <c r="E91" s="9">
        <v>278</v>
      </c>
      <c r="F91" s="10">
        <v>4227</v>
      </c>
      <c r="G91" s="9" t="s">
        <v>204</v>
      </c>
      <c r="H91" s="12" t="s">
        <v>233</v>
      </c>
      <c r="I91" s="13" t="s">
        <v>209</v>
      </c>
      <c r="J91" s="37" t="s">
        <v>310</v>
      </c>
      <c r="K91" s="13" t="s">
        <v>195</v>
      </c>
    </row>
    <row r="92" spans="1:11" ht="15">
      <c r="A92" s="237" t="s">
        <v>66</v>
      </c>
      <c r="B92" s="6"/>
      <c r="C92" s="146">
        <v>88000</v>
      </c>
      <c r="D92" s="147">
        <v>110000</v>
      </c>
      <c r="E92" s="32"/>
      <c r="F92" s="10"/>
      <c r="G92" s="36"/>
      <c r="H92" s="12"/>
      <c r="I92" s="13"/>
      <c r="J92" s="13"/>
      <c r="K92" s="13"/>
    </row>
    <row r="93" spans="1:11" ht="15">
      <c r="A93" s="149"/>
      <c r="B93" s="150"/>
      <c r="C93" s="214"/>
      <c r="D93" s="215"/>
      <c r="E93" s="216"/>
      <c r="F93" s="217"/>
      <c r="G93" s="218"/>
      <c r="H93" s="219"/>
      <c r="I93" s="220"/>
      <c r="J93" s="220"/>
      <c r="K93" s="221"/>
    </row>
    <row r="94" spans="1:11" ht="15">
      <c r="A94" s="78" t="s">
        <v>408</v>
      </c>
      <c r="B94" s="79"/>
      <c r="C94" s="79"/>
      <c r="D94" s="79"/>
      <c r="E94" s="79"/>
      <c r="F94" s="79"/>
      <c r="G94" s="80"/>
      <c r="H94" s="76"/>
      <c r="I94" s="79"/>
      <c r="J94" s="79"/>
      <c r="K94" s="82"/>
    </row>
    <row r="95" spans="1:11" ht="15">
      <c r="A95" s="5"/>
      <c r="B95" s="6"/>
      <c r="C95" s="7"/>
      <c r="D95" s="8"/>
      <c r="E95" s="32"/>
      <c r="F95" s="10"/>
      <c r="G95" s="36"/>
      <c r="H95" s="12"/>
      <c r="I95" s="13"/>
      <c r="J95" s="13"/>
      <c r="K95" s="13"/>
    </row>
    <row r="96" spans="1:12" ht="38.25">
      <c r="A96" s="138" t="s">
        <v>409</v>
      </c>
      <c r="B96" s="30" t="s">
        <v>18</v>
      </c>
      <c r="C96" s="7">
        <v>331707</v>
      </c>
      <c r="D96" s="8">
        <v>408000</v>
      </c>
      <c r="E96" s="9">
        <v>333</v>
      </c>
      <c r="F96" s="10">
        <v>4511</v>
      </c>
      <c r="G96" s="39" t="s">
        <v>412</v>
      </c>
      <c r="H96" s="12" t="s">
        <v>233</v>
      </c>
      <c r="I96" s="13" t="s">
        <v>209</v>
      </c>
      <c r="J96" s="13" t="s">
        <v>262</v>
      </c>
      <c r="K96" s="13" t="s">
        <v>413</v>
      </c>
      <c r="L96" s="3"/>
    </row>
    <row r="97" spans="1:12" ht="38.25">
      <c r="A97" s="138" t="s">
        <v>417</v>
      </c>
      <c r="B97" s="6" t="s">
        <v>27</v>
      </c>
      <c r="C97" s="123">
        <f>C99+C101+C103+C105</f>
        <v>1743089</v>
      </c>
      <c r="D97" s="7">
        <f>SUM(D99:D105)</f>
        <v>2144000</v>
      </c>
      <c r="E97" s="9">
        <v>333</v>
      </c>
      <c r="F97" s="10">
        <v>4511</v>
      </c>
      <c r="G97" s="39" t="s">
        <v>412</v>
      </c>
      <c r="H97" s="12" t="s">
        <v>233</v>
      </c>
      <c r="I97" s="13" t="s">
        <v>209</v>
      </c>
      <c r="J97" s="133" t="s">
        <v>633</v>
      </c>
      <c r="K97" s="13" t="s">
        <v>413</v>
      </c>
      <c r="L97" s="205"/>
    </row>
    <row r="98" spans="1:12" ht="15">
      <c r="A98" s="175" t="s">
        <v>76</v>
      </c>
      <c r="B98" s="238"/>
      <c r="C98" s="7">
        <f>C100+C102+C104+C106</f>
        <v>1715200</v>
      </c>
      <c r="D98" s="8"/>
      <c r="E98" s="9"/>
      <c r="F98" s="10"/>
      <c r="G98" s="9"/>
      <c r="H98" s="12"/>
      <c r="I98" s="13"/>
      <c r="J98" s="10" t="s">
        <v>635</v>
      </c>
      <c r="K98" s="27"/>
      <c r="L98" s="184"/>
    </row>
    <row r="99" spans="1:12" ht="38.25">
      <c r="A99" s="5"/>
      <c r="B99" s="6" t="s">
        <v>19</v>
      </c>
      <c r="C99" s="123">
        <v>331707</v>
      </c>
      <c r="D99" s="8">
        <v>408000</v>
      </c>
      <c r="E99" s="9"/>
      <c r="F99" s="10"/>
      <c r="G99" s="39"/>
      <c r="H99" s="9"/>
      <c r="I99" s="13"/>
      <c r="J99" s="13"/>
      <c r="K99" s="13"/>
      <c r="L99" s="205"/>
    </row>
    <row r="100" spans="1:12" ht="15">
      <c r="A100" s="175" t="s">
        <v>76</v>
      </c>
      <c r="B100" s="6"/>
      <c r="C100" s="20">
        <v>326400</v>
      </c>
      <c r="D100" s="21"/>
      <c r="E100" s="15"/>
      <c r="F100" s="16"/>
      <c r="G100" s="15"/>
      <c r="H100" s="185"/>
      <c r="I100" s="13"/>
      <c r="J100" s="10"/>
      <c r="K100" s="27"/>
      <c r="L100" s="184"/>
    </row>
    <row r="101" spans="1:12" ht="38.25">
      <c r="A101" s="5"/>
      <c r="B101" s="6" t="s">
        <v>20</v>
      </c>
      <c r="C101" s="123">
        <v>331707</v>
      </c>
      <c r="D101" s="8">
        <v>408000</v>
      </c>
      <c r="E101" s="9"/>
      <c r="F101" s="10"/>
      <c r="G101" s="39"/>
      <c r="H101" s="9"/>
      <c r="I101" s="13"/>
      <c r="J101" s="13"/>
      <c r="K101" s="13"/>
      <c r="L101" s="205"/>
    </row>
    <row r="102" spans="1:12" ht="15">
      <c r="A102" s="175" t="s">
        <v>76</v>
      </c>
      <c r="B102" s="6"/>
      <c r="C102" s="20">
        <v>326400</v>
      </c>
      <c r="D102" s="21"/>
      <c r="E102" s="15"/>
      <c r="F102" s="16"/>
      <c r="G102" s="15"/>
      <c r="H102" s="185"/>
      <c r="I102" s="13"/>
      <c r="J102" s="10"/>
      <c r="K102" s="27"/>
      <c r="L102" s="184"/>
    </row>
    <row r="103" spans="1:12" ht="38.25">
      <c r="A103" s="5"/>
      <c r="B103" s="6" t="s">
        <v>21</v>
      </c>
      <c r="C103" s="123">
        <v>331707</v>
      </c>
      <c r="D103" s="8">
        <v>408000</v>
      </c>
      <c r="E103" s="9"/>
      <c r="F103" s="10"/>
      <c r="G103" s="39"/>
      <c r="H103" s="9"/>
      <c r="I103" s="13"/>
      <c r="J103" s="13"/>
      <c r="K103" s="13"/>
      <c r="L103" s="205"/>
    </row>
    <row r="104" spans="1:12" ht="15">
      <c r="A104" s="175" t="s">
        <v>76</v>
      </c>
      <c r="B104" s="6"/>
      <c r="C104" s="20">
        <v>326400</v>
      </c>
      <c r="D104" s="21"/>
      <c r="E104" s="15"/>
      <c r="F104" s="16"/>
      <c r="G104" s="15"/>
      <c r="H104" s="185"/>
      <c r="I104" s="13"/>
      <c r="J104" s="10"/>
      <c r="K104" s="27"/>
      <c r="L104" s="184"/>
    </row>
    <row r="105" spans="1:12" ht="38.25">
      <c r="A105" s="5"/>
      <c r="B105" s="134" t="s">
        <v>22</v>
      </c>
      <c r="C105" s="123">
        <v>747968</v>
      </c>
      <c r="D105" s="8">
        <v>920000</v>
      </c>
      <c r="E105" s="9"/>
      <c r="F105" s="10"/>
      <c r="G105" s="39"/>
      <c r="H105" s="9"/>
      <c r="I105" s="13"/>
      <c r="J105" s="13"/>
      <c r="K105" s="13"/>
      <c r="L105" s="205"/>
    </row>
    <row r="106" spans="1:12" ht="38.25">
      <c r="A106" s="175" t="s">
        <v>76</v>
      </c>
      <c r="B106" s="6" t="s">
        <v>172</v>
      </c>
      <c r="C106" s="20">
        <v>736000</v>
      </c>
      <c r="D106" s="21"/>
      <c r="E106" s="15"/>
      <c r="F106" s="16"/>
      <c r="G106" s="15"/>
      <c r="H106" s="185"/>
      <c r="I106" s="13"/>
      <c r="J106" s="10"/>
      <c r="K106" s="27"/>
      <c r="L106" s="184"/>
    </row>
    <row r="107" spans="1:12" ht="38.25">
      <c r="A107" s="138" t="s">
        <v>419</v>
      </c>
      <c r="B107" s="6" t="s">
        <v>426</v>
      </c>
      <c r="C107" s="123">
        <v>182927</v>
      </c>
      <c r="D107" s="132">
        <v>225000</v>
      </c>
      <c r="E107" s="9">
        <v>716</v>
      </c>
      <c r="F107" s="10">
        <v>4511</v>
      </c>
      <c r="G107" s="39" t="s">
        <v>258</v>
      </c>
      <c r="H107" s="12" t="s">
        <v>233</v>
      </c>
      <c r="I107" s="13" t="s">
        <v>209</v>
      </c>
      <c r="J107" s="13" t="s">
        <v>262</v>
      </c>
      <c r="K107" s="133" t="s">
        <v>387</v>
      </c>
      <c r="L107" s="205"/>
    </row>
    <row r="108" spans="1:12" ht="36">
      <c r="A108" s="175" t="s">
        <v>76</v>
      </c>
      <c r="B108" s="6"/>
      <c r="C108" s="20">
        <v>216000</v>
      </c>
      <c r="D108" s="21">
        <v>270000</v>
      </c>
      <c r="E108" s="15"/>
      <c r="F108" s="16"/>
      <c r="G108" s="15"/>
      <c r="H108" s="185"/>
      <c r="I108" s="13"/>
      <c r="J108" s="10"/>
      <c r="K108" s="13" t="s">
        <v>160</v>
      </c>
      <c r="L108" s="184"/>
    </row>
    <row r="109" spans="1:12" ht="38.25">
      <c r="A109" s="138" t="s">
        <v>422</v>
      </c>
      <c r="B109" s="6" t="s">
        <v>430</v>
      </c>
      <c r="C109" s="20">
        <v>1138211</v>
      </c>
      <c r="D109" s="21">
        <v>1400000</v>
      </c>
      <c r="E109" s="15">
        <v>378</v>
      </c>
      <c r="F109" s="16">
        <v>4511</v>
      </c>
      <c r="G109" s="15" t="s">
        <v>258</v>
      </c>
      <c r="H109" s="185" t="s">
        <v>233</v>
      </c>
      <c r="I109" s="13" t="s">
        <v>209</v>
      </c>
      <c r="J109" s="13" t="s">
        <v>262</v>
      </c>
      <c r="K109" s="13" t="s">
        <v>217</v>
      </c>
      <c r="L109" s="3"/>
    </row>
    <row r="110" spans="1:12" ht="38.25">
      <c r="A110" s="138" t="s">
        <v>424</v>
      </c>
      <c r="B110" s="6" t="s">
        <v>432</v>
      </c>
      <c r="C110" s="123">
        <v>243902</v>
      </c>
      <c r="D110" s="8">
        <v>300000</v>
      </c>
      <c r="E110" s="9">
        <v>375</v>
      </c>
      <c r="F110" s="10">
        <v>3232</v>
      </c>
      <c r="G110" s="9" t="s">
        <v>117</v>
      </c>
      <c r="H110" s="12" t="s">
        <v>233</v>
      </c>
      <c r="I110" s="13" t="s">
        <v>209</v>
      </c>
      <c r="J110" s="13" t="s">
        <v>635</v>
      </c>
      <c r="K110" s="13" t="s">
        <v>217</v>
      </c>
      <c r="L110" s="3"/>
    </row>
    <row r="111" spans="1:11" ht="15">
      <c r="A111" s="175" t="s">
        <v>76</v>
      </c>
      <c r="B111" s="6"/>
      <c r="C111" s="20">
        <v>240000</v>
      </c>
      <c r="D111" s="21"/>
      <c r="E111" s="15"/>
      <c r="F111" s="16"/>
      <c r="G111" s="15"/>
      <c r="H111" s="185"/>
      <c r="I111" s="13"/>
      <c r="J111" s="10"/>
      <c r="K111" s="27"/>
    </row>
    <row r="112" spans="1:11" ht="15">
      <c r="A112" s="5"/>
      <c r="B112" s="6"/>
      <c r="C112" s="20"/>
      <c r="D112" s="21"/>
      <c r="E112" s="38"/>
      <c r="F112" s="16"/>
      <c r="G112" s="15"/>
      <c r="H112" s="185"/>
      <c r="I112" s="13"/>
      <c r="J112" s="13"/>
      <c r="K112" s="13"/>
    </row>
    <row r="113" spans="1:11" ht="15">
      <c r="A113" s="256" t="s">
        <v>34</v>
      </c>
      <c r="B113" s="257"/>
      <c r="C113" s="74"/>
      <c r="D113" s="74"/>
      <c r="E113" s="75"/>
      <c r="F113" s="75"/>
      <c r="G113" s="239"/>
      <c r="H113" s="239"/>
      <c r="I113" s="239"/>
      <c r="J113" s="239"/>
      <c r="K113" s="240"/>
    </row>
    <row r="114" spans="1:11" ht="15">
      <c r="A114" s="5"/>
      <c r="B114" s="6"/>
      <c r="C114" s="20"/>
      <c r="D114" s="21"/>
      <c r="E114" s="38"/>
      <c r="F114" s="16"/>
      <c r="G114" s="15"/>
      <c r="H114" s="185"/>
      <c r="I114" s="13"/>
      <c r="J114" s="13"/>
      <c r="K114" s="13"/>
    </row>
    <row r="115" spans="1:11" s="3" customFormat="1" ht="38.25">
      <c r="A115" s="138" t="s">
        <v>253</v>
      </c>
      <c r="B115" s="6" t="s">
        <v>254</v>
      </c>
      <c r="C115" s="123">
        <v>284500</v>
      </c>
      <c r="D115" s="7">
        <v>349935</v>
      </c>
      <c r="E115" s="9">
        <v>727</v>
      </c>
      <c r="F115" s="10">
        <v>4511</v>
      </c>
      <c r="G115" s="9" t="s">
        <v>255</v>
      </c>
      <c r="H115" s="12" t="s">
        <v>233</v>
      </c>
      <c r="I115" s="13" t="s">
        <v>209</v>
      </c>
      <c r="J115" s="133" t="s">
        <v>262</v>
      </c>
      <c r="K115" s="13" t="s">
        <v>236</v>
      </c>
    </row>
    <row r="116" spans="1:11" ht="15">
      <c r="A116" s="175" t="s">
        <v>76</v>
      </c>
      <c r="B116" s="6"/>
      <c r="C116" s="20">
        <v>279948</v>
      </c>
      <c r="D116" s="21"/>
      <c r="E116" s="15"/>
      <c r="F116" s="16"/>
      <c r="G116" s="15"/>
      <c r="H116" s="185"/>
      <c r="I116" s="13"/>
      <c r="J116" s="10" t="s">
        <v>635</v>
      </c>
      <c r="K116" s="27"/>
    </row>
    <row r="117" spans="1:11" s="3" customFormat="1" ht="38.25">
      <c r="A117" s="138" t="s">
        <v>256</v>
      </c>
      <c r="B117" s="6" t="s">
        <v>257</v>
      </c>
      <c r="C117" s="123">
        <v>243902</v>
      </c>
      <c r="D117" s="7">
        <v>300000</v>
      </c>
      <c r="E117" s="9">
        <v>727</v>
      </c>
      <c r="F117" s="10">
        <v>4511</v>
      </c>
      <c r="G117" s="9" t="s">
        <v>258</v>
      </c>
      <c r="H117" s="12" t="s">
        <v>233</v>
      </c>
      <c r="I117" s="13" t="s">
        <v>209</v>
      </c>
      <c r="J117" s="133" t="s">
        <v>310</v>
      </c>
      <c r="K117" s="13" t="s">
        <v>236</v>
      </c>
    </row>
    <row r="118" spans="1:11" ht="15">
      <c r="A118" s="175" t="s">
        <v>76</v>
      </c>
      <c r="B118" s="6"/>
      <c r="C118" s="20">
        <v>240000</v>
      </c>
      <c r="D118" s="21"/>
      <c r="E118" s="15"/>
      <c r="F118" s="16"/>
      <c r="G118" s="15"/>
      <c r="H118" s="185"/>
      <c r="I118" s="13"/>
      <c r="J118" s="10" t="s">
        <v>291</v>
      </c>
      <c r="K118" s="27"/>
    </row>
    <row r="119" spans="1:11" ht="9" customHeight="1">
      <c r="A119" s="151"/>
      <c r="B119" s="152"/>
      <c r="C119" s="20"/>
      <c r="D119" s="21"/>
      <c r="E119" s="15"/>
      <c r="F119" s="16"/>
      <c r="G119" s="15"/>
      <c r="H119" s="185"/>
      <c r="I119" s="13"/>
      <c r="J119" s="10"/>
      <c r="K119" s="27"/>
    </row>
    <row r="120" spans="1:11" ht="15">
      <c r="A120" s="256" t="s">
        <v>150</v>
      </c>
      <c r="B120" s="257"/>
      <c r="C120" s="74"/>
      <c r="D120" s="74"/>
      <c r="E120" s="75"/>
      <c r="F120" s="75"/>
      <c r="G120" s="239"/>
      <c r="H120" s="239"/>
      <c r="I120" s="239"/>
      <c r="J120" s="239"/>
      <c r="K120" s="240"/>
    </row>
    <row r="121" spans="1:11" ht="9.75" customHeight="1">
      <c r="A121" s="151"/>
      <c r="B121" s="152"/>
      <c r="C121" s="20"/>
      <c r="D121" s="21"/>
      <c r="E121" s="15"/>
      <c r="F121" s="16"/>
      <c r="G121" s="15"/>
      <c r="H121" s="185"/>
      <c r="I121" s="13"/>
      <c r="J121" s="10"/>
      <c r="K121" s="27"/>
    </row>
    <row r="122" spans="1:11" ht="63.75">
      <c r="A122" s="241" t="s">
        <v>739</v>
      </c>
      <c r="B122" s="6" t="s">
        <v>153</v>
      </c>
      <c r="C122" s="42">
        <v>478875</v>
      </c>
      <c r="D122" s="42">
        <v>589016</v>
      </c>
      <c r="E122" s="38" t="s">
        <v>151</v>
      </c>
      <c r="F122" s="38" t="s">
        <v>353</v>
      </c>
      <c r="G122" s="17" t="s">
        <v>56</v>
      </c>
      <c r="H122" s="18" t="s">
        <v>719</v>
      </c>
      <c r="I122" s="242" t="s">
        <v>209</v>
      </c>
      <c r="J122" s="243" t="s">
        <v>262</v>
      </c>
      <c r="K122" s="242" t="s">
        <v>152</v>
      </c>
    </row>
    <row r="123" spans="1:11" ht="10.5" customHeight="1">
      <c r="A123" s="151"/>
      <c r="B123" s="152"/>
      <c r="C123" s="122"/>
      <c r="D123" s="8"/>
      <c r="E123" s="9"/>
      <c r="F123" s="10"/>
      <c r="G123" s="9"/>
      <c r="H123" s="12"/>
      <c r="I123" s="13"/>
      <c r="J123" s="153"/>
      <c r="K123" s="27"/>
    </row>
    <row r="124" spans="1:11" ht="30" customHeight="1">
      <c r="A124" s="264" t="s">
        <v>132</v>
      </c>
      <c r="B124" s="265"/>
      <c r="C124" s="110">
        <f>C70+C72+C74+C76+C78+C80+C82+C83+C86+C88+C90+C92+C96+C98+C108+C109+C111+C116+C118+C122</f>
        <v>19815232</v>
      </c>
      <c r="D124" s="110">
        <f>D69+D71+D73+D75+D77+D79+D81+D84+D85+D87+D89+D92+D96+D97+D108+D109+D110+D115+D117+D122</f>
        <v>24730065</v>
      </c>
      <c r="E124" s="111"/>
      <c r="F124" s="111"/>
      <c r="G124" s="112"/>
      <c r="H124" s="111"/>
      <c r="I124" s="111"/>
      <c r="J124" s="111"/>
      <c r="K124" s="111"/>
    </row>
    <row r="125" spans="1:11" ht="11.25" customHeight="1">
      <c r="A125" s="5"/>
      <c r="B125" s="6"/>
      <c r="C125" s="7"/>
      <c r="D125" s="8"/>
      <c r="E125" s="32"/>
      <c r="F125" s="10"/>
      <c r="G125" s="36"/>
      <c r="H125" s="12"/>
      <c r="I125" s="13"/>
      <c r="J125" s="13"/>
      <c r="K125" s="13"/>
    </row>
    <row r="126" spans="1:11" ht="24" customHeight="1">
      <c r="A126" s="92" t="s">
        <v>145</v>
      </c>
      <c r="B126" s="53"/>
      <c r="C126" s="53"/>
      <c r="D126" s="53"/>
      <c r="E126" s="53"/>
      <c r="F126" s="53"/>
      <c r="G126" s="54"/>
      <c r="H126" s="53"/>
      <c r="I126" s="53"/>
      <c r="J126" s="53"/>
      <c r="K126" s="55"/>
    </row>
    <row r="127" spans="1:11" ht="9" customHeight="1">
      <c r="A127" s="5"/>
      <c r="B127" s="6"/>
      <c r="C127" s="7"/>
      <c r="D127" s="8"/>
      <c r="E127" s="32"/>
      <c r="F127" s="10"/>
      <c r="G127" s="36"/>
      <c r="H127" s="12"/>
      <c r="I127" s="13"/>
      <c r="J127" s="13"/>
      <c r="K127" s="13"/>
    </row>
    <row r="128" spans="1:11" ht="15">
      <c r="A128" s="78" t="s">
        <v>726</v>
      </c>
      <c r="B128" s="84"/>
      <c r="C128" s="84"/>
      <c r="D128" s="84"/>
      <c r="E128" s="84"/>
      <c r="F128" s="84"/>
      <c r="G128" s="84"/>
      <c r="H128" s="84"/>
      <c r="I128" s="84"/>
      <c r="J128" s="84"/>
      <c r="K128" s="85"/>
    </row>
    <row r="129" spans="1:11" ht="9.75" customHeight="1">
      <c r="A129" s="5"/>
      <c r="B129" s="6"/>
      <c r="C129" s="7"/>
      <c r="D129" s="8"/>
      <c r="E129" s="32"/>
      <c r="F129" s="10"/>
      <c r="G129" s="36"/>
      <c r="H129" s="12"/>
      <c r="I129" s="13"/>
      <c r="J129" s="13"/>
      <c r="K129" s="13"/>
    </row>
    <row r="130" spans="1:11" ht="38.25">
      <c r="A130" s="138" t="s">
        <v>641</v>
      </c>
      <c r="B130" s="6" t="s">
        <v>642</v>
      </c>
      <c r="C130" s="20">
        <v>200000</v>
      </c>
      <c r="D130" s="123">
        <v>246000</v>
      </c>
      <c r="E130" s="9">
        <v>2</v>
      </c>
      <c r="F130" s="10">
        <v>3237</v>
      </c>
      <c r="G130" s="11" t="s">
        <v>643</v>
      </c>
      <c r="H130" s="12" t="s">
        <v>233</v>
      </c>
      <c r="I130" s="13" t="s">
        <v>209</v>
      </c>
      <c r="J130" s="13" t="s">
        <v>636</v>
      </c>
      <c r="K130" s="13" t="s">
        <v>222</v>
      </c>
    </row>
    <row r="131" spans="1:11" ht="15">
      <c r="A131" s="175" t="s">
        <v>76</v>
      </c>
      <c r="B131" s="6"/>
      <c r="C131" s="20"/>
      <c r="D131" s="21">
        <v>250000</v>
      </c>
      <c r="E131" s="15"/>
      <c r="F131" s="16"/>
      <c r="G131" s="15"/>
      <c r="H131" s="185"/>
      <c r="I131" s="13"/>
      <c r="J131" s="10"/>
      <c r="K131" s="27"/>
    </row>
    <row r="132" spans="1:11" ht="38.25">
      <c r="A132" s="138" t="s">
        <v>644</v>
      </c>
      <c r="B132" s="6" t="s">
        <v>645</v>
      </c>
      <c r="C132" s="20">
        <v>300000</v>
      </c>
      <c r="D132" s="123">
        <v>369000</v>
      </c>
      <c r="E132" s="9" t="s">
        <v>95</v>
      </c>
      <c r="F132" s="10">
        <v>3237</v>
      </c>
      <c r="G132" s="11" t="s">
        <v>643</v>
      </c>
      <c r="H132" s="12" t="s">
        <v>233</v>
      </c>
      <c r="I132" s="13" t="s">
        <v>209</v>
      </c>
      <c r="J132" s="13" t="s">
        <v>636</v>
      </c>
      <c r="K132" s="13" t="s">
        <v>222</v>
      </c>
    </row>
    <row r="133" spans="1:11" ht="15">
      <c r="A133" s="175" t="s">
        <v>76</v>
      </c>
      <c r="B133" s="6"/>
      <c r="C133" s="20"/>
      <c r="D133" s="21">
        <v>375000</v>
      </c>
      <c r="E133" s="15"/>
      <c r="F133" s="16"/>
      <c r="G133" s="15"/>
      <c r="H133" s="185"/>
      <c r="I133" s="13"/>
      <c r="J133" s="10"/>
      <c r="K133" s="27"/>
    </row>
    <row r="134" spans="1:11" ht="38.25">
      <c r="A134" s="138" t="s">
        <v>648</v>
      </c>
      <c r="B134" s="6" t="s">
        <v>649</v>
      </c>
      <c r="C134" s="20">
        <v>150000</v>
      </c>
      <c r="D134" s="123">
        <v>184500</v>
      </c>
      <c r="E134" s="9">
        <v>2</v>
      </c>
      <c r="F134" s="10">
        <v>3237</v>
      </c>
      <c r="G134" s="11" t="s">
        <v>643</v>
      </c>
      <c r="H134" s="12" t="s">
        <v>233</v>
      </c>
      <c r="I134" s="13" t="s">
        <v>209</v>
      </c>
      <c r="J134" s="13" t="s">
        <v>636</v>
      </c>
      <c r="K134" s="13" t="s">
        <v>64</v>
      </c>
    </row>
    <row r="135" spans="1:11" ht="15">
      <c r="A135" s="175" t="s">
        <v>76</v>
      </c>
      <c r="B135" s="6"/>
      <c r="C135" s="20"/>
      <c r="D135" s="21">
        <v>187500</v>
      </c>
      <c r="E135" s="15"/>
      <c r="F135" s="16"/>
      <c r="G135" s="15"/>
      <c r="H135" s="185"/>
      <c r="I135" s="13"/>
      <c r="J135" s="10"/>
      <c r="K135" s="27"/>
    </row>
    <row r="136" spans="1:11" ht="38.25">
      <c r="A136" s="138" t="s">
        <v>652</v>
      </c>
      <c r="B136" s="6" t="s">
        <v>708</v>
      </c>
      <c r="C136" s="20">
        <v>150000</v>
      </c>
      <c r="D136" s="123">
        <v>184500</v>
      </c>
      <c r="E136" s="9" t="s">
        <v>95</v>
      </c>
      <c r="F136" s="10">
        <v>3237</v>
      </c>
      <c r="G136" s="11" t="s">
        <v>643</v>
      </c>
      <c r="H136" s="12" t="s">
        <v>233</v>
      </c>
      <c r="I136" s="13" t="s">
        <v>209</v>
      </c>
      <c r="J136" s="13" t="s">
        <v>291</v>
      </c>
      <c r="K136" s="13" t="s">
        <v>64</v>
      </c>
    </row>
    <row r="137" spans="1:11" ht="15">
      <c r="A137" s="175" t="s">
        <v>76</v>
      </c>
      <c r="B137" s="6"/>
      <c r="C137" s="20"/>
      <c r="D137" s="21">
        <v>187500</v>
      </c>
      <c r="E137" s="15"/>
      <c r="F137" s="16"/>
      <c r="G137" s="15"/>
      <c r="H137" s="185"/>
      <c r="I137" s="13"/>
      <c r="J137" s="10"/>
      <c r="K137" s="27"/>
    </row>
    <row r="138" spans="1:11" ht="38.25">
      <c r="A138" s="138" t="s">
        <v>653</v>
      </c>
      <c r="B138" s="6" t="s">
        <v>654</v>
      </c>
      <c r="C138" s="20">
        <v>150000</v>
      </c>
      <c r="D138" s="123">
        <v>184500</v>
      </c>
      <c r="E138" s="9" t="s">
        <v>95</v>
      </c>
      <c r="F138" s="10">
        <v>3237</v>
      </c>
      <c r="G138" s="11" t="s">
        <v>643</v>
      </c>
      <c r="H138" s="12" t="s">
        <v>233</v>
      </c>
      <c r="I138" s="13" t="s">
        <v>209</v>
      </c>
      <c r="J138" s="13" t="s">
        <v>291</v>
      </c>
      <c r="K138" s="13" t="s">
        <v>222</v>
      </c>
    </row>
    <row r="139" spans="1:11" ht="15">
      <c r="A139" s="175" t="s">
        <v>76</v>
      </c>
      <c r="B139" s="6"/>
      <c r="C139" s="20"/>
      <c r="D139" s="21">
        <v>187500</v>
      </c>
      <c r="E139" s="15"/>
      <c r="F139" s="16"/>
      <c r="G139" s="15"/>
      <c r="H139" s="185"/>
      <c r="I139" s="13"/>
      <c r="J139" s="10"/>
      <c r="K139" s="27"/>
    </row>
    <row r="140" spans="1:11" ht="38.25">
      <c r="A140" s="138" t="s">
        <v>655</v>
      </c>
      <c r="B140" s="6" t="s">
        <v>656</v>
      </c>
      <c r="C140" s="20">
        <v>200000</v>
      </c>
      <c r="D140" s="123">
        <v>246000</v>
      </c>
      <c r="E140" s="9">
        <v>5</v>
      </c>
      <c r="F140" s="10">
        <v>3237</v>
      </c>
      <c r="G140" s="11" t="s">
        <v>643</v>
      </c>
      <c r="H140" s="12" t="s">
        <v>233</v>
      </c>
      <c r="I140" s="13" t="s">
        <v>209</v>
      </c>
      <c r="J140" s="13" t="s">
        <v>225</v>
      </c>
      <c r="K140" s="13" t="s">
        <v>236</v>
      </c>
    </row>
    <row r="141" spans="1:11" ht="15">
      <c r="A141" s="175" t="s">
        <v>76</v>
      </c>
      <c r="B141" s="6"/>
      <c r="C141" s="20"/>
      <c r="D141" s="21">
        <v>250000</v>
      </c>
      <c r="E141" s="15"/>
      <c r="F141" s="16"/>
      <c r="G141" s="15"/>
      <c r="H141" s="185"/>
      <c r="I141" s="13"/>
      <c r="J141" s="10"/>
      <c r="K141" s="27"/>
    </row>
    <row r="142" spans="1:11" ht="38.25">
      <c r="A142" s="138" t="s">
        <v>657</v>
      </c>
      <c r="B142" s="6" t="s">
        <v>658</v>
      </c>
      <c r="C142" s="20">
        <v>400000</v>
      </c>
      <c r="D142" s="123">
        <v>492000</v>
      </c>
      <c r="E142" s="9" t="s">
        <v>97</v>
      </c>
      <c r="F142" s="10">
        <v>4264</v>
      </c>
      <c r="G142" s="11" t="s">
        <v>659</v>
      </c>
      <c r="H142" s="12" t="s">
        <v>233</v>
      </c>
      <c r="I142" s="13" t="s">
        <v>209</v>
      </c>
      <c r="J142" s="13" t="s">
        <v>225</v>
      </c>
      <c r="K142" s="13" t="s">
        <v>236</v>
      </c>
    </row>
    <row r="143" spans="1:11" ht="15">
      <c r="A143" s="175" t="s">
        <v>76</v>
      </c>
      <c r="B143" s="6"/>
      <c r="C143" s="20"/>
      <c r="D143" s="21">
        <v>500000</v>
      </c>
      <c r="E143" s="15"/>
      <c r="F143" s="16"/>
      <c r="G143" s="15"/>
      <c r="H143" s="185"/>
      <c r="I143" s="13"/>
      <c r="J143" s="10"/>
      <c r="K143" s="27"/>
    </row>
    <row r="144" spans="1:11" ht="38.25">
      <c r="A144" s="138" t="s">
        <v>660</v>
      </c>
      <c r="B144" s="6" t="s">
        <v>39</v>
      </c>
      <c r="C144" s="20">
        <v>300000</v>
      </c>
      <c r="D144" s="123">
        <v>369000</v>
      </c>
      <c r="E144" s="9" t="s">
        <v>98</v>
      </c>
      <c r="F144" s="10">
        <v>4264</v>
      </c>
      <c r="G144" s="11" t="s">
        <v>659</v>
      </c>
      <c r="H144" s="12" t="s">
        <v>233</v>
      </c>
      <c r="I144" s="13" t="s">
        <v>209</v>
      </c>
      <c r="J144" s="13" t="s">
        <v>291</v>
      </c>
      <c r="K144" s="13" t="s">
        <v>222</v>
      </c>
    </row>
    <row r="145" spans="1:12" ht="15">
      <c r="A145" s="175" t="s">
        <v>76</v>
      </c>
      <c r="B145" s="6"/>
      <c r="C145" s="20"/>
      <c r="D145" s="21">
        <v>375000</v>
      </c>
      <c r="E145" s="15"/>
      <c r="F145" s="16"/>
      <c r="G145" s="15"/>
      <c r="H145" s="185"/>
      <c r="I145" s="13"/>
      <c r="J145" s="10"/>
      <c r="K145" s="27"/>
      <c r="L145" s="184"/>
    </row>
    <row r="146" spans="1:12" ht="38.25">
      <c r="A146" s="138" t="s">
        <v>662</v>
      </c>
      <c r="B146" s="6" t="s">
        <v>663</v>
      </c>
      <c r="C146" s="20">
        <v>200000</v>
      </c>
      <c r="D146" s="123">
        <v>246000</v>
      </c>
      <c r="E146" s="9">
        <v>22</v>
      </c>
      <c r="F146" s="10">
        <v>4264</v>
      </c>
      <c r="G146" s="11" t="s">
        <v>659</v>
      </c>
      <c r="H146" s="12" t="s">
        <v>233</v>
      </c>
      <c r="I146" s="13" t="s">
        <v>209</v>
      </c>
      <c r="J146" s="133" t="s">
        <v>262</v>
      </c>
      <c r="K146" s="13" t="s">
        <v>236</v>
      </c>
      <c r="L146" s="184"/>
    </row>
    <row r="147" spans="1:12" ht="15">
      <c r="A147" s="175" t="s">
        <v>76</v>
      </c>
      <c r="B147" s="6"/>
      <c r="C147" s="20"/>
      <c r="D147" s="21">
        <v>250000</v>
      </c>
      <c r="E147" s="15"/>
      <c r="F147" s="16"/>
      <c r="G147" s="15"/>
      <c r="H147" s="185"/>
      <c r="I147" s="13"/>
      <c r="J147" s="244" t="s">
        <v>635</v>
      </c>
      <c r="K147" s="27"/>
      <c r="L147" s="184"/>
    </row>
    <row r="148" spans="1:12" ht="38.25">
      <c r="A148" s="138" t="s">
        <v>674</v>
      </c>
      <c r="B148" s="134" t="s">
        <v>729</v>
      </c>
      <c r="C148" s="7">
        <v>200000</v>
      </c>
      <c r="D148" s="123">
        <v>246000</v>
      </c>
      <c r="E148" s="9" t="s">
        <v>99</v>
      </c>
      <c r="F148" s="10">
        <v>4264</v>
      </c>
      <c r="G148" s="11" t="s">
        <v>239</v>
      </c>
      <c r="H148" s="12" t="s">
        <v>233</v>
      </c>
      <c r="I148" s="13" t="s">
        <v>209</v>
      </c>
      <c r="J148" s="133" t="s">
        <v>636</v>
      </c>
      <c r="K148" s="13" t="s">
        <v>242</v>
      </c>
      <c r="L148" s="184"/>
    </row>
    <row r="149" spans="1:12" ht="25.5">
      <c r="A149" s="175" t="s">
        <v>76</v>
      </c>
      <c r="B149" s="187" t="s">
        <v>62</v>
      </c>
      <c r="C149" s="20"/>
      <c r="D149" s="21">
        <v>250000</v>
      </c>
      <c r="E149" s="15"/>
      <c r="F149" s="16"/>
      <c r="G149" s="15"/>
      <c r="H149" s="185"/>
      <c r="I149" s="13"/>
      <c r="J149" s="244" t="s">
        <v>310</v>
      </c>
      <c r="K149" s="27"/>
      <c r="L149" s="184"/>
    </row>
    <row r="150" spans="1:12" ht="51">
      <c r="A150" s="138" t="s">
        <v>680</v>
      </c>
      <c r="B150" s="6" t="s">
        <v>681</v>
      </c>
      <c r="C150" s="20">
        <v>150000</v>
      </c>
      <c r="D150" s="123">
        <v>184500</v>
      </c>
      <c r="E150" s="9" t="s">
        <v>99</v>
      </c>
      <c r="F150" s="10">
        <v>4264</v>
      </c>
      <c r="G150" s="11" t="s">
        <v>239</v>
      </c>
      <c r="H150" s="12" t="s">
        <v>233</v>
      </c>
      <c r="I150" s="13" t="s">
        <v>209</v>
      </c>
      <c r="J150" s="13" t="s">
        <v>291</v>
      </c>
      <c r="K150" s="13" t="s">
        <v>64</v>
      </c>
      <c r="L150" s="184"/>
    </row>
    <row r="151" spans="1:12" ht="15">
      <c r="A151" s="175" t="s">
        <v>76</v>
      </c>
      <c r="B151" s="6"/>
      <c r="C151" s="20"/>
      <c r="D151" s="21">
        <v>187500</v>
      </c>
      <c r="E151" s="15"/>
      <c r="F151" s="16"/>
      <c r="G151" s="15"/>
      <c r="H151" s="185"/>
      <c r="I151" s="13"/>
      <c r="J151" s="10"/>
      <c r="K151" s="27"/>
      <c r="L151" s="184"/>
    </row>
    <row r="152" spans="1:12" ht="38.25">
      <c r="A152" s="138" t="s">
        <v>686</v>
      </c>
      <c r="B152" s="6" t="s">
        <v>687</v>
      </c>
      <c r="C152" s="20">
        <v>230000</v>
      </c>
      <c r="D152" s="123">
        <v>282900</v>
      </c>
      <c r="E152" s="9" t="s">
        <v>100</v>
      </c>
      <c r="F152" s="10">
        <v>3237</v>
      </c>
      <c r="G152" s="11" t="s">
        <v>688</v>
      </c>
      <c r="H152" s="12" t="s">
        <v>233</v>
      </c>
      <c r="I152" s="13" t="s">
        <v>209</v>
      </c>
      <c r="J152" s="13" t="s">
        <v>225</v>
      </c>
      <c r="K152" s="13" t="s">
        <v>222</v>
      </c>
      <c r="L152" s="184"/>
    </row>
    <row r="153" spans="1:12" ht="15">
      <c r="A153" s="175" t="s">
        <v>76</v>
      </c>
      <c r="B153" s="6"/>
      <c r="C153" s="20"/>
      <c r="D153" s="21">
        <v>287500</v>
      </c>
      <c r="E153" s="15"/>
      <c r="F153" s="16"/>
      <c r="G153" s="15"/>
      <c r="H153" s="185"/>
      <c r="I153" s="13"/>
      <c r="J153" s="10"/>
      <c r="K153" s="27"/>
      <c r="L153" s="184"/>
    </row>
    <row r="154" spans="1:12" ht="38.25">
      <c r="A154" s="138" t="s">
        <v>689</v>
      </c>
      <c r="B154" s="6" t="s">
        <v>690</v>
      </c>
      <c r="C154" s="20">
        <v>250000</v>
      </c>
      <c r="D154" s="123">
        <v>307500</v>
      </c>
      <c r="E154" s="9" t="s">
        <v>101</v>
      </c>
      <c r="F154" s="10">
        <v>4264</v>
      </c>
      <c r="G154" s="11" t="s">
        <v>688</v>
      </c>
      <c r="H154" s="12" t="s">
        <v>233</v>
      </c>
      <c r="I154" s="13" t="s">
        <v>209</v>
      </c>
      <c r="J154" s="13" t="s">
        <v>310</v>
      </c>
      <c r="K154" s="13" t="s">
        <v>236</v>
      </c>
      <c r="L154" s="184"/>
    </row>
    <row r="155" spans="1:12" ht="15">
      <c r="A155" s="175" t="s">
        <v>76</v>
      </c>
      <c r="B155" s="6"/>
      <c r="C155" s="20"/>
      <c r="D155" s="21">
        <v>312500</v>
      </c>
      <c r="E155" s="15"/>
      <c r="F155" s="16"/>
      <c r="G155" s="15"/>
      <c r="H155" s="185"/>
      <c r="I155" s="13"/>
      <c r="J155" s="10"/>
      <c r="K155" s="27"/>
      <c r="L155" s="184"/>
    </row>
    <row r="156" spans="1:12" s="2" customFormat="1" ht="38.25">
      <c r="A156" s="138" t="s">
        <v>691</v>
      </c>
      <c r="B156" s="6" t="s">
        <v>692</v>
      </c>
      <c r="C156" s="20">
        <v>300000</v>
      </c>
      <c r="D156" s="123">
        <v>369000</v>
      </c>
      <c r="E156" s="9" t="s">
        <v>101</v>
      </c>
      <c r="F156" s="10">
        <v>4264</v>
      </c>
      <c r="G156" s="11" t="s">
        <v>688</v>
      </c>
      <c r="H156" s="12" t="s">
        <v>233</v>
      </c>
      <c r="I156" s="13" t="s">
        <v>209</v>
      </c>
      <c r="J156" s="13" t="s">
        <v>291</v>
      </c>
      <c r="K156" s="13" t="s">
        <v>236</v>
      </c>
      <c r="L156" s="188"/>
    </row>
    <row r="157" spans="1:12" ht="15">
      <c r="A157" s="175" t="s">
        <v>76</v>
      </c>
      <c r="B157" s="6"/>
      <c r="C157" s="20"/>
      <c r="D157" s="21">
        <v>375000</v>
      </c>
      <c r="E157" s="15"/>
      <c r="F157" s="16"/>
      <c r="G157" s="15"/>
      <c r="H157" s="185"/>
      <c r="I157" s="13"/>
      <c r="J157" s="10"/>
      <c r="K157" s="27"/>
      <c r="L157" s="184"/>
    </row>
    <row r="158" spans="1:12" ht="38.25">
      <c r="A158" s="138" t="s">
        <v>695</v>
      </c>
      <c r="B158" s="6" t="s">
        <v>696</v>
      </c>
      <c r="C158" s="20">
        <v>150000</v>
      </c>
      <c r="D158" s="123">
        <v>184500</v>
      </c>
      <c r="E158" s="136">
        <v>18</v>
      </c>
      <c r="F158" s="10">
        <v>4264</v>
      </c>
      <c r="G158" s="11" t="s">
        <v>688</v>
      </c>
      <c r="H158" s="12" t="s">
        <v>233</v>
      </c>
      <c r="I158" s="13" t="s">
        <v>209</v>
      </c>
      <c r="J158" s="13" t="s">
        <v>310</v>
      </c>
      <c r="K158" s="13" t="s">
        <v>728</v>
      </c>
      <c r="L158" s="184"/>
    </row>
    <row r="159" spans="1:12" ht="38.25">
      <c r="A159" s="175" t="s">
        <v>76</v>
      </c>
      <c r="B159" s="6"/>
      <c r="C159" s="20"/>
      <c r="D159" s="21">
        <v>187500</v>
      </c>
      <c r="E159" s="189" t="s">
        <v>63</v>
      </c>
      <c r="F159" s="16"/>
      <c r="G159" s="15"/>
      <c r="H159" s="185"/>
      <c r="I159" s="13"/>
      <c r="J159" s="10"/>
      <c r="K159" s="27"/>
      <c r="L159" s="184"/>
    </row>
    <row r="160" spans="1:12" ht="38.25">
      <c r="A160" s="138" t="s">
        <v>697</v>
      </c>
      <c r="B160" s="6" t="s">
        <v>698</v>
      </c>
      <c r="C160" s="20">
        <v>100000</v>
      </c>
      <c r="D160" s="123">
        <v>123000</v>
      </c>
      <c r="E160" s="9" t="s">
        <v>100</v>
      </c>
      <c r="F160" s="10">
        <v>3237</v>
      </c>
      <c r="G160" s="11" t="s">
        <v>688</v>
      </c>
      <c r="H160" s="12" t="s">
        <v>233</v>
      </c>
      <c r="I160" s="13" t="s">
        <v>209</v>
      </c>
      <c r="J160" s="13" t="s">
        <v>310</v>
      </c>
      <c r="K160" s="13" t="s">
        <v>728</v>
      </c>
      <c r="L160" s="184"/>
    </row>
    <row r="161" spans="1:12" ht="15">
      <c r="A161" s="175" t="s">
        <v>76</v>
      </c>
      <c r="B161" s="6"/>
      <c r="C161" s="20"/>
      <c r="D161" s="21">
        <v>125000</v>
      </c>
      <c r="E161" s="15"/>
      <c r="F161" s="16"/>
      <c r="G161" s="15"/>
      <c r="H161" s="185"/>
      <c r="I161" s="13"/>
      <c r="J161" s="10"/>
      <c r="K161" s="27"/>
      <c r="L161" s="184"/>
    </row>
    <row r="162" spans="1:12" ht="38.25">
      <c r="A162" s="138" t="s">
        <v>699</v>
      </c>
      <c r="B162" s="6" t="s">
        <v>700</v>
      </c>
      <c r="C162" s="20">
        <v>200000</v>
      </c>
      <c r="D162" s="123">
        <v>246000</v>
      </c>
      <c r="E162" s="9" t="s">
        <v>100</v>
      </c>
      <c r="F162" s="10">
        <v>3237</v>
      </c>
      <c r="G162" s="11" t="s">
        <v>688</v>
      </c>
      <c r="H162" s="12" t="s">
        <v>233</v>
      </c>
      <c r="I162" s="13" t="s">
        <v>209</v>
      </c>
      <c r="J162" s="13" t="s">
        <v>310</v>
      </c>
      <c r="K162" s="13" t="s">
        <v>236</v>
      </c>
      <c r="L162" s="184"/>
    </row>
    <row r="163" spans="1:12" ht="15">
      <c r="A163" s="175" t="s">
        <v>76</v>
      </c>
      <c r="B163" s="6"/>
      <c r="C163" s="20"/>
      <c r="D163" s="21">
        <v>250000</v>
      </c>
      <c r="E163" s="15"/>
      <c r="F163" s="16"/>
      <c r="G163" s="15"/>
      <c r="H163" s="185"/>
      <c r="I163" s="13"/>
      <c r="J163" s="10"/>
      <c r="K163" s="27"/>
      <c r="L163" s="184"/>
    </row>
    <row r="164" spans="1:12" ht="38.25">
      <c r="A164" s="138" t="s">
        <v>701</v>
      </c>
      <c r="B164" s="6" t="s">
        <v>702</v>
      </c>
      <c r="C164" s="20">
        <v>640000</v>
      </c>
      <c r="D164" s="21">
        <v>640000</v>
      </c>
      <c r="E164" s="15" t="s">
        <v>102</v>
      </c>
      <c r="F164" s="16">
        <v>4264</v>
      </c>
      <c r="G164" s="17" t="s">
        <v>659</v>
      </c>
      <c r="H164" s="185" t="s">
        <v>703</v>
      </c>
      <c r="I164" s="13" t="s">
        <v>209</v>
      </c>
      <c r="J164" s="13" t="s">
        <v>633</v>
      </c>
      <c r="K164" s="13" t="s">
        <v>236</v>
      </c>
      <c r="L164" s="184"/>
    </row>
    <row r="165" spans="1:12" ht="38.25">
      <c r="A165" s="138" t="s">
        <v>704</v>
      </c>
      <c r="B165" s="134" t="s">
        <v>43</v>
      </c>
      <c r="C165" s="123">
        <v>200000</v>
      </c>
      <c r="D165" s="123">
        <v>200000</v>
      </c>
      <c r="E165" s="136">
        <v>19</v>
      </c>
      <c r="F165" s="10">
        <v>4264</v>
      </c>
      <c r="G165" s="11" t="s">
        <v>659</v>
      </c>
      <c r="H165" s="12" t="s">
        <v>703</v>
      </c>
      <c r="I165" s="13" t="s">
        <v>209</v>
      </c>
      <c r="J165" s="13" t="s">
        <v>262</v>
      </c>
      <c r="K165" s="13" t="s">
        <v>236</v>
      </c>
      <c r="L165" s="184"/>
    </row>
    <row r="166" spans="1:12" ht="51">
      <c r="A166" s="175" t="s">
        <v>76</v>
      </c>
      <c r="B166" s="187" t="s">
        <v>147</v>
      </c>
      <c r="C166" s="20">
        <v>500000</v>
      </c>
      <c r="D166" s="21">
        <v>575000</v>
      </c>
      <c r="E166" s="189" t="s">
        <v>61</v>
      </c>
      <c r="F166" s="16"/>
      <c r="G166" s="15"/>
      <c r="H166" s="185"/>
      <c r="I166" s="13"/>
      <c r="J166" s="10"/>
      <c r="K166" s="27"/>
      <c r="L166" s="184"/>
    </row>
    <row r="167" spans="1:11" ht="15">
      <c r="A167" s="5"/>
      <c r="B167" s="6"/>
      <c r="C167" s="7"/>
      <c r="D167" s="8"/>
      <c r="E167" s="32"/>
      <c r="F167" s="10"/>
      <c r="G167" s="36"/>
      <c r="H167" s="12"/>
      <c r="I167" s="13"/>
      <c r="J167" s="13"/>
      <c r="K167" s="13"/>
    </row>
    <row r="168" spans="1:11" ht="15">
      <c r="A168" s="86" t="s">
        <v>328</v>
      </c>
      <c r="B168" s="87"/>
      <c r="C168" s="87"/>
      <c r="D168" s="87"/>
      <c r="E168" s="87"/>
      <c r="F168" s="87"/>
      <c r="G168" s="87"/>
      <c r="H168" s="87"/>
      <c r="I168" s="87"/>
      <c r="J168" s="87"/>
      <c r="K168" s="88"/>
    </row>
    <row r="169" spans="1:11" ht="15">
      <c r="A169" s="5"/>
      <c r="B169" s="6"/>
      <c r="C169" s="7"/>
      <c r="D169" s="8"/>
      <c r="E169" s="32"/>
      <c r="F169" s="10"/>
      <c r="G169" s="36"/>
      <c r="H169" s="12"/>
      <c r="I169" s="13"/>
      <c r="J169" s="13"/>
      <c r="K169" s="13"/>
    </row>
    <row r="170" spans="1:11" s="1" customFormat="1" ht="51">
      <c r="A170" s="138" t="s">
        <v>516</v>
      </c>
      <c r="B170" s="6" t="s">
        <v>517</v>
      </c>
      <c r="C170" s="123">
        <v>85000</v>
      </c>
      <c r="D170" s="8">
        <v>104550</v>
      </c>
      <c r="E170" s="9" t="s">
        <v>107</v>
      </c>
      <c r="F170" s="10">
        <v>4214</v>
      </c>
      <c r="G170" s="27" t="s">
        <v>485</v>
      </c>
      <c r="H170" s="12" t="s">
        <v>233</v>
      </c>
      <c r="I170" s="13" t="s">
        <v>209</v>
      </c>
      <c r="J170" s="27" t="s">
        <v>291</v>
      </c>
      <c r="K170" s="27" t="s">
        <v>236</v>
      </c>
    </row>
    <row r="171" spans="1:11" s="1" customFormat="1" ht="12.75">
      <c r="A171" s="175" t="s">
        <v>76</v>
      </c>
      <c r="B171" s="6"/>
      <c r="C171" s="20">
        <v>83640</v>
      </c>
      <c r="D171" s="21"/>
      <c r="E171" s="15"/>
      <c r="F171" s="16"/>
      <c r="G171" s="19"/>
      <c r="H171" s="185"/>
      <c r="I171" s="13"/>
      <c r="J171" s="27"/>
      <c r="K171" s="27"/>
    </row>
    <row r="172" spans="1:11" s="1" customFormat="1" ht="51">
      <c r="A172" s="138" t="s">
        <v>518</v>
      </c>
      <c r="B172" s="6" t="s">
        <v>47</v>
      </c>
      <c r="C172" s="123">
        <v>120000</v>
      </c>
      <c r="D172" s="8">
        <v>147600</v>
      </c>
      <c r="E172" s="9" t="s">
        <v>107</v>
      </c>
      <c r="F172" s="10">
        <v>4214</v>
      </c>
      <c r="G172" s="9" t="s">
        <v>239</v>
      </c>
      <c r="H172" s="12" t="s">
        <v>233</v>
      </c>
      <c r="I172" s="13" t="s">
        <v>209</v>
      </c>
      <c r="J172" s="27" t="s">
        <v>291</v>
      </c>
      <c r="K172" s="27" t="s">
        <v>519</v>
      </c>
    </row>
    <row r="173" spans="1:11" s="1" customFormat="1" ht="12.75">
      <c r="A173" s="175" t="s">
        <v>76</v>
      </c>
      <c r="B173" s="6"/>
      <c r="C173" s="20">
        <v>118080</v>
      </c>
      <c r="D173" s="21"/>
      <c r="E173" s="15"/>
      <c r="F173" s="16"/>
      <c r="G173" s="15"/>
      <c r="H173" s="185"/>
      <c r="I173" s="13"/>
      <c r="J173" s="27"/>
      <c r="K173" s="27"/>
    </row>
    <row r="174" spans="1:11" s="1" customFormat="1" ht="63.75">
      <c r="A174" s="138" t="s">
        <v>526</v>
      </c>
      <c r="B174" s="6" t="s">
        <v>527</v>
      </c>
      <c r="C174" s="123">
        <v>40000</v>
      </c>
      <c r="D174" s="8">
        <v>49200</v>
      </c>
      <c r="E174" s="9" t="s">
        <v>109</v>
      </c>
      <c r="F174" s="10">
        <v>4511</v>
      </c>
      <c r="G174" s="27" t="s">
        <v>485</v>
      </c>
      <c r="H174" s="12" t="s">
        <v>233</v>
      </c>
      <c r="I174" s="13" t="s">
        <v>209</v>
      </c>
      <c r="J174" s="10" t="s">
        <v>635</v>
      </c>
      <c r="K174" s="27" t="s">
        <v>64</v>
      </c>
    </row>
    <row r="175" spans="1:11" s="1" customFormat="1" ht="12.75">
      <c r="A175" s="175" t="s">
        <v>76</v>
      </c>
      <c r="B175" s="6"/>
      <c r="C175" s="20">
        <v>39360</v>
      </c>
      <c r="D175" s="21"/>
      <c r="E175" s="15"/>
      <c r="F175" s="16"/>
      <c r="G175" s="19"/>
      <c r="H175" s="185"/>
      <c r="I175" s="13"/>
      <c r="J175" s="10"/>
      <c r="K175" s="27"/>
    </row>
    <row r="176" spans="1:11" ht="38.25">
      <c r="A176" s="138" t="s">
        <v>342</v>
      </c>
      <c r="B176" s="6" t="s">
        <v>343</v>
      </c>
      <c r="C176" s="14">
        <v>524160</v>
      </c>
      <c r="D176" s="129">
        <v>644716</v>
      </c>
      <c r="E176" s="11" t="s">
        <v>110</v>
      </c>
      <c r="F176" s="11" t="s">
        <v>344</v>
      </c>
      <c r="G176" s="11" t="s">
        <v>716</v>
      </c>
      <c r="H176" s="29" t="s">
        <v>345</v>
      </c>
      <c r="I176" s="13" t="s">
        <v>209</v>
      </c>
      <c r="J176" s="60" t="s">
        <v>262</v>
      </c>
      <c r="K176" s="13" t="s">
        <v>346</v>
      </c>
    </row>
    <row r="177" spans="1:11" s="1" customFormat="1" ht="12.75">
      <c r="A177" s="175" t="s">
        <v>76</v>
      </c>
      <c r="B177" s="6"/>
      <c r="C177" s="20"/>
      <c r="D177" s="21">
        <v>655200</v>
      </c>
      <c r="E177" s="15"/>
      <c r="F177" s="16"/>
      <c r="G177" s="19"/>
      <c r="H177" s="185"/>
      <c r="I177" s="13"/>
      <c r="J177" s="10"/>
      <c r="K177" s="27"/>
    </row>
    <row r="178" spans="1:11" ht="63.75">
      <c r="A178" s="138" t="s">
        <v>354</v>
      </c>
      <c r="B178" s="6" t="s">
        <v>360</v>
      </c>
      <c r="C178" s="14">
        <f>C180+C182+C184+C186</f>
        <v>106500</v>
      </c>
      <c r="D178" s="129">
        <v>130995</v>
      </c>
      <c r="E178" s="11" t="s">
        <v>111</v>
      </c>
      <c r="F178" s="11" t="s">
        <v>344</v>
      </c>
      <c r="G178" s="11" t="s">
        <v>355</v>
      </c>
      <c r="H178" s="29" t="s">
        <v>233</v>
      </c>
      <c r="I178" s="13" t="s">
        <v>209</v>
      </c>
      <c r="J178" s="60" t="s">
        <v>575</v>
      </c>
      <c r="K178" s="13" t="s">
        <v>292</v>
      </c>
    </row>
    <row r="179" spans="1:11" s="1" customFormat="1" ht="12.75">
      <c r="A179" s="175" t="s">
        <v>76</v>
      </c>
      <c r="B179" s="6"/>
      <c r="C179" s="20"/>
      <c r="D179" s="21">
        <f>D181+D183+D185+D187</f>
        <v>133125</v>
      </c>
      <c r="E179" s="15"/>
      <c r="F179" s="16"/>
      <c r="G179" s="19"/>
      <c r="H179" s="185"/>
      <c r="I179" s="13"/>
      <c r="J179" s="10"/>
      <c r="K179" s="27"/>
    </row>
    <row r="180" spans="1:11" ht="66" customHeight="1">
      <c r="A180" s="5"/>
      <c r="B180" s="35" t="s">
        <v>356</v>
      </c>
      <c r="C180" s="14">
        <v>5000</v>
      </c>
      <c r="D180" s="129">
        <v>6150</v>
      </c>
      <c r="E180" s="59"/>
      <c r="F180" s="59"/>
      <c r="G180" s="11"/>
      <c r="H180" s="29"/>
      <c r="I180" s="12"/>
      <c r="J180" s="60"/>
      <c r="K180" s="13"/>
    </row>
    <row r="181" spans="1:11" s="1" customFormat="1" ht="12.75">
      <c r="A181" s="175" t="s">
        <v>76</v>
      </c>
      <c r="B181" s="6"/>
      <c r="C181" s="20"/>
      <c r="D181" s="21">
        <v>6250</v>
      </c>
      <c r="E181" s="15"/>
      <c r="F181" s="16"/>
      <c r="G181" s="19"/>
      <c r="H181" s="185"/>
      <c r="I181" s="13"/>
      <c r="J181" s="10"/>
      <c r="K181" s="27"/>
    </row>
    <row r="182" spans="1:11" ht="66" customHeight="1">
      <c r="A182" s="5"/>
      <c r="B182" s="6" t="s">
        <v>357</v>
      </c>
      <c r="C182" s="14">
        <v>7000</v>
      </c>
      <c r="D182" s="129">
        <v>8610</v>
      </c>
      <c r="E182" s="59"/>
      <c r="F182" s="59"/>
      <c r="G182" s="11"/>
      <c r="H182" s="29"/>
      <c r="I182" s="12"/>
      <c r="J182" s="60"/>
      <c r="K182" s="13"/>
    </row>
    <row r="183" spans="1:11" s="1" customFormat="1" ht="12.75">
      <c r="A183" s="175" t="s">
        <v>76</v>
      </c>
      <c r="B183" s="6"/>
      <c r="C183" s="20"/>
      <c r="D183" s="21">
        <v>8750</v>
      </c>
      <c r="E183" s="15"/>
      <c r="F183" s="16"/>
      <c r="G183" s="19"/>
      <c r="H183" s="185"/>
      <c r="I183" s="13"/>
      <c r="J183" s="10"/>
      <c r="K183" s="27"/>
    </row>
    <row r="184" spans="1:11" ht="79.5" customHeight="1">
      <c r="A184" s="5"/>
      <c r="B184" s="6" t="s">
        <v>358</v>
      </c>
      <c r="C184" s="14">
        <v>64500</v>
      </c>
      <c r="D184" s="129">
        <v>79335</v>
      </c>
      <c r="E184" s="59"/>
      <c r="F184" s="59"/>
      <c r="G184" s="11"/>
      <c r="H184" s="29"/>
      <c r="I184" s="12"/>
      <c r="J184" s="60"/>
      <c r="K184" s="13"/>
    </row>
    <row r="185" spans="1:11" s="1" customFormat="1" ht="12.75">
      <c r="A185" s="175" t="s">
        <v>76</v>
      </c>
      <c r="B185" s="6"/>
      <c r="C185" s="20"/>
      <c r="D185" s="21">
        <v>80625</v>
      </c>
      <c r="E185" s="15"/>
      <c r="F185" s="16"/>
      <c r="G185" s="19"/>
      <c r="H185" s="185"/>
      <c r="I185" s="13"/>
      <c r="J185" s="10"/>
      <c r="K185" s="27"/>
    </row>
    <row r="186" spans="1:11" ht="38.25">
      <c r="A186" s="230"/>
      <c r="B186" s="6" t="s">
        <v>359</v>
      </c>
      <c r="C186" s="14">
        <v>30000</v>
      </c>
      <c r="D186" s="129">
        <v>36900</v>
      </c>
      <c r="E186" s="59"/>
      <c r="F186" s="59"/>
      <c r="G186" s="11"/>
      <c r="H186" s="29"/>
      <c r="I186" s="12"/>
      <c r="J186" s="60"/>
      <c r="K186" s="230"/>
    </row>
    <row r="187" spans="1:11" s="1" customFormat="1" ht="12.75">
      <c r="A187" s="175" t="s">
        <v>76</v>
      </c>
      <c r="B187" s="6"/>
      <c r="C187" s="20"/>
      <c r="D187" s="21">
        <v>37500</v>
      </c>
      <c r="E187" s="15"/>
      <c r="F187" s="16"/>
      <c r="G187" s="19"/>
      <c r="H187" s="185"/>
      <c r="I187" s="13"/>
      <c r="J187" s="10"/>
      <c r="K187" s="27"/>
    </row>
    <row r="188" spans="1:11" ht="38.25">
      <c r="A188" s="138" t="s">
        <v>361</v>
      </c>
      <c r="B188" s="61" t="s">
        <v>362</v>
      </c>
      <c r="C188" s="123">
        <v>162602</v>
      </c>
      <c r="D188" s="8">
        <v>200000</v>
      </c>
      <c r="E188" s="9">
        <v>246</v>
      </c>
      <c r="F188" s="10">
        <v>3237</v>
      </c>
      <c r="G188" s="11" t="s">
        <v>309</v>
      </c>
      <c r="H188" s="12" t="s">
        <v>233</v>
      </c>
      <c r="I188" s="13" t="s">
        <v>209</v>
      </c>
      <c r="J188" s="133" t="s">
        <v>221</v>
      </c>
      <c r="K188" s="13" t="s">
        <v>363</v>
      </c>
    </row>
    <row r="189" spans="1:11" s="1" customFormat="1" ht="12.75">
      <c r="A189" s="175" t="s">
        <v>76</v>
      </c>
      <c r="B189" s="6"/>
      <c r="C189" s="20">
        <v>160000</v>
      </c>
      <c r="D189" s="21"/>
      <c r="E189" s="15"/>
      <c r="F189" s="16"/>
      <c r="G189" s="19"/>
      <c r="H189" s="185"/>
      <c r="I189" s="13"/>
      <c r="J189" s="10" t="s">
        <v>635</v>
      </c>
      <c r="K189" s="27"/>
    </row>
    <row r="190" spans="1:11" ht="38.25">
      <c r="A190" s="138" t="s">
        <v>395</v>
      </c>
      <c r="B190" s="6" t="s">
        <v>396</v>
      </c>
      <c r="C190" s="123">
        <v>139697</v>
      </c>
      <c r="D190" s="8">
        <v>171827</v>
      </c>
      <c r="E190" s="11" t="s">
        <v>111</v>
      </c>
      <c r="F190" s="10">
        <v>3237</v>
      </c>
      <c r="G190" s="11" t="s">
        <v>309</v>
      </c>
      <c r="H190" s="12" t="s">
        <v>233</v>
      </c>
      <c r="I190" s="13" t="s">
        <v>209</v>
      </c>
      <c r="J190" s="13" t="s">
        <v>575</v>
      </c>
      <c r="K190" s="13" t="s">
        <v>142</v>
      </c>
    </row>
    <row r="191" spans="1:11" s="1" customFormat="1" ht="12.75">
      <c r="A191" s="175" t="s">
        <v>76</v>
      </c>
      <c r="B191" s="6"/>
      <c r="C191" s="20">
        <v>137461</v>
      </c>
      <c r="D191" s="21"/>
      <c r="E191" s="15"/>
      <c r="F191" s="16"/>
      <c r="G191" s="19"/>
      <c r="H191" s="185"/>
      <c r="I191" s="13"/>
      <c r="J191" s="10"/>
      <c r="K191" s="27"/>
    </row>
    <row r="192" spans="1:11" ht="38.25">
      <c r="A192" s="138" t="s">
        <v>402</v>
      </c>
      <c r="B192" s="35" t="s">
        <v>403</v>
      </c>
      <c r="C192" s="123">
        <v>105691</v>
      </c>
      <c r="D192" s="8">
        <v>130000</v>
      </c>
      <c r="E192" s="11" t="s">
        <v>111</v>
      </c>
      <c r="F192" s="10">
        <v>3239</v>
      </c>
      <c r="G192" s="9" t="s">
        <v>404</v>
      </c>
      <c r="H192" s="12" t="s">
        <v>233</v>
      </c>
      <c r="I192" s="13" t="s">
        <v>209</v>
      </c>
      <c r="J192" s="13" t="s">
        <v>637</v>
      </c>
      <c r="K192" s="13" t="s">
        <v>292</v>
      </c>
    </row>
    <row r="193" spans="1:11" s="1" customFormat="1" ht="12.75">
      <c r="A193" s="175" t="s">
        <v>76</v>
      </c>
      <c r="B193" s="6"/>
      <c r="C193" s="20">
        <v>104000</v>
      </c>
      <c r="D193" s="21"/>
      <c r="E193" s="15"/>
      <c r="F193" s="16"/>
      <c r="G193" s="19"/>
      <c r="H193" s="185"/>
      <c r="I193" s="13"/>
      <c r="J193" s="10"/>
      <c r="K193" s="27"/>
    </row>
    <row r="194" spans="1:11" ht="15">
      <c r="A194" s="5"/>
      <c r="B194" s="6"/>
      <c r="C194" s="20"/>
      <c r="D194" s="21"/>
      <c r="E194" s="38"/>
      <c r="F194" s="16"/>
      <c r="G194" s="15"/>
      <c r="H194" s="185"/>
      <c r="I194" s="13"/>
      <c r="J194" s="13"/>
      <c r="K194" s="13"/>
    </row>
    <row r="195" spans="1:11" ht="15">
      <c r="A195" s="78" t="s">
        <v>408</v>
      </c>
      <c r="B195" s="79"/>
      <c r="C195" s="79"/>
      <c r="D195" s="79"/>
      <c r="E195" s="79"/>
      <c r="F195" s="79"/>
      <c r="G195" s="80"/>
      <c r="H195" s="76"/>
      <c r="I195" s="79"/>
      <c r="J195" s="79"/>
      <c r="K195" s="82"/>
    </row>
    <row r="196" spans="1:11" ht="15">
      <c r="A196" s="5"/>
      <c r="B196" s="6"/>
      <c r="C196" s="7"/>
      <c r="D196" s="8"/>
      <c r="E196" s="32"/>
      <c r="F196" s="10"/>
      <c r="G196" s="36"/>
      <c r="H196" s="12"/>
      <c r="I196" s="13"/>
      <c r="J196" s="13"/>
      <c r="K196" s="13"/>
    </row>
    <row r="197" spans="1:12" ht="51">
      <c r="A197" s="138" t="s">
        <v>414</v>
      </c>
      <c r="B197" s="134" t="s">
        <v>44</v>
      </c>
      <c r="C197" s="123">
        <v>178862</v>
      </c>
      <c r="D197" s="132">
        <v>220000</v>
      </c>
      <c r="E197" s="9">
        <v>332</v>
      </c>
      <c r="F197" s="10">
        <v>4264</v>
      </c>
      <c r="G197" s="40" t="s">
        <v>115</v>
      </c>
      <c r="H197" s="12" t="s">
        <v>233</v>
      </c>
      <c r="I197" s="13" t="s">
        <v>209</v>
      </c>
      <c r="J197" s="13" t="s">
        <v>262</v>
      </c>
      <c r="K197" s="13" t="s">
        <v>410</v>
      </c>
      <c r="L197" s="205"/>
    </row>
    <row r="198" spans="1:12" s="1" customFormat="1" ht="51">
      <c r="A198" s="175" t="s">
        <v>76</v>
      </c>
      <c r="B198" s="6" t="s">
        <v>173</v>
      </c>
      <c r="C198" s="20">
        <v>132000</v>
      </c>
      <c r="D198" s="21">
        <v>165000</v>
      </c>
      <c r="E198" s="15"/>
      <c r="F198" s="16"/>
      <c r="G198" s="19"/>
      <c r="H198" s="185"/>
      <c r="I198" s="13"/>
      <c r="J198" s="10"/>
      <c r="K198" s="27"/>
      <c r="L198" s="177"/>
    </row>
    <row r="199" spans="1:12" ht="38.25">
      <c r="A199" s="138" t="s">
        <v>418</v>
      </c>
      <c r="B199" s="6" t="s">
        <v>116</v>
      </c>
      <c r="C199" s="123">
        <f>C201+C203+C205+C207</f>
        <v>90244</v>
      </c>
      <c r="D199" s="7">
        <f>D201+D203+D205+D207</f>
        <v>111000</v>
      </c>
      <c r="E199" s="9">
        <v>333</v>
      </c>
      <c r="F199" s="10">
        <v>4511</v>
      </c>
      <c r="G199" s="39" t="s">
        <v>416</v>
      </c>
      <c r="H199" s="12" t="s">
        <v>233</v>
      </c>
      <c r="I199" s="13" t="s">
        <v>209</v>
      </c>
      <c r="J199" s="133" t="s">
        <v>633</v>
      </c>
      <c r="K199" s="13" t="s">
        <v>413</v>
      </c>
      <c r="L199" s="205"/>
    </row>
    <row r="200" spans="1:12" s="1" customFormat="1" ht="12.75">
      <c r="A200" s="175" t="s">
        <v>76</v>
      </c>
      <c r="B200" s="6"/>
      <c r="C200" s="20">
        <f>C202+C204+C206+C208</f>
        <v>88800</v>
      </c>
      <c r="D200" s="21"/>
      <c r="E200" s="15"/>
      <c r="F200" s="16"/>
      <c r="G200" s="19"/>
      <c r="H200" s="185"/>
      <c r="I200" s="13"/>
      <c r="J200" s="10" t="s">
        <v>635</v>
      </c>
      <c r="K200" s="27"/>
      <c r="L200" s="177"/>
    </row>
    <row r="201" spans="1:12" ht="38.25">
      <c r="A201" s="5"/>
      <c r="B201" s="6" t="s">
        <v>23</v>
      </c>
      <c r="C201" s="123">
        <v>21951</v>
      </c>
      <c r="D201" s="8">
        <v>27000</v>
      </c>
      <c r="E201" s="9"/>
      <c r="F201" s="10"/>
      <c r="G201" s="39"/>
      <c r="H201" s="39"/>
      <c r="I201" s="13"/>
      <c r="J201" s="13"/>
      <c r="K201" s="13"/>
      <c r="L201" s="205"/>
    </row>
    <row r="202" spans="1:12" s="1" customFormat="1" ht="12.75">
      <c r="A202" s="175" t="s">
        <v>76</v>
      </c>
      <c r="B202" s="6"/>
      <c r="C202" s="20">
        <v>21600</v>
      </c>
      <c r="D202" s="21"/>
      <c r="E202" s="15"/>
      <c r="F202" s="16"/>
      <c r="G202" s="19"/>
      <c r="H202" s="185"/>
      <c r="I202" s="13"/>
      <c r="J202" s="10"/>
      <c r="K202" s="27"/>
      <c r="L202" s="177"/>
    </row>
    <row r="203" spans="1:12" ht="51">
      <c r="A203" s="5"/>
      <c r="B203" s="6" t="s">
        <v>24</v>
      </c>
      <c r="C203" s="123">
        <v>21951</v>
      </c>
      <c r="D203" s="8">
        <v>27000</v>
      </c>
      <c r="E203" s="9"/>
      <c r="F203" s="10"/>
      <c r="G203" s="39"/>
      <c r="H203" s="39"/>
      <c r="I203" s="13"/>
      <c r="J203" s="13"/>
      <c r="K203" s="13"/>
      <c r="L203" s="205"/>
    </row>
    <row r="204" spans="1:12" s="1" customFormat="1" ht="12.75">
      <c r="A204" s="175" t="s">
        <v>76</v>
      </c>
      <c r="B204" s="6"/>
      <c r="C204" s="20">
        <v>21600</v>
      </c>
      <c r="D204" s="21"/>
      <c r="E204" s="15"/>
      <c r="F204" s="16"/>
      <c r="G204" s="19"/>
      <c r="H204" s="185"/>
      <c r="I204" s="13"/>
      <c r="J204" s="10"/>
      <c r="K204" s="27"/>
      <c r="L204" s="177"/>
    </row>
    <row r="205" spans="1:12" ht="38.25">
      <c r="A205" s="5"/>
      <c r="B205" s="6" t="s">
        <v>25</v>
      </c>
      <c r="C205" s="123">
        <v>21951</v>
      </c>
      <c r="D205" s="8">
        <v>27000</v>
      </c>
      <c r="E205" s="9"/>
      <c r="F205" s="10"/>
      <c r="G205" s="39"/>
      <c r="H205" s="39"/>
      <c r="I205" s="13"/>
      <c r="J205" s="13"/>
      <c r="K205" s="13"/>
      <c r="L205" s="205"/>
    </row>
    <row r="206" spans="1:12" s="1" customFormat="1" ht="12.75">
      <c r="A206" s="175" t="s">
        <v>76</v>
      </c>
      <c r="B206" s="6"/>
      <c r="C206" s="20">
        <v>21600</v>
      </c>
      <c r="D206" s="21"/>
      <c r="E206" s="15"/>
      <c r="F206" s="16"/>
      <c r="G206" s="19"/>
      <c r="H206" s="185"/>
      <c r="I206" s="13"/>
      <c r="J206" s="10"/>
      <c r="K206" s="27"/>
      <c r="L206" s="177"/>
    </row>
    <row r="207" spans="1:12" ht="38.25">
      <c r="A207" s="5"/>
      <c r="B207" s="134" t="s">
        <v>26</v>
      </c>
      <c r="C207" s="123">
        <v>24391</v>
      </c>
      <c r="D207" s="8">
        <v>30000</v>
      </c>
      <c r="E207" s="9"/>
      <c r="F207" s="10"/>
      <c r="G207" s="39"/>
      <c r="H207" s="39"/>
      <c r="I207" s="13"/>
      <c r="J207" s="13"/>
      <c r="K207" s="13"/>
      <c r="L207" s="205"/>
    </row>
    <row r="208" spans="1:12" s="1" customFormat="1" ht="38.25">
      <c r="A208" s="175" t="s">
        <v>76</v>
      </c>
      <c r="B208" s="6" t="s">
        <v>159</v>
      </c>
      <c r="C208" s="20">
        <v>24000</v>
      </c>
      <c r="D208" s="21"/>
      <c r="E208" s="15"/>
      <c r="F208" s="16"/>
      <c r="G208" s="19"/>
      <c r="H208" s="185"/>
      <c r="I208" s="13"/>
      <c r="J208" s="10"/>
      <c r="K208" s="27"/>
      <c r="L208" s="177"/>
    </row>
    <row r="209" spans="1:12" ht="15">
      <c r="A209" s="5"/>
      <c r="B209" s="6"/>
      <c r="C209" s="20"/>
      <c r="D209" s="21"/>
      <c r="E209" s="38"/>
      <c r="F209" s="16"/>
      <c r="G209" s="15"/>
      <c r="H209" s="185"/>
      <c r="I209" s="13"/>
      <c r="J209" s="13"/>
      <c r="K209" s="13"/>
      <c r="L209" s="184"/>
    </row>
    <row r="210" spans="1:12" ht="15">
      <c r="A210" s="256" t="s">
        <v>34</v>
      </c>
      <c r="B210" s="257"/>
      <c r="C210" s="74"/>
      <c r="D210" s="74"/>
      <c r="E210" s="75"/>
      <c r="F210" s="75"/>
      <c r="G210" s="239"/>
      <c r="H210" s="239"/>
      <c r="I210" s="239"/>
      <c r="J210" s="239"/>
      <c r="K210" s="240"/>
      <c r="L210" s="184"/>
    </row>
    <row r="211" spans="1:12" ht="15">
      <c r="A211" s="5"/>
      <c r="B211" s="6"/>
      <c r="C211" s="20"/>
      <c r="D211" s="21"/>
      <c r="E211" s="38"/>
      <c r="F211" s="16"/>
      <c r="G211" s="15"/>
      <c r="H211" s="185"/>
      <c r="I211" s="13"/>
      <c r="J211" s="13"/>
      <c r="K211" s="13"/>
      <c r="L211" s="184"/>
    </row>
    <row r="212" spans="1:11" s="2" customFormat="1" ht="38.25">
      <c r="A212" s="138" t="s">
        <v>230</v>
      </c>
      <c r="B212" s="6" t="s">
        <v>231</v>
      </c>
      <c r="C212" s="123">
        <v>400000</v>
      </c>
      <c r="D212" s="8">
        <v>492000</v>
      </c>
      <c r="E212" s="9">
        <v>704</v>
      </c>
      <c r="F212" s="10">
        <v>4264</v>
      </c>
      <c r="G212" s="9" t="s">
        <v>232</v>
      </c>
      <c r="H212" s="12" t="s">
        <v>233</v>
      </c>
      <c r="I212" s="13" t="s">
        <v>209</v>
      </c>
      <c r="J212" s="10" t="s">
        <v>318</v>
      </c>
      <c r="K212" s="13" t="s">
        <v>64</v>
      </c>
    </row>
    <row r="213" spans="1:11" s="2" customFormat="1" ht="15">
      <c r="A213" s="175" t="s">
        <v>76</v>
      </c>
      <c r="B213" s="6"/>
      <c r="C213" s="20">
        <v>393600</v>
      </c>
      <c r="D213" s="21"/>
      <c r="E213" s="17"/>
      <c r="F213" s="16"/>
      <c r="G213" s="15"/>
      <c r="H213" s="185"/>
      <c r="I213" s="13"/>
      <c r="J213" s="13"/>
      <c r="K213" s="13"/>
    </row>
    <row r="214" spans="1:11" s="2" customFormat="1" ht="63.75">
      <c r="A214" s="138" t="s">
        <v>237</v>
      </c>
      <c r="B214" s="6" t="s">
        <v>238</v>
      </c>
      <c r="C214" s="123">
        <v>482300</v>
      </c>
      <c r="D214" s="123">
        <v>593229</v>
      </c>
      <c r="E214" s="9" t="s">
        <v>112</v>
      </c>
      <c r="F214" s="10">
        <v>4264</v>
      </c>
      <c r="G214" s="9" t="s">
        <v>239</v>
      </c>
      <c r="H214" s="29" t="s">
        <v>719</v>
      </c>
      <c r="I214" s="13" t="s">
        <v>209</v>
      </c>
      <c r="J214" s="13" t="s">
        <v>633</v>
      </c>
      <c r="K214" s="13" t="s">
        <v>222</v>
      </c>
    </row>
    <row r="215" spans="1:11" s="2" customFormat="1" ht="15">
      <c r="A215" s="175" t="s">
        <v>76</v>
      </c>
      <c r="B215" s="6"/>
      <c r="C215" s="20">
        <v>485000</v>
      </c>
      <c r="D215" s="21">
        <v>606250</v>
      </c>
      <c r="E215" s="17"/>
      <c r="F215" s="16"/>
      <c r="G215" s="15"/>
      <c r="H215" s="185"/>
      <c r="I215" s="13"/>
      <c r="J215" s="13"/>
      <c r="K215" s="13"/>
    </row>
    <row r="216" spans="1:11" s="2" customFormat="1" ht="63.75">
      <c r="A216" s="138" t="s">
        <v>243</v>
      </c>
      <c r="B216" s="6" t="s">
        <v>244</v>
      </c>
      <c r="C216" s="123">
        <v>162000</v>
      </c>
      <c r="D216" s="123">
        <v>199260</v>
      </c>
      <c r="E216" s="9">
        <v>713</v>
      </c>
      <c r="F216" s="10">
        <v>4264</v>
      </c>
      <c r="G216" s="9" t="s">
        <v>232</v>
      </c>
      <c r="H216" s="29" t="s">
        <v>719</v>
      </c>
      <c r="I216" s="13" t="s">
        <v>209</v>
      </c>
      <c r="J216" s="13" t="s">
        <v>310</v>
      </c>
      <c r="K216" s="13" t="s">
        <v>64</v>
      </c>
    </row>
    <row r="217" spans="1:11" s="2" customFormat="1" ht="15">
      <c r="A217" s="175" t="s">
        <v>76</v>
      </c>
      <c r="B217" s="6"/>
      <c r="C217" s="20">
        <v>160000</v>
      </c>
      <c r="D217" s="21">
        <v>200000</v>
      </c>
      <c r="E217" s="17"/>
      <c r="F217" s="16"/>
      <c r="G217" s="15"/>
      <c r="H217" s="185"/>
      <c r="I217" s="13"/>
      <c r="J217" s="13"/>
      <c r="K217" s="13"/>
    </row>
    <row r="218" spans="1:11" s="3" customFormat="1" ht="63.75">
      <c r="A218" s="138" t="s">
        <v>245</v>
      </c>
      <c r="B218" s="6" t="s">
        <v>246</v>
      </c>
      <c r="C218" s="20">
        <v>750000</v>
      </c>
      <c r="D218" s="123">
        <v>922500</v>
      </c>
      <c r="E218" s="9" t="s">
        <v>113</v>
      </c>
      <c r="F218" s="10">
        <v>4264</v>
      </c>
      <c r="G218" s="9" t="s">
        <v>232</v>
      </c>
      <c r="H218" s="29" t="s">
        <v>719</v>
      </c>
      <c r="I218" s="13" t="s">
        <v>209</v>
      </c>
      <c r="J218" s="13" t="s">
        <v>225</v>
      </c>
      <c r="K218" s="13" t="s">
        <v>222</v>
      </c>
    </row>
    <row r="219" spans="1:11" s="3" customFormat="1" ht="15">
      <c r="A219" s="175" t="s">
        <v>76</v>
      </c>
      <c r="B219" s="6"/>
      <c r="C219" s="20"/>
      <c r="D219" s="21">
        <v>937500</v>
      </c>
      <c r="E219" s="17"/>
      <c r="F219" s="16"/>
      <c r="G219" s="15"/>
      <c r="H219" s="185"/>
      <c r="I219" s="13"/>
      <c r="J219" s="13"/>
      <c r="K219" s="13"/>
    </row>
    <row r="220" spans="1:11" s="3" customFormat="1" ht="89.25">
      <c r="A220" s="245" t="s">
        <v>740</v>
      </c>
      <c r="B220" s="187" t="s">
        <v>78</v>
      </c>
      <c r="C220" s="190">
        <v>248000</v>
      </c>
      <c r="D220" s="190">
        <v>310000</v>
      </c>
      <c r="E220" s="189">
        <v>724</v>
      </c>
      <c r="F220" s="192">
        <v>3235</v>
      </c>
      <c r="G220" s="189" t="s">
        <v>77</v>
      </c>
      <c r="H220" s="194" t="s">
        <v>719</v>
      </c>
      <c r="I220" s="186" t="s">
        <v>209</v>
      </c>
      <c r="J220" s="186" t="s">
        <v>310</v>
      </c>
      <c r="K220" s="186" t="s">
        <v>236</v>
      </c>
    </row>
    <row r="221" spans="1:11" ht="9.75" customHeight="1">
      <c r="A221" s="5"/>
      <c r="B221" s="6"/>
      <c r="C221" s="20"/>
      <c r="D221" s="21"/>
      <c r="E221" s="38"/>
      <c r="F221" s="16"/>
      <c r="G221" s="15"/>
      <c r="H221" s="185"/>
      <c r="I221" s="13"/>
      <c r="J221" s="13"/>
      <c r="K221" s="13"/>
    </row>
    <row r="222" spans="1:11" ht="15">
      <c r="A222" s="78" t="s">
        <v>528</v>
      </c>
      <c r="B222" s="231"/>
      <c r="C222" s="231"/>
      <c r="D222" s="231"/>
      <c r="E222" s="231"/>
      <c r="F222" s="231"/>
      <c r="G222" s="80"/>
      <c r="H222" s="231"/>
      <c r="I222" s="231"/>
      <c r="J222" s="231"/>
      <c r="K222" s="232"/>
    </row>
    <row r="223" spans="1:11" ht="11.25" customHeight="1">
      <c r="A223" s="5"/>
      <c r="B223" s="6"/>
      <c r="C223" s="20"/>
      <c r="D223" s="21"/>
      <c r="E223" s="38"/>
      <c r="F223" s="16"/>
      <c r="G223" s="15"/>
      <c r="H223" s="185"/>
      <c r="I223" s="13"/>
      <c r="J223" s="13"/>
      <c r="K223" s="13"/>
    </row>
    <row r="224" spans="1:11" ht="38.25">
      <c r="A224" s="138" t="s">
        <v>557</v>
      </c>
      <c r="B224" s="6" t="s">
        <v>554</v>
      </c>
      <c r="C224" s="20">
        <v>120000</v>
      </c>
      <c r="D224" s="132">
        <v>147600</v>
      </c>
      <c r="E224" s="11" t="s">
        <v>111</v>
      </c>
      <c r="F224" s="10">
        <v>3239</v>
      </c>
      <c r="G224" s="9" t="s">
        <v>555</v>
      </c>
      <c r="H224" s="12" t="s">
        <v>345</v>
      </c>
      <c r="I224" s="13" t="s">
        <v>209</v>
      </c>
      <c r="J224" s="13" t="s">
        <v>296</v>
      </c>
      <c r="K224" s="13" t="s">
        <v>556</v>
      </c>
    </row>
    <row r="225" spans="1:11" ht="15">
      <c r="A225" s="175" t="s">
        <v>76</v>
      </c>
      <c r="B225" s="6"/>
      <c r="C225" s="20"/>
      <c r="D225" s="21">
        <v>150000</v>
      </c>
      <c r="E225" s="17"/>
      <c r="F225" s="16"/>
      <c r="G225" s="15"/>
      <c r="H225" s="185"/>
      <c r="I225" s="13"/>
      <c r="J225" s="13"/>
      <c r="K225" s="13"/>
    </row>
    <row r="226" spans="1:11" ht="51">
      <c r="A226" s="138" t="s">
        <v>563</v>
      </c>
      <c r="B226" s="6" t="s">
        <v>561</v>
      </c>
      <c r="C226" s="123">
        <v>92000</v>
      </c>
      <c r="D226" s="132">
        <v>113160</v>
      </c>
      <c r="E226" s="11" t="s">
        <v>111</v>
      </c>
      <c r="F226" s="10">
        <v>3293</v>
      </c>
      <c r="G226" s="9" t="s">
        <v>562</v>
      </c>
      <c r="H226" s="12" t="s">
        <v>345</v>
      </c>
      <c r="I226" s="13" t="s">
        <v>209</v>
      </c>
      <c r="J226" s="13" t="s">
        <v>296</v>
      </c>
      <c r="K226" s="13" t="s">
        <v>556</v>
      </c>
    </row>
    <row r="227" spans="1:11" ht="15">
      <c r="A227" s="175" t="s">
        <v>76</v>
      </c>
      <c r="B227" s="6"/>
      <c r="C227" s="20">
        <v>90000</v>
      </c>
      <c r="D227" s="21">
        <v>112500</v>
      </c>
      <c r="E227" s="17"/>
      <c r="F227" s="16"/>
      <c r="G227" s="15"/>
      <c r="H227" s="185"/>
      <c r="I227" s="13"/>
      <c r="J227" s="13"/>
      <c r="K227" s="13"/>
    </row>
    <row r="228" spans="1:11" ht="51">
      <c r="A228" s="138" t="s">
        <v>566</v>
      </c>
      <c r="B228" s="6" t="s">
        <v>564</v>
      </c>
      <c r="C228" s="123">
        <v>110000</v>
      </c>
      <c r="D228" s="132">
        <v>135300</v>
      </c>
      <c r="E228" s="11" t="s">
        <v>111</v>
      </c>
      <c r="F228" s="10">
        <v>3293</v>
      </c>
      <c r="G228" s="9" t="s">
        <v>565</v>
      </c>
      <c r="H228" s="26" t="s">
        <v>345</v>
      </c>
      <c r="I228" s="13" t="s">
        <v>209</v>
      </c>
      <c r="J228" s="13" t="s">
        <v>296</v>
      </c>
      <c r="K228" s="13" t="s">
        <v>556</v>
      </c>
    </row>
    <row r="229" spans="1:11" ht="15">
      <c r="A229" s="175" t="s">
        <v>76</v>
      </c>
      <c r="B229" s="6"/>
      <c r="C229" s="20">
        <v>108000</v>
      </c>
      <c r="D229" s="21">
        <v>135000</v>
      </c>
      <c r="E229" s="17"/>
      <c r="F229" s="16"/>
      <c r="G229" s="15"/>
      <c r="H229" s="185"/>
      <c r="I229" s="13"/>
      <c r="J229" s="13"/>
      <c r="K229" s="13"/>
    </row>
    <row r="230" spans="1:11" ht="38.25">
      <c r="A230" s="138" t="s">
        <v>572</v>
      </c>
      <c r="B230" s="6" t="s">
        <v>570</v>
      </c>
      <c r="C230" s="20">
        <v>80000</v>
      </c>
      <c r="D230" s="132">
        <v>98400</v>
      </c>
      <c r="E230" s="11" t="s">
        <v>111</v>
      </c>
      <c r="F230" s="10">
        <v>3239</v>
      </c>
      <c r="G230" s="9" t="s">
        <v>571</v>
      </c>
      <c r="H230" s="26" t="s">
        <v>345</v>
      </c>
      <c r="I230" s="13" t="s">
        <v>209</v>
      </c>
      <c r="J230" s="13" t="s">
        <v>296</v>
      </c>
      <c r="K230" s="13" t="s">
        <v>556</v>
      </c>
    </row>
    <row r="231" spans="1:11" ht="15">
      <c r="A231" s="175" t="s">
        <v>76</v>
      </c>
      <c r="B231" s="6"/>
      <c r="C231" s="20"/>
      <c r="D231" s="21">
        <v>100000</v>
      </c>
      <c r="E231" s="17"/>
      <c r="F231" s="16"/>
      <c r="G231" s="15"/>
      <c r="H231" s="185"/>
      <c r="I231" s="13"/>
      <c r="J231" s="13"/>
      <c r="K231" s="13"/>
    </row>
    <row r="232" spans="1:11" ht="9.75" customHeight="1">
      <c r="A232" s="5"/>
      <c r="B232" s="6"/>
      <c r="C232" s="20"/>
      <c r="D232" s="21"/>
      <c r="E232" s="38"/>
      <c r="F232" s="16"/>
      <c r="G232" s="15"/>
      <c r="H232" s="185"/>
      <c r="I232" s="13"/>
      <c r="J232" s="13"/>
      <c r="K232" s="13"/>
    </row>
    <row r="233" spans="1:11" ht="15">
      <c r="A233" s="78" t="s">
        <v>579</v>
      </c>
      <c r="B233" s="231"/>
      <c r="C233" s="231"/>
      <c r="D233" s="231"/>
      <c r="E233" s="231"/>
      <c r="F233" s="231"/>
      <c r="G233" s="80"/>
      <c r="H233" s="231"/>
      <c r="I233" s="231"/>
      <c r="J233" s="231"/>
      <c r="K233" s="232"/>
    </row>
    <row r="234" spans="1:11" ht="9" customHeight="1">
      <c r="A234" s="5"/>
      <c r="B234" s="6"/>
      <c r="C234" s="20"/>
      <c r="D234" s="21"/>
      <c r="E234" s="38"/>
      <c r="F234" s="16"/>
      <c r="G234" s="15"/>
      <c r="H234" s="185"/>
      <c r="I234" s="13"/>
      <c r="J234" s="13"/>
      <c r="K234" s="13"/>
    </row>
    <row r="235" spans="1:11" ht="38.25">
      <c r="A235" s="138" t="s">
        <v>592</v>
      </c>
      <c r="B235" s="6" t="s">
        <v>593</v>
      </c>
      <c r="C235" s="123">
        <v>178862</v>
      </c>
      <c r="D235" s="8">
        <v>220000</v>
      </c>
      <c r="E235" s="9">
        <v>1272</v>
      </c>
      <c r="F235" s="10">
        <v>3232</v>
      </c>
      <c r="G235" s="9" t="s">
        <v>594</v>
      </c>
      <c r="H235" s="12" t="s">
        <v>233</v>
      </c>
      <c r="I235" s="13" t="s">
        <v>209</v>
      </c>
      <c r="J235" s="13" t="s">
        <v>633</v>
      </c>
      <c r="K235" s="13" t="s">
        <v>582</v>
      </c>
    </row>
    <row r="236" spans="1:11" ht="15">
      <c r="A236" s="175" t="s">
        <v>76</v>
      </c>
      <c r="B236" s="6"/>
      <c r="C236" s="20">
        <v>176000</v>
      </c>
      <c r="D236" s="21"/>
      <c r="E236" s="17"/>
      <c r="F236" s="16"/>
      <c r="G236" s="15"/>
      <c r="H236" s="185"/>
      <c r="I236" s="13"/>
      <c r="J236" s="13"/>
      <c r="K236" s="13"/>
    </row>
    <row r="237" spans="1:11" ht="51">
      <c r="A237" s="236" t="s">
        <v>741</v>
      </c>
      <c r="B237" s="6" t="s">
        <v>188</v>
      </c>
      <c r="C237" s="20">
        <v>96000</v>
      </c>
      <c r="D237" s="21">
        <v>120000</v>
      </c>
      <c r="E237" s="15">
        <v>1291</v>
      </c>
      <c r="F237" s="16">
        <v>4222</v>
      </c>
      <c r="G237" s="15" t="s">
        <v>75</v>
      </c>
      <c r="H237" s="185" t="s">
        <v>233</v>
      </c>
      <c r="I237" s="13" t="s">
        <v>209</v>
      </c>
      <c r="J237" s="13" t="s">
        <v>187</v>
      </c>
      <c r="K237" s="13" t="s">
        <v>630</v>
      </c>
    </row>
    <row r="238" spans="1:11" ht="15">
      <c r="A238" s="175"/>
      <c r="B238" s="6"/>
      <c r="C238" s="20"/>
      <c r="D238" s="21"/>
      <c r="E238" s="17"/>
      <c r="F238" s="16"/>
      <c r="G238" s="15"/>
      <c r="H238" s="185"/>
      <c r="I238" s="13"/>
      <c r="J238" s="13"/>
      <c r="K238" s="13"/>
    </row>
    <row r="239" spans="1:11" ht="28.5" customHeight="1">
      <c r="A239" s="260" t="s">
        <v>135</v>
      </c>
      <c r="B239" s="261"/>
      <c r="C239" s="52">
        <f>C130+C132+C134+C136+C138+C140+C142+C144+C146+C148+C150+C152+C154+C156+C158+C160+C162+C164+C166+C171+C173+C175+C176+C178+C189+C191+C193+C198+C200+C213+C215+C217+C218+C220+C224+C227+C229+C230+C236+C237</f>
        <v>8970601</v>
      </c>
      <c r="D239" s="90">
        <f>D131+D133+D135+D137+D139+D141+D143+D145+D147+D149+D151+D153+D155+D157+D159+D161+D163+D164+D166+D170+D172+D174+D177+D179+D188+D190+D192+D198+D199+D212+D215+D217+D219+D220+D225+D227+D229+D231+D235+D237</f>
        <v>11003252</v>
      </c>
      <c r="E239" s="50"/>
      <c r="F239" s="50"/>
      <c r="G239" s="51"/>
      <c r="H239" s="50"/>
      <c r="I239" s="50"/>
      <c r="J239" s="50"/>
      <c r="K239" s="50"/>
    </row>
    <row r="240" spans="1:11" ht="8.25" customHeight="1">
      <c r="A240" s="113"/>
      <c r="B240" s="113"/>
      <c r="C240" s="104"/>
      <c r="D240" s="114"/>
      <c r="E240" s="100"/>
      <c r="F240" s="100"/>
      <c r="G240" s="101"/>
      <c r="H240" s="100"/>
      <c r="I240" s="100"/>
      <c r="J240" s="100"/>
      <c r="K240" s="100"/>
    </row>
    <row r="241" spans="1:11" ht="21.75" customHeight="1">
      <c r="A241" s="93" t="s">
        <v>138</v>
      </c>
      <c r="B241" s="95"/>
      <c r="C241" s="96">
        <f>C63+C124+C239</f>
        <v>31363633</v>
      </c>
      <c r="D241" s="96">
        <f>D63+D124+D239</f>
        <v>38955567</v>
      </c>
      <c r="E241" s="109"/>
      <c r="F241" s="109"/>
      <c r="G241" s="109"/>
      <c r="H241" s="109"/>
      <c r="I241" s="109"/>
      <c r="J241" s="109"/>
      <c r="K241" s="109"/>
    </row>
    <row r="242" spans="1:11" s="2" customFormat="1" ht="9" customHeight="1">
      <c r="A242" s="98"/>
      <c r="B242" s="98"/>
      <c r="C242" s="98"/>
      <c r="D242" s="98"/>
      <c r="E242" s="98"/>
      <c r="F242" s="98"/>
      <c r="G242" s="98"/>
      <c r="H242" s="98"/>
      <c r="I242" s="98"/>
      <c r="J242" s="98"/>
      <c r="K242" s="98"/>
    </row>
    <row r="243" spans="1:11" ht="21.75" customHeight="1">
      <c r="A243" s="266" t="s">
        <v>157</v>
      </c>
      <c r="B243" s="267"/>
      <c r="C243" s="267"/>
      <c r="D243" s="267"/>
      <c r="E243" s="267"/>
      <c r="F243" s="267"/>
      <c r="G243" s="267"/>
      <c r="H243" s="267"/>
      <c r="I243" s="267"/>
      <c r="J243" s="267"/>
      <c r="K243" s="268"/>
    </row>
    <row r="244" spans="1:11" ht="13.5" customHeight="1">
      <c r="A244" s="33"/>
      <c r="B244" s="33"/>
      <c r="C244" s="33"/>
      <c r="D244" s="33"/>
      <c r="E244" s="33"/>
      <c r="F244" s="33"/>
      <c r="G244" s="97"/>
      <c r="H244" s="33"/>
      <c r="I244" s="33"/>
      <c r="J244" s="33"/>
      <c r="K244" s="33"/>
    </row>
    <row r="245" spans="1:11" ht="20.25" customHeight="1">
      <c r="A245" s="70" t="s">
        <v>124</v>
      </c>
      <c r="B245" s="64"/>
      <c r="C245" s="64"/>
      <c r="D245" s="64"/>
      <c r="E245" s="64"/>
      <c r="F245" s="64"/>
      <c r="G245" s="65"/>
      <c r="H245" s="64"/>
      <c r="I245" s="64"/>
      <c r="J245" s="64"/>
      <c r="K245" s="66"/>
    </row>
    <row r="246" spans="1:11" ht="12" customHeight="1">
      <c r="A246" s="99"/>
      <c r="B246" s="100"/>
      <c r="C246" s="100"/>
      <c r="D246" s="100"/>
      <c r="E246" s="100"/>
      <c r="F246" s="100"/>
      <c r="G246" s="101"/>
      <c r="H246" s="100"/>
      <c r="I246" s="100"/>
      <c r="J246" s="100"/>
      <c r="K246" s="100"/>
    </row>
    <row r="247" spans="1:11" ht="15">
      <c r="A247" s="71" t="s">
        <v>328</v>
      </c>
      <c r="B247" s="72"/>
      <c r="C247" s="72"/>
      <c r="D247" s="72"/>
      <c r="E247" s="72"/>
      <c r="F247" s="72"/>
      <c r="G247" s="72"/>
      <c r="H247" s="72"/>
      <c r="I247" s="72"/>
      <c r="J247" s="72"/>
      <c r="K247" s="73"/>
    </row>
    <row r="248" spans="1:11" ht="9.75" customHeight="1">
      <c r="A248" s="102"/>
      <c r="B248" s="102"/>
      <c r="C248" s="102"/>
      <c r="D248" s="102"/>
      <c r="E248" s="102"/>
      <c r="F248" s="102"/>
      <c r="G248" s="102"/>
      <c r="H248" s="102"/>
      <c r="I248" s="102"/>
      <c r="J248" s="102"/>
      <c r="K248" s="102"/>
    </row>
    <row r="249" spans="1:11" ht="25.5">
      <c r="A249" s="138" t="s">
        <v>385</v>
      </c>
      <c r="B249" s="6" t="s">
        <v>14</v>
      </c>
      <c r="C249" s="129">
        <v>48780</v>
      </c>
      <c r="D249" s="59">
        <v>60000</v>
      </c>
      <c r="E249" s="9">
        <v>255</v>
      </c>
      <c r="F249" s="10">
        <v>3225</v>
      </c>
      <c r="G249" s="11" t="s">
        <v>386</v>
      </c>
      <c r="H249" s="26" t="s">
        <v>208</v>
      </c>
      <c r="I249" s="13" t="s">
        <v>209</v>
      </c>
      <c r="J249" s="37" t="s">
        <v>225</v>
      </c>
      <c r="K249" s="13" t="s">
        <v>387</v>
      </c>
    </row>
    <row r="250" spans="1:11" ht="15">
      <c r="A250" s="175" t="s">
        <v>76</v>
      </c>
      <c r="B250" s="6"/>
      <c r="C250" s="14">
        <v>48000</v>
      </c>
      <c r="D250" s="14"/>
      <c r="E250" s="15"/>
      <c r="F250" s="16"/>
      <c r="G250" s="17"/>
      <c r="H250" s="18"/>
      <c r="I250" s="13"/>
      <c r="J250" s="37"/>
      <c r="K250" s="13"/>
    </row>
    <row r="251" spans="1:11" ht="25.5">
      <c r="A251" s="138" t="s">
        <v>405</v>
      </c>
      <c r="B251" s="35" t="s">
        <v>406</v>
      </c>
      <c r="C251" s="123">
        <v>33902</v>
      </c>
      <c r="D251" s="8">
        <v>41700</v>
      </c>
      <c r="E251" s="11" t="s">
        <v>111</v>
      </c>
      <c r="F251" s="10">
        <v>3239</v>
      </c>
      <c r="G251" s="9" t="s">
        <v>407</v>
      </c>
      <c r="H251" s="29" t="s">
        <v>208</v>
      </c>
      <c r="I251" s="13" t="s">
        <v>209</v>
      </c>
      <c r="J251" s="13" t="s">
        <v>637</v>
      </c>
      <c r="K251" s="13" t="s">
        <v>292</v>
      </c>
    </row>
    <row r="252" spans="1:11" ht="15">
      <c r="A252" s="175" t="s">
        <v>76</v>
      </c>
      <c r="B252" s="35"/>
      <c r="C252" s="20">
        <v>33360</v>
      </c>
      <c r="D252" s="21"/>
      <c r="E252" s="17"/>
      <c r="F252" s="16"/>
      <c r="G252" s="15"/>
      <c r="H252" s="22"/>
      <c r="I252" s="13"/>
      <c r="J252" s="13"/>
      <c r="K252" s="13"/>
    </row>
    <row r="253" spans="1:11" ht="15">
      <c r="A253" s="175"/>
      <c r="B253" s="35"/>
      <c r="C253" s="20"/>
      <c r="D253" s="21"/>
      <c r="E253" s="17"/>
      <c r="F253" s="16"/>
      <c r="G253" s="15"/>
      <c r="H253" s="22"/>
      <c r="I253" s="13"/>
      <c r="J253" s="13"/>
      <c r="K253" s="13"/>
    </row>
    <row r="254" spans="1:11" ht="15">
      <c r="A254" s="71" t="s">
        <v>205</v>
      </c>
      <c r="B254" s="72"/>
      <c r="C254" s="72"/>
      <c r="D254" s="72"/>
      <c r="E254" s="72"/>
      <c r="F254" s="72"/>
      <c r="G254" s="72"/>
      <c r="H254" s="72"/>
      <c r="I254" s="72"/>
      <c r="J254" s="72"/>
      <c r="K254" s="73"/>
    </row>
    <row r="255" spans="1:11" ht="15">
      <c r="A255" s="175"/>
      <c r="B255" s="35"/>
      <c r="C255" s="122"/>
      <c r="D255" s="8"/>
      <c r="E255" s="11"/>
      <c r="F255" s="10"/>
      <c r="G255" s="36"/>
      <c r="H255" s="29"/>
      <c r="I255" s="13"/>
      <c r="J255" s="13"/>
      <c r="K255" s="13"/>
    </row>
    <row r="256" spans="1:11" ht="51">
      <c r="A256" s="166" t="s">
        <v>67</v>
      </c>
      <c r="B256" s="154" t="s">
        <v>68</v>
      </c>
      <c r="C256" s="161">
        <v>69600</v>
      </c>
      <c r="D256" s="162">
        <v>87000</v>
      </c>
      <c r="E256" s="163">
        <v>380</v>
      </c>
      <c r="F256" s="164">
        <v>4227</v>
      </c>
      <c r="G256" s="163" t="s">
        <v>65</v>
      </c>
      <c r="H256" s="211" t="s">
        <v>208</v>
      </c>
      <c r="I256" s="130" t="s">
        <v>209</v>
      </c>
      <c r="J256" s="212" t="s">
        <v>310</v>
      </c>
      <c r="K256" s="213" t="s">
        <v>152</v>
      </c>
    </row>
    <row r="257" spans="1:11" ht="15">
      <c r="A257" s="175"/>
      <c r="B257" s="35"/>
      <c r="C257" s="122"/>
      <c r="D257" s="8"/>
      <c r="E257" s="11"/>
      <c r="F257" s="10"/>
      <c r="G257" s="36"/>
      <c r="H257" s="29"/>
      <c r="I257" s="13"/>
      <c r="J257" s="13"/>
      <c r="K257" s="13"/>
    </row>
    <row r="258" spans="1:11" s="2" customFormat="1" ht="11.25" customHeight="1">
      <c r="A258" s="102"/>
      <c r="B258" s="102"/>
      <c r="C258" s="102"/>
      <c r="D258" s="102"/>
      <c r="E258" s="102"/>
      <c r="F258" s="102"/>
      <c r="G258" s="102"/>
      <c r="H258" s="102"/>
      <c r="I258" s="102"/>
      <c r="J258" s="102"/>
      <c r="K258" s="102"/>
    </row>
    <row r="259" spans="1:11" ht="15" customHeight="1">
      <c r="A259" s="269" t="s">
        <v>34</v>
      </c>
      <c r="B259" s="269"/>
      <c r="C259" s="115"/>
      <c r="D259" s="115"/>
      <c r="E259" s="116"/>
      <c r="F259" s="116"/>
      <c r="G259" s="117"/>
      <c r="H259" s="117"/>
      <c r="I259" s="117"/>
      <c r="J259" s="117"/>
      <c r="K259" s="117"/>
    </row>
    <row r="260" spans="1:11" s="2" customFormat="1" ht="11.25" customHeight="1">
      <c r="A260" s="103"/>
      <c r="B260" s="103"/>
      <c r="C260" s="104"/>
      <c r="D260" s="104"/>
      <c r="E260" s="105"/>
      <c r="F260" s="105"/>
      <c r="G260" s="106"/>
      <c r="H260" s="106"/>
      <c r="I260" s="106"/>
      <c r="J260" s="106"/>
      <c r="K260" s="106"/>
    </row>
    <row r="261" spans="1:11" ht="38.25">
      <c r="A261" s="138" t="s">
        <v>263</v>
      </c>
      <c r="B261" s="6" t="s">
        <v>51</v>
      </c>
      <c r="C261" s="20">
        <v>35772</v>
      </c>
      <c r="D261" s="129">
        <v>44000</v>
      </c>
      <c r="E261" s="9">
        <v>703</v>
      </c>
      <c r="F261" s="10">
        <v>4227</v>
      </c>
      <c r="G261" s="9" t="s">
        <v>264</v>
      </c>
      <c r="H261" s="29" t="s">
        <v>261</v>
      </c>
      <c r="I261" s="13" t="s">
        <v>209</v>
      </c>
      <c r="J261" s="27" t="s">
        <v>262</v>
      </c>
      <c r="K261" s="27" t="s">
        <v>242</v>
      </c>
    </row>
    <row r="262" spans="1:11" ht="15">
      <c r="A262" s="175" t="s">
        <v>76</v>
      </c>
      <c r="B262" s="6"/>
      <c r="C262" s="20"/>
      <c r="D262" s="21">
        <v>44715</v>
      </c>
      <c r="E262" s="15"/>
      <c r="F262" s="16"/>
      <c r="G262" s="17"/>
      <c r="H262" s="18"/>
      <c r="I262" s="19"/>
      <c r="J262" s="246"/>
      <c r="K262" s="19"/>
    </row>
    <row r="263" spans="1:11" ht="38.25">
      <c r="A263" s="138" t="s">
        <v>265</v>
      </c>
      <c r="B263" s="134" t="s">
        <v>266</v>
      </c>
      <c r="C263" s="129">
        <v>39024</v>
      </c>
      <c r="D263" s="129">
        <v>48000</v>
      </c>
      <c r="E263" s="9">
        <v>703</v>
      </c>
      <c r="F263" s="10">
        <v>4227</v>
      </c>
      <c r="G263" s="9" t="s">
        <v>264</v>
      </c>
      <c r="H263" s="29" t="s">
        <v>261</v>
      </c>
      <c r="I263" s="13" t="s">
        <v>209</v>
      </c>
      <c r="J263" s="27" t="s">
        <v>262</v>
      </c>
      <c r="K263" s="27" t="s">
        <v>242</v>
      </c>
    </row>
    <row r="264" spans="1:11" ht="15">
      <c r="A264" s="175" t="s">
        <v>76</v>
      </c>
      <c r="B264" s="6" t="s">
        <v>196</v>
      </c>
      <c r="C264" s="20">
        <v>38080</v>
      </c>
      <c r="D264" s="21">
        <v>47600</v>
      </c>
      <c r="E264" s="15"/>
      <c r="F264" s="16"/>
      <c r="G264" s="17"/>
      <c r="H264" s="18"/>
      <c r="I264" s="19"/>
      <c r="J264" s="246"/>
      <c r="K264" s="19"/>
    </row>
    <row r="265" spans="1:11" ht="38.25">
      <c r="A265" s="138" t="s">
        <v>275</v>
      </c>
      <c r="B265" s="35" t="s">
        <v>276</v>
      </c>
      <c r="C265" s="129">
        <v>26016</v>
      </c>
      <c r="D265" s="129">
        <v>32000</v>
      </c>
      <c r="E265" s="9">
        <v>703</v>
      </c>
      <c r="F265" s="10">
        <v>4227</v>
      </c>
      <c r="G265" s="11" t="s">
        <v>127</v>
      </c>
      <c r="H265" s="29" t="s">
        <v>261</v>
      </c>
      <c r="I265" s="13" t="s">
        <v>209</v>
      </c>
      <c r="J265" s="27" t="s">
        <v>262</v>
      </c>
      <c r="K265" s="27" t="s">
        <v>242</v>
      </c>
    </row>
    <row r="266" spans="1:11" ht="15">
      <c r="A266" s="175" t="s">
        <v>76</v>
      </c>
      <c r="B266" s="6"/>
      <c r="C266" s="20">
        <v>22770</v>
      </c>
      <c r="D266" s="21">
        <v>28463</v>
      </c>
      <c r="E266" s="15"/>
      <c r="F266" s="16"/>
      <c r="G266" s="17"/>
      <c r="H266" s="18"/>
      <c r="I266" s="19"/>
      <c r="J266" s="246"/>
      <c r="K266" s="19"/>
    </row>
    <row r="267" spans="1:11" ht="25.5">
      <c r="A267" s="138" t="s">
        <v>277</v>
      </c>
      <c r="B267" s="35" t="s">
        <v>278</v>
      </c>
      <c r="C267" s="129">
        <v>24390</v>
      </c>
      <c r="D267" s="8">
        <v>30000</v>
      </c>
      <c r="E267" s="9">
        <v>703</v>
      </c>
      <c r="F267" s="10">
        <v>4227</v>
      </c>
      <c r="G267" s="11" t="s">
        <v>710</v>
      </c>
      <c r="H267" s="29" t="s">
        <v>261</v>
      </c>
      <c r="I267" s="13" t="s">
        <v>209</v>
      </c>
      <c r="J267" s="27" t="s">
        <v>262</v>
      </c>
      <c r="K267" s="27" t="s">
        <v>242</v>
      </c>
    </row>
    <row r="268" spans="1:11" ht="15">
      <c r="A268" s="175" t="s">
        <v>76</v>
      </c>
      <c r="B268" s="6"/>
      <c r="C268" s="20">
        <v>24000</v>
      </c>
      <c r="D268" s="21"/>
      <c r="E268" s="15"/>
      <c r="F268" s="16"/>
      <c r="G268" s="17"/>
      <c r="H268" s="18"/>
      <c r="I268" s="19"/>
      <c r="J268" s="246"/>
      <c r="K268" s="19"/>
    </row>
    <row r="269" spans="1:11" ht="38.25">
      <c r="A269" s="224" t="s">
        <v>733</v>
      </c>
      <c r="B269" s="180" t="s">
        <v>72</v>
      </c>
      <c r="C269" s="181">
        <v>33409</v>
      </c>
      <c r="D269" s="181">
        <v>41761</v>
      </c>
      <c r="E269" s="183">
        <v>746</v>
      </c>
      <c r="F269" s="182">
        <v>4227</v>
      </c>
      <c r="G269" s="222" t="s">
        <v>71</v>
      </c>
      <c r="H269" s="169" t="s">
        <v>208</v>
      </c>
      <c r="I269" s="223" t="s">
        <v>209</v>
      </c>
      <c r="J269" s="223" t="s">
        <v>635</v>
      </c>
      <c r="K269" s="223" t="s">
        <v>242</v>
      </c>
    </row>
    <row r="270" spans="1:11" ht="15">
      <c r="A270" s="175"/>
      <c r="B270" s="6"/>
      <c r="C270" s="122"/>
      <c r="D270" s="147"/>
      <c r="E270" s="9"/>
      <c r="F270" s="10"/>
      <c r="G270" s="11"/>
      <c r="H270" s="26"/>
      <c r="I270" s="27"/>
      <c r="J270" s="60"/>
      <c r="K270" s="27"/>
    </row>
    <row r="271" spans="1:11" ht="15">
      <c r="A271" s="78" t="s">
        <v>436</v>
      </c>
      <c r="B271" s="79"/>
      <c r="C271" s="79"/>
      <c r="D271" s="79"/>
      <c r="E271" s="79"/>
      <c r="F271" s="79"/>
      <c r="G271" s="80"/>
      <c r="H271" s="79"/>
      <c r="I271" s="79"/>
      <c r="J271" s="79"/>
      <c r="K271" s="81"/>
    </row>
    <row r="272" spans="1:11" ht="9.75" customHeight="1">
      <c r="A272" s="5"/>
      <c r="B272" s="6"/>
      <c r="C272" s="7"/>
      <c r="D272" s="8"/>
      <c r="E272" s="9"/>
      <c r="F272" s="10"/>
      <c r="G272" s="9"/>
      <c r="H272" s="29"/>
      <c r="I272" s="13"/>
      <c r="J272" s="27"/>
      <c r="K272" s="27"/>
    </row>
    <row r="273" spans="1:11" ht="25.5">
      <c r="A273" s="138" t="s">
        <v>437</v>
      </c>
      <c r="B273" s="6" t="s">
        <v>438</v>
      </c>
      <c r="C273" s="7">
        <v>48780</v>
      </c>
      <c r="D273" s="8">
        <v>60000</v>
      </c>
      <c r="E273" s="9">
        <v>1053</v>
      </c>
      <c r="F273" s="10">
        <v>3231</v>
      </c>
      <c r="G273" s="27" t="s">
        <v>439</v>
      </c>
      <c r="H273" s="49" t="s">
        <v>208</v>
      </c>
      <c r="I273" s="27" t="s">
        <v>209</v>
      </c>
      <c r="J273" s="11" t="s">
        <v>221</v>
      </c>
      <c r="K273" s="27" t="s">
        <v>720</v>
      </c>
    </row>
    <row r="274" spans="1:11" ht="25.5">
      <c r="A274" s="138" t="s">
        <v>451</v>
      </c>
      <c r="B274" s="6" t="s">
        <v>452</v>
      </c>
      <c r="C274" s="129">
        <v>40650</v>
      </c>
      <c r="D274" s="59">
        <v>50000</v>
      </c>
      <c r="E274" s="9">
        <v>1070</v>
      </c>
      <c r="F274" s="10">
        <v>4221</v>
      </c>
      <c r="G274" s="11" t="s">
        <v>453</v>
      </c>
      <c r="H274" s="26" t="s">
        <v>208</v>
      </c>
      <c r="I274" s="27" t="s">
        <v>209</v>
      </c>
      <c r="J274" s="27" t="s">
        <v>291</v>
      </c>
      <c r="K274" s="27" t="s">
        <v>723</v>
      </c>
    </row>
    <row r="275" spans="1:11" ht="15">
      <c r="A275" s="175" t="s">
        <v>76</v>
      </c>
      <c r="B275" s="6"/>
      <c r="C275" s="20">
        <v>40000</v>
      </c>
      <c r="D275" s="21"/>
      <c r="E275" s="15"/>
      <c r="F275" s="16"/>
      <c r="G275" s="17"/>
      <c r="H275" s="18"/>
      <c r="I275" s="19"/>
      <c r="J275" s="246"/>
      <c r="K275" s="19"/>
    </row>
    <row r="276" spans="1:11" ht="25.5">
      <c r="A276" s="138" t="s">
        <v>454</v>
      </c>
      <c r="B276" s="6" t="s">
        <v>455</v>
      </c>
      <c r="C276" s="129">
        <v>24390</v>
      </c>
      <c r="D276" s="8">
        <v>30000</v>
      </c>
      <c r="E276" s="9">
        <v>1070</v>
      </c>
      <c r="F276" s="10">
        <v>4221</v>
      </c>
      <c r="G276" s="11" t="s">
        <v>456</v>
      </c>
      <c r="H276" s="26" t="s">
        <v>208</v>
      </c>
      <c r="I276" s="27" t="s">
        <v>209</v>
      </c>
      <c r="J276" s="60" t="s">
        <v>225</v>
      </c>
      <c r="K276" s="27" t="s">
        <v>721</v>
      </c>
    </row>
    <row r="277" spans="1:11" ht="15">
      <c r="A277" s="175" t="s">
        <v>76</v>
      </c>
      <c r="B277" s="6"/>
      <c r="C277" s="20">
        <v>24000</v>
      </c>
      <c r="D277" s="21"/>
      <c r="E277" s="15"/>
      <c r="F277" s="16"/>
      <c r="G277" s="17"/>
      <c r="H277" s="18"/>
      <c r="I277" s="19"/>
      <c r="J277" s="246"/>
      <c r="K277" s="19"/>
    </row>
    <row r="278" spans="1:11" ht="51">
      <c r="A278" s="138" t="s">
        <v>457</v>
      </c>
      <c r="B278" s="6" t="s">
        <v>458</v>
      </c>
      <c r="C278" s="129">
        <v>36585</v>
      </c>
      <c r="D278" s="129">
        <v>45000</v>
      </c>
      <c r="E278" s="9">
        <v>1071</v>
      </c>
      <c r="F278" s="10">
        <v>4222</v>
      </c>
      <c r="G278" s="11" t="s">
        <v>459</v>
      </c>
      <c r="H278" s="26" t="s">
        <v>208</v>
      </c>
      <c r="I278" s="27" t="s">
        <v>209</v>
      </c>
      <c r="J278" s="10" t="s">
        <v>635</v>
      </c>
      <c r="K278" s="27" t="s">
        <v>724</v>
      </c>
    </row>
    <row r="279" spans="1:11" ht="15">
      <c r="A279" s="175" t="s">
        <v>76</v>
      </c>
      <c r="B279" s="6"/>
      <c r="C279" s="20">
        <v>37600</v>
      </c>
      <c r="D279" s="20">
        <v>47000</v>
      </c>
      <c r="E279" s="15"/>
      <c r="F279" s="16"/>
      <c r="G279" s="17"/>
      <c r="H279" s="18"/>
      <c r="I279" s="19"/>
      <c r="J279" s="246"/>
      <c r="K279" s="19"/>
    </row>
    <row r="280" spans="1:11" ht="38.25">
      <c r="A280" s="138" t="s">
        <v>460</v>
      </c>
      <c r="B280" s="6" t="s">
        <v>461</v>
      </c>
      <c r="C280" s="129">
        <v>44715</v>
      </c>
      <c r="D280" s="129">
        <v>55000</v>
      </c>
      <c r="E280" s="9">
        <v>1071</v>
      </c>
      <c r="F280" s="10">
        <v>4222</v>
      </c>
      <c r="G280" s="11" t="s">
        <v>462</v>
      </c>
      <c r="H280" s="26" t="s">
        <v>208</v>
      </c>
      <c r="I280" s="27" t="s">
        <v>209</v>
      </c>
      <c r="J280" s="60" t="s">
        <v>262</v>
      </c>
      <c r="K280" s="27" t="s">
        <v>722</v>
      </c>
    </row>
    <row r="281" spans="1:11" ht="15">
      <c r="A281" s="175" t="s">
        <v>76</v>
      </c>
      <c r="B281" s="6"/>
      <c r="C281" s="20">
        <v>42400</v>
      </c>
      <c r="D281" s="20">
        <v>53000</v>
      </c>
      <c r="E281" s="15"/>
      <c r="F281" s="16"/>
      <c r="G281" s="17"/>
      <c r="H281" s="18"/>
      <c r="I281" s="19"/>
      <c r="J281" s="246"/>
      <c r="K281" s="19"/>
    </row>
    <row r="282" spans="1:11" ht="76.5">
      <c r="A282" s="138" t="s">
        <v>463</v>
      </c>
      <c r="B282" s="6" t="s">
        <v>464</v>
      </c>
      <c r="C282" s="129">
        <v>65040</v>
      </c>
      <c r="D282" s="8">
        <v>80000</v>
      </c>
      <c r="E282" s="9">
        <v>1072</v>
      </c>
      <c r="F282" s="10">
        <v>4223</v>
      </c>
      <c r="G282" s="11" t="s">
        <v>465</v>
      </c>
      <c r="H282" s="26" t="s">
        <v>208</v>
      </c>
      <c r="I282" s="27" t="s">
        <v>209</v>
      </c>
      <c r="J282" s="10" t="s">
        <v>633</v>
      </c>
      <c r="K282" s="27" t="s">
        <v>725</v>
      </c>
    </row>
    <row r="283" spans="1:11" ht="15">
      <c r="A283" s="175" t="s">
        <v>76</v>
      </c>
      <c r="B283" s="6"/>
      <c r="C283" s="20">
        <v>64000</v>
      </c>
      <c r="D283" s="21"/>
      <c r="E283" s="15"/>
      <c r="F283" s="16"/>
      <c r="G283" s="17"/>
      <c r="H283" s="18"/>
      <c r="I283" s="19"/>
      <c r="J283" s="246"/>
      <c r="K283" s="19"/>
    </row>
    <row r="284" spans="1:11" ht="51">
      <c r="A284" s="138" t="s">
        <v>466</v>
      </c>
      <c r="B284" s="6" t="s">
        <v>467</v>
      </c>
      <c r="C284" s="129">
        <v>56911</v>
      </c>
      <c r="D284" s="8">
        <v>70000</v>
      </c>
      <c r="E284" s="9">
        <v>1081</v>
      </c>
      <c r="F284" s="10">
        <v>3227</v>
      </c>
      <c r="G284" s="11" t="s">
        <v>468</v>
      </c>
      <c r="H284" s="26" t="s">
        <v>208</v>
      </c>
      <c r="I284" s="27" t="s">
        <v>209</v>
      </c>
      <c r="J284" s="60" t="s">
        <v>262</v>
      </c>
      <c r="K284" s="27" t="s">
        <v>722</v>
      </c>
    </row>
    <row r="285" spans="1:11" ht="15">
      <c r="A285" s="175" t="s">
        <v>76</v>
      </c>
      <c r="B285" s="6"/>
      <c r="C285" s="20">
        <v>56000</v>
      </c>
      <c r="D285" s="21"/>
      <c r="E285" s="15"/>
      <c r="F285" s="16"/>
      <c r="G285" s="17"/>
      <c r="H285" s="18"/>
      <c r="I285" s="19"/>
      <c r="J285" s="246"/>
      <c r="K285" s="19"/>
    </row>
    <row r="286" spans="1:11" ht="25.5">
      <c r="A286" s="138" t="s">
        <v>469</v>
      </c>
      <c r="B286" s="6" t="s">
        <v>470</v>
      </c>
      <c r="C286" s="129">
        <v>24390</v>
      </c>
      <c r="D286" s="8">
        <v>30000</v>
      </c>
      <c r="E286" s="9">
        <v>1081</v>
      </c>
      <c r="F286" s="10">
        <v>3227</v>
      </c>
      <c r="G286" s="11" t="s">
        <v>477</v>
      </c>
      <c r="H286" s="26" t="s">
        <v>208</v>
      </c>
      <c r="I286" s="27" t="s">
        <v>209</v>
      </c>
      <c r="J286" s="60" t="s">
        <v>262</v>
      </c>
      <c r="K286" s="27" t="s">
        <v>722</v>
      </c>
    </row>
    <row r="287" spans="1:11" ht="15">
      <c r="A287" s="175" t="s">
        <v>76</v>
      </c>
      <c r="B287" s="6"/>
      <c r="C287" s="20">
        <v>24000</v>
      </c>
      <c r="D287" s="21"/>
      <c r="E287" s="15"/>
      <c r="F287" s="16"/>
      <c r="G287" s="17"/>
      <c r="H287" s="18"/>
      <c r="I287" s="19"/>
      <c r="J287" s="246"/>
      <c r="K287" s="27"/>
    </row>
    <row r="288" spans="1:11" ht="15">
      <c r="A288" s="5"/>
      <c r="B288" s="6"/>
      <c r="C288" s="20"/>
      <c r="D288" s="21"/>
      <c r="E288" s="15"/>
      <c r="F288" s="16"/>
      <c r="G288" s="17"/>
      <c r="H288" s="18"/>
      <c r="I288" s="19"/>
      <c r="J288" s="196"/>
      <c r="K288" s="27"/>
    </row>
    <row r="289" spans="1:11" ht="15">
      <c r="A289" s="78" t="s">
        <v>528</v>
      </c>
      <c r="B289" s="231"/>
      <c r="C289" s="231"/>
      <c r="D289" s="231"/>
      <c r="E289" s="231"/>
      <c r="F289" s="231"/>
      <c r="G289" s="80"/>
      <c r="H289" s="231"/>
      <c r="I289" s="231"/>
      <c r="J289" s="231"/>
      <c r="K289" s="82"/>
    </row>
    <row r="290" spans="1:11" s="2" customFormat="1" ht="15">
      <c r="A290" s="118"/>
      <c r="B290" s="230"/>
      <c r="C290" s="230"/>
      <c r="D290" s="230"/>
      <c r="E290" s="230"/>
      <c r="F290" s="230"/>
      <c r="G290" s="101"/>
      <c r="H290" s="230"/>
      <c r="I290" s="230"/>
      <c r="J290" s="230"/>
      <c r="K290" s="100"/>
    </row>
    <row r="291" spans="1:11" ht="53.25" customHeight="1">
      <c r="A291" s="138" t="s">
        <v>533</v>
      </c>
      <c r="B291" s="6" t="s">
        <v>534</v>
      </c>
      <c r="C291" s="20">
        <v>60000</v>
      </c>
      <c r="D291" s="21">
        <v>73800</v>
      </c>
      <c r="E291" s="15" t="s">
        <v>121</v>
      </c>
      <c r="F291" s="16">
        <v>3299</v>
      </c>
      <c r="G291" s="15" t="s">
        <v>535</v>
      </c>
      <c r="H291" s="22" t="s">
        <v>208</v>
      </c>
      <c r="I291" s="13" t="s">
        <v>209</v>
      </c>
      <c r="J291" s="13" t="s">
        <v>221</v>
      </c>
      <c r="K291" s="13" t="s">
        <v>532</v>
      </c>
    </row>
    <row r="292" spans="1:11" ht="51">
      <c r="A292" s="138" t="s">
        <v>539</v>
      </c>
      <c r="B292" s="6" t="s">
        <v>542</v>
      </c>
      <c r="C292" s="20">
        <v>24000</v>
      </c>
      <c r="D292" s="21">
        <v>29520</v>
      </c>
      <c r="E292" s="15" t="s">
        <v>119</v>
      </c>
      <c r="F292" s="16">
        <v>3293</v>
      </c>
      <c r="G292" s="15" t="s">
        <v>543</v>
      </c>
      <c r="H292" s="22" t="s">
        <v>208</v>
      </c>
      <c r="I292" s="13" t="s">
        <v>209</v>
      </c>
      <c r="J292" s="13" t="s">
        <v>221</v>
      </c>
      <c r="K292" s="13" t="s">
        <v>532</v>
      </c>
    </row>
    <row r="293" spans="1:11" ht="51" customHeight="1">
      <c r="A293" s="138" t="s">
        <v>544</v>
      </c>
      <c r="B293" s="6" t="s">
        <v>545</v>
      </c>
      <c r="C293" s="7">
        <v>24000</v>
      </c>
      <c r="D293" s="8">
        <v>29520</v>
      </c>
      <c r="E293" s="9" t="s">
        <v>119</v>
      </c>
      <c r="F293" s="10">
        <v>3293</v>
      </c>
      <c r="G293" s="36" t="s">
        <v>546</v>
      </c>
      <c r="H293" s="29" t="s">
        <v>208</v>
      </c>
      <c r="I293" s="13" t="s">
        <v>209</v>
      </c>
      <c r="J293" s="13" t="s">
        <v>221</v>
      </c>
      <c r="K293" s="13" t="s">
        <v>532</v>
      </c>
    </row>
    <row r="294" spans="1:11" ht="51">
      <c r="A294" s="138" t="s">
        <v>550</v>
      </c>
      <c r="B294" s="6" t="s">
        <v>551</v>
      </c>
      <c r="C294" s="7">
        <v>53000</v>
      </c>
      <c r="D294" s="8">
        <v>65190</v>
      </c>
      <c r="E294" s="9" t="s">
        <v>122</v>
      </c>
      <c r="F294" s="10">
        <v>3235</v>
      </c>
      <c r="G294" s="36" t="s">
        <v>552</v>
      </c>
      <c r="H294" s="48" t="s">
        <v>208</v>
      </c>
      <c r="I294" s="13" t="s">
        <v>209</v>
      </c>
      <c r="J294" s="13" t="s">
        <v>221</v>
      </c>
      <c r="K294" s="13" t="s">
        <v>532</v>
      </c>
    </row>
    <row r="295" spans="1:11" ht="38.25">
      <c r="A295" s="138" t="s">
        <v>577</v>
      </c>
      <c r="B295" s="6" t="s">
        <v>573</v>
      </c>
      <c r="C295" s="20">
        <v>60000</v>
      </c>
      <c r="D295" s="132">
        <v>73800</v>
      </c>
      <c r="E295" s="11" t="s">
        <v>111</v>
      </c>
      <c r="F295" s="10">
        <v>3235</v>
      </c>
      <c r="G295" s="9" t="s">
        <v>574</v>
      </c>
      <c r="H295" s="29" t="s">
        <v>208</v>
      </c>
      <c r="I295" s="13" t="s">
        <v>209</v>
      </c>
      <c r="J295" s="13" t="s">
        <v>575</v>
      </c>
      <c r="K295" s="13" t="s">
        <v>576</v>
      </c>
    </row>
    <row r="296" spans="1:11" ht="15">
      <c r="A296" s="175" t="s">
        <v>76</v>
      </c>
      <c r="B296" s="6"/>
      <c r="C296" s="20"/>
      <c r="D296" s="21">
        <v>75000</v>
      </c>
      <c r="E296" s="17"/>
      <c r="F296" s="16"/>
      <c r="G296" s="15"/>
      <c r="H296" s="22"/>
      <c r="I296" s="13"/>
      <c r="J296" s="13"/>
      <c r="K296" s="13"/>
    </row>
    <row r="297" spans="1:11" ht="53.25" customHeight="1">
      <c r="A297" s="236" t="s">
        <v>742</v>
      </c>
      <c r="B297" s="6" t="s">
        <v>176</v>
      </c>
      <c r="C297" s="20">
        <v>28000</v>
      </c>
      <c r="D297" s="21">
        <v>35000</v>
      </c>
      <c r="E297" s="17" t="s">
        <v>154</v>
      </c>
      <c r="F297" s="16">
        <v>3235</v>
      </c>
      <c r="G297" s="15" t="s">
        <v>168</v>
      </c>
      <c r="H297" s="22" t="s">
        <v>208</v>
      </c>
      <c r="I297" s="13" t="s">
        <v>209</v>
      </c>
      <c r="J297" s="13" t="s">
        <v>221</v>
      </c>
      <c r="K297" s="13" t="s">
        <v>532</v>
      </c>
    </row>
    <row r="298" spans="1:11" ht="52.5" customHeight="1">
      <c r="A298" s="247" t="s">
        <v>743</v>
      </c>
      <c r="B298" s="6" t="s">
        <v>177</v>
      </c>
      <c r="C298" s="20">
        <v>20000</v>
      </c>
      <c r="D298" s="21">
        <v>25000</v>
      </c>
      <c r="E298" s="17" t="s">
        <v>155</v>
      </c>
      <c r="F298" s="16">
        <v>3293</v>
      </c>
      <c r="G298" s="15" t="s">
        <v>74</v>
      </c>
      <c r="H298" s="22" t="s">
        <v>208</v>
      </c>
      <c r="I298" s="13" t="s">
        <v>209</v>
      </c>
      <c r="J298" s="13" t="s">
        <v>633</v>
      </c>
      <c r="K298" s="13" t="s">
        <v>167</v>
      </c>
    </row>
    <row r="299" spans="1:11" s="2" customFormat="1" ht="15">
      <c r="A299" s="118"/>
      <c r="B299" s="230"/>
      <c r="C299" s="230"/>
      <c r="D299" s="230"/>
      <c r="E299" s="230"/>
      <c r="F299" s="230"/>
      <c r="G299" s="101"/>
      <c r="H299" s="230"/>
      <c r="I299" s="230"/>
      <c r="J299" s="230"/>
      <c r="K299" s="230"/>
    </row>
    <row r="300" spans="1:11" ht="15">
      <c r="A300" s="78" t="s">
        <v>579</v>
      </c>
      <c r="B300" s="231"/>
      <c r="C300" s="231"/>
      <c r="D300" s="231"/>
      <c r="E300" s="231"/>
      <c r="F300" s="231"/>
      <c r="G300" s="80"/>
      <c r="H300" s="231"/>
      <c r="I300" s="231"/>
      <c r="J300" s="231"/>
      <c r="K300" s="232"/>
    </row>
    <row r="301" spans="1:11" s="2" customFormat="1" ht="15">
      <c r="A301" s="118"/>
      <c r="B301" s="230"/>
      <c r="C301" s="230"/>
      <c r="D301" s="230"/>
      <c r="E301" s="230"/>
      <c r="F301" s="230"/>
      <c r="G301" s="101"/>
      <c r="H301" s="230"/>
      <c r="I301" s="230"/>
      <c r="J301" s="230"/>
      <c r="K301" s="230"/>
    </row>
    <row r="302" spans="1:11" ht="53.25" customHeight="1">
      <c r="A302" s="160" t="s">
        <v>744</v>
      </c>
      <c r="B302" s="134" t="s">
        <v>745</v>
      </c>
      <c r="C302" s="123">
        <v>65041</v>
      </c>
      <c r="D302" s="132">
        <v>80000</v>
      </c>
      <c r="E302" s="136">
        <v>1288</v>
      </c>
      <c r="F302" s="126">
        <v>4123</v>
      </c>
      <c r="G302" s="136" t="s">
        <v>599</v>
      </c>
      <c r="H302" s="137" t="s">
        <v>208</v>
      </c>
      <c r="I302" s="133" t="s">
        <v>209</v>
      </c>
      <c r="J302" s="133" t="s">
        <v>633</v>
      </c>
      <c r="K302" s="133" t="s">
        <v>582</v>
      </c>
    </row>
    <row r="303" spans="1:11" ht="63.75">
      <c r="A303" s="138" t="s">
        <v>602</v>
      </c>
      <c r="B303" s="6" t="s">
        <v>603</v>
      </c>
      <c r="C303" s="123">
        <v>24390</v>
      </c>
      <c r="D303" s="8">
        <v>30000</v>
      </c>
      <c r="E303" s="9">
        <v>1288</v>
      </c>
      <c r="F303" s="10">
        <v>4123</v>
      </c>
      <c r="G303" s="9" t="s">
        <v>604</v>
      </c>
      <c r="H303" s="29" t="s">
        <v>208</v>
      </c>
      <c r="I303" s="13" t="s">
        <v>209</v>
      </c>
      <c r="J303" s="13" t="s">
        <v>310</v>
      </c>
      <c r="K303" s="13" t="s">
        <v>582</v>
      </c>
    </row>
    <row r="304" spans="1:11" ht="15">
      <c r="A304" s="175" t="s">
        <v>76</v>
      </c>
      <c r="B304" s="6"/>
      <c r="C304" s="20">
        <v>24000</v>
      </c>
      <c r="D304" s="21"/>
      <c r="E304" s="17"/>
      <c r="F304" s="16"/>
      <c r="G304" s="15"/>
      <c r="H304" s="22"/>
      <c r="I304" s="13"/>
      <c r="J304" s="13"/>
      <c r="K304" s="13"/>
    </row>
    <row r="305" spans="1:11" ht="41.25" customHeight="1">
      <c r="A305" s="236" t="s">
        <v>746</v>
      </c>
      <c r="B305" s="6" t="s">
        <v>189</v>
      </c>
      <c r="C305" s="20">
        <v>69600</v>
      </c>
      <c r="D305" s="14">
        <v>87000</v>
      </c>
      <c r="E305" s="15">
        <v>1289</v>
      </c>
      <c r="F305" s="16">
        <v>4221</v>
      </c>
      <c r="G305" s="15" t="s">
        <v>613</v>
      </c>
      <c r="H305" s="185" t="s">
        <v>208</v>
      </c>
      <c r="I305" s="13" t="s">
        <v>209</v>
      </c>
      <c r="J305" s="208" t="s">
        <v>310</v>
      </c>
      <c r="K305" s="13" t="s">
        <v>582</v>
      </c>
    </row>
    <row r="306" spans="1:11" ht="43.5" customHeight="1">
      <c r="A306" s="236" t="s">
        <v>747</v>
      </c>
      <c r="B306" s="6" t="s">
        <v>60</v>
      </c>
      <c r="C306" s="20">
        <v>69600</v>
      </c>
      <c r="D306" s="14">
        <v>87000</v>
      </c>
      <c r="E306" s="15">
        <v>1289</v>
      </c>
      <c r="F306" s="16">
        <v>4221</v>
      </c>
      <c r="G306" s="15" t="s">
        <v>613</v>
      </c>
      <c r="H306" s="185" t="s">
        <v>208</v>
      </c>
      <c r="I306" s="13" t="s">
        <v>209</v>
      </c>
      <c r="J306" s="208" t="s">
        <v>310</v>
      </c>
      <c r="K306" s="13" t="s">
        <v>582</v>
      </c>
    </row>
    <row r="307" spans="1:11" ht="15">
      <c r="A307" s="149"/>
      <c r="B307" s="152"/>
      <c r="C307" s="146"/>
      <c r="D307" s="125"/>
      <c r="E307" s="11"/>
      <c r="F307" s="10"/>
      <c r="G307" s="36"/>
      <c r="H307" s="29"/>
      <c r="I307" s="13"/>
      <c r="J307" s="13"/>
      <c r="K307" s="13"/>
    </row>
    <row r="308" spans="1:11" ht="30.75" customHeight="1">
      <c r="A308" s="262" t="s">
        <v>131</v>
      </c>
      <c r="B308" s="263"/>
      <c r="C308" s="83">
        <f>C250+C252+C256+C261+C264+C266+C268+C269+C273+C275+C277+C279+C281+C283+C285+C287+C291+C292+C293+C294+C295+C297+C298+C304+C305+C306</f>
        <v>1073971</v>
      </c>
      <c r="D308" s="83">
        <f>D249+D251+D256+D262+D264+D266+D267+D269+D273+D274+D276+D279+D281+D282+D284+D286+D291+D292+D293+D294+D296+D297+D298+D303+D305+D306</f>
        <v>1338269</v>
      </c>
      <c r="E308" s="107"/>
      <c r="F308" s="107"/>
      <c r="G308" s="108"/>
      <c r="H308" s="107"/>
      <c r="I308" s="107"/>
      <c r="J308" s="107"/>
      <c r="K308" s="107"/>
    </row>
    <row r="309" spans="1:11" s="2" customFormat="1" ht="15">
      <c r="A309" s="118"/>
      <c r="B309" s="100"/>
      <c r="C309" s="100"/>
      <c r="D309" s="100"/>
      <c r="E309" s="100"/>
      <c r="F309" s="100"/>
      <c r="G309" s="101"/>
      <c r="H309" s="100"/>
      <c r="I309" s="100"/>
      <c r="J309" s="100"/>
      <c r="K309" s="100"/>
    </row>
    <row r="310" spans="1:11" ht="21.75" customHeight="1">
      <c r="A310" s="91" t="s">
        <v>126</v>
      </c>
      <c r="B310" s="67"/>
      <c r="C310" s="67"/>
      <c r="D310" s="67"/>
      <c r="E310" s="67"/>
      <c r="F310" s="67"/>
      <c r="G310" s="68"/>
      <c r="H310" s="67"/>
      <c r="I310" s="67"/>
      <c r="J310" s="67"/>
      <c r="K310" s="69"/>
    </row>
    <row r="311" spans="1:11" ht="15">
      <c r="A311" s="33"/>
      <c r="B311" s="33"/>
      <c r="C311" s="33"/>
      <c r="D311" s="33"/>
      <c r="E311" s="33"/>
      <c r="F311" s="33"/>
      <c r="G311" s="97"/>
      <c r="H311" s="33"/>
      <c r="I311" s="33"/>
      <c r="J311" s="33"/>
      <c r="K311" s="33"/>
    </row>
    <row r="312" spans="1:11" ht="15">
      <c r="A312" s="78" t="s">
        <v>726</v>
      </c>
      <c r="B312" s="84"/>
      <c r="C312" s="84"/>
      <c r="D312" s="84"/>
      <c r="E312" s="84"/>
      <c r="F312" s="84"/>
      <c r="G312" s="84"/>
      <c r="H312" s="84"/>
      <c r="I312" s="84"/>
      <c r="J312" s="84"/>
      <c r="K312" s="85"/>
    </row>
    <row r="313" spans="1:11" ht="15">
      <c r="A313" s="33"/>
      <c r="B313" s="33"/>
      <c r="C313" s="33"/>
      <c r="D313" s="33"/>
      <c r="E313" s="33"/>
      <c r="F313" s="33"/>
      <c r="G313" s="97"/>
      <c r="H313" s="33"/>
      <c r="I313" s="33"/>
      <c r="J313" s="33"/>
      <c r="K313" s="33"/>
    </row>
    <row r="314" spans="1:11" ht="51">
      <c r="A314" s="138" t="s">
        <v>321</v>
      </c>
      <c r="B314" s="6" t="s">
        <v>322</v>
      </c>
      <c r="C314" s="7">
        <v>69900</v>
      </c>
      <c r="D314" s="8">
        <v>85977</v>
      </c>
      <c r="E314" s="9">
        <v>38</v>
      </c>
      <c r="F314" s="10">
        <v>4264</v>
      </c>
      <c r="G314" s="9" t="s">
        <v>731</v>
      </c>
      <c r="H314" s="29" t="s">
        <v>208</v>
      </c>
      <c r="I314" s="13" t="s">
        <v>209</v>
      </c>
      <c r="J314" s="13" t="s">
        <v>262</v>
      </c>
      <c r="K314" s="13" t="s">
        <v>229</v>
      </c>
    </row>
    <row r="315" spans="1:11" ht="51">
      <c r="A315" s="138" t="s">
        <v>325</v>
      </c>
      <c r="B315" s="6" t="s">
        <v>326</v>
      </c>
      <c r="C315" s="20">
        <v>69900</v>
      </c>
      <c r="D315" s="132">
        <v>85977</v>
      </c>
      <c r="E315" s="9">
        <v>41</v>
      </c>
      <c r="F315" s="10">
        <v>4264</v>
      </c>
      <c r="G315" s="9" t="s">
        <v>731</v>
      </c>
      <c r="H315" s="29" t="s">
        <v>208</v>
      </c>
      <c r="I315" s="13" t="s">
        <v>209</v>
      </c>
      <c r="J315" s="13" t="s">
        <v>310</v>
      </c>
      <c r="K315" s="13" t="s">
        <v>327</v>
      </c>
    </row>
    <row r="316" spans="1:11" ht="15">
      <c r="A316" s="175" t="s">
        <v>76</v>
      </c>
      <c r="B316" s="6"/>
      <c r="C316" s="20"/>
      <c r="D316" s="21">
        <v>87375</v>
      </c>
      <c r="E316" s="15"/>
      <c r="F316" s="16"/>
      <c r="G316" s="15"/>
      <c r="H316" s="22"/>
      <c r="I316" s="13"/>
      <c r="J316" s="13"/>
      <c r="K316" s="13"/>
    </row>
    <row r="317" spans="1:11" ht="51">
      <c r="A317" s="166" t="s">
        <v>7</v>
      </c>
      <c r="B317" s="154" t="s">
        <v>8</v>
      </c>
      <c r="C317" s="161">
        <v>69000</v>
      </c>
      <c r="D317" s="162">
        <v>86250</v>
      </c>
      <c r="E317" s="163">
        <v>35</v>
      </c>
      <c r="F317" s="164">
        <v>4264</v>
      </c>
      <c r="G317" s="163" t="s">
        <v>6</v>
      </c>
      <c r="H317" s="211" t="s">
        <v>208</v>
      </c>
      <c r="I317" s="130" t="s">
        <v>209</v>
      </c>
      <c r="J317" s="130" t="s">
        <v>636</v>
      </c>
      <c r="K317" s="130" t="s">
        <v>229</v>
      </c>
    </row>
    <row r="318" spans="1:11" ht="51">
      <c r="A318" s="166" t="s">
        <v>619</v>
      </c>
      <c r="B318" s="154" t="s">
        <v>620</v>
      </c>
      <c r="C318" s="161">
        <v>60000</v>
      </c>
      <c r="D318" s="162">
        <v>75000</v>
      </c>
      <c r="E318" s="163">
        <v>42</v>
      </c>
      <c r="F318" s="164">
        <v>4264</v>
      </c>
      <c r="G318" s="159" t="s">
        <v>731</v>
      </c>
      <c r="H318" s="211" t="s">
        <v>208</v>
      </c>
      <c r="I318" s="130" t="s">
        <v>209</v>
      </c>
      <c r="J318" s="130" t="s">
        <v>291</v>
      </c>
      <c r="K318" s="130" t="s">
        <v>327</v>
      </c>
    </row>
    <row r="319" spans="1:11" ht="51">
      <c r="A319" s="166" t="s">
        <v>623</v>
      </c>
      <c r="B319" s="154" t="s">
        <v>624</v>
      </c>
      <c r="C319" s="161">
        <v>60000</v>
      </c>
      <c r="D319" s="162">
        <v>75000</v>
      </c>
      <c r="E319" s="163">
        <v>41</v>
      </c>
      <c r="F319" s="164">
        <v>4264</v>
      </c>
      <c r="G319" s="159" t="s">
        <v>731</v>
      </c>
      <c r="H319" s="211" t="s">
        <v>208</v>
      </c>
      <c r="I319" s="130" t="s">
        <v>209</v>
      </c>
      <c r="J319" s="130" t="s">
        <v>291</v>
      </c>
      <c r="K319" s="130" t="s">
        <v>327</v>
      </c>
    </row>
    <row r="320" spans="1:11" ht="15">
      <c r="A320" s="197"/>
      <c r="B320" s="197"/>
      <c r="C320" s="197"/>
      <c r="D320" s="197"/>
      <c r="E320" s="197"/>
      <c r="F320" s="197"/>
      <c r="G320" s="97"/>
      <c r="H320" s="197"/>
      <c r="I320" s="197"/>
      <c r="J320" s="197"/>
      <c r="K320" s="33"/>
    </row>
    <row r="321" spans="1:11" ht="15">
      <c r="A321" s="71" t="s">
        <v>328</v>
      </c>
      <c r="B321" s="72"/>
      <c r="C321" s="72"/>
      <c r="D321" s="72"/>
      <c r="E321" s="72"/>
      <c r="F321" s="72"/>
      <c r="G321" s="72"/>
      <c r="H321" s="72"/>
      <c r="I321" s="72"/>
      <c r="J321" s="72"/>
      <c r="K321" s="73"/>
    </row>
    <row r="322" spans="1:11" ht="15">
      <c r="A322" s="197"/>
      <c r="B322" s="197"/>
      <c r="C322" s="197"/>
      <c r="D322" s="197"/>
      <c r="E322" s="197"/>
      <c r="F322" s="197"/>
      <c r="G322" s="97"/>
      <c r="H322" s="197"/>
      <c r="I322" s="197"/>
      <c r="J322" s="197"/>
      <c r="K322" s="33"/>
    </row>
    <row r="323" spans="1:12" ht="38.25">
      <c r="A323" s="138" t="s">
        <v>339</v>
      </c>
      <c r="B323" s="6" t="s">
        <v>340</v>
      </c>
      <c r="C323" s="20">
        <v>38000</v>
      </c>
      <c r="D323" s="132">
        <v>46740</v>
      </c>
      <c r="E323" s="9">
        <v>150</v>
      </c>
      <c r="F323" s="10">
        <v>3232</v>
      </c>
      <c r="G323" s="9" t="s">
        <v>334</v>
      </c>
      <c r="H323" s="29" t="s">
        <v>208</v>
      </c>
      <c r="I323" s="13" t="s">
        <v>209</v>
      </c>
      <c r="J323" s="13" t="s">
        <v>636</v>
      </c>
      <c r="K323" s="13" t="s">
        <v>341</v>
      </c>
      <c r="L323" s="2"/>
    </row>
    <row r="324" spans="1:12" ht="15">
      <c r="A324" s="175" t="s">
        <v>76</v>
      </c>
      <c r="B324" s="6"/>
      <c r="C324" s="20"/>
      <c r="D324" s="21">
        <v>47500</v>
      </c>
      <c r="E324" s="15"/>
      <c r="F324" s="16"/>
      <c r="G324" s="15"/>
      <c r="H324" s="22"/>
      <c r="I324" s="13"/>
      <c r="J324" s="13"/>
      <c r="K324" s="13"/>
      <c r="L324" s="2"/>
    </row>
    <row r="325" spans="1:12" ht="63.75">
      <c r="A325" s="160" t="s">
        <v>748</v>
      </c>
      <c r="B325" s="134" t="s">
        <v>749</v>
      </c>
      <c r="C325" s="129">
        <v>30000</v>
      </c>
      <c r="D325" s="129">
        <v>36900</v>
      </c>
      <c r="E325" s="178">
        <v>178</v>
      </c>
      <c r="F325" s="142" t="s">
        <v>353</v>
      </c>
      <c r="G325" s="142" t="s">
        <v>258</v>
      </c>
      <c r="H325" s="137" t="s">
        <v>208</v>
      </c>
      <c r="I325" s="142" t="s">
        <v>209</v>
      </c>
      <c r="J325" s="171" t="s">
        <v>262</v>
      </c>
      <c r="K325" s="133" t="s">
        <v>49</v>
      </c>
      <c r="L325" s="2"/>
    </row>
    <row r="326" spans="1:12" ht="51">
      <c r="A326" s="138" t="s">
        <v>366</v>
      </c>
      <c r="B326" s="35" t="s">
        <v>367</v>
      </c>
      <c r="C326" s="123">
        <v>32520</v>
      </c>
      <c r="D326" s="8">
        <v>40000</v>
      </c>
      <c r="E326" s="9">
        <v>275</v>
      </c>
      <c r="F326" s="10">
        <v>3232</v>
      </c>
      <c r="G326" s="9" t="s">
        <v>368</v>
      </c>
      <c r="H326" s="26" t="s">
        <v>208</v>
      </c>
      <c r="I326" s="13" t="s">
        <v>209</v>
      </c>
      <c r="J326" s="171" t="s">
        <v>225</v>
      </c>
      <c r="K326" s="13" t="s">
        <v>369</v>
      </c>
      <c r="L326" s="2"/>
    </row>
    <row r="327" spans="1:12" ht="15">
      <c r="A327" s="175" t="s">
        <v>76</v>
      </c>
      <c r="B327" s="35"/>
      <c r="C327" s="20">
        <v>32000</v>
      </c>
      <c r="D327" s="21"/>
      <c r="E327" s="15"/>
      <c r="F327" s="16"/>
      <c r="G327" s="15"/>
      <c r="H327" s="18"/>
      <c r="I327" s="13"/>
      <c r="J327" s="13" t="s">
        <v>310</v>
      </c>
      <c r="K327" s="13"/>
      <c r="L327" s="2"/>
    </row>
    <row r="328" spans="1:12" ht="38.25">
      <c r="A328" s="138" t="s">
        <v>370</v>
      </c>
      <c r="B328" s="61" t="s">
        <v>371</v>
      </c>
      <c r="C328" s="123">
        <v>32520</v>
      </c>
      <c r="D328" s="132">
        <v>40000</v>
      </c>
      <c r="E328" s="136">
        <v>275</v>
      </c>
      <c r="F328" s="136">
        <v>3232</v>
      </c>
      <c r="G328" s="9" t="s">
        <v>50</v>
      </c>
      <c r="H328" s="26" t="s">
        <v>208</v>
      </c>
      <c r="I328" s="13" t="s">
        <v>209</v>
      </c>
      <c r="J328" s="171" t="s">
        <v>225</v>
      </c>
      <c r="K328" s="13" t="s">
        <v>369</v>
      </c>
      <c r="L328" s="2"/>
    </row>
    <row r="329" spans="1:12" ht="15">
      <c r="A329" s="175" t="s">
        <v>76</v>
      </c>
      <c r="B329" s="61"/>
      <c r="C329" s="123">
        <v>32000</v>
      </c>
      <c r="D329" s="8"/>
      <c r="E329" s="9"/>
      <c r="F329" s="10"/>
      <c r="G329" s="9"/>
      <c r="H329" s="26"/>
      <c r="I329" s="13"/>
      <c r="J329" s="13" t="s">
        <v>310</v>
      </c>
      <c r="K329" s="13"/>
      <c r="L329" s="2"/>
    </row>
    <row r="330" spans="1:12" ht="15">
      <c r="A330" s="237" t="s">
        <v>66</v>
      </c>
      <c r="B330" s="253"/>
      <c r="C330" s="161">
        <v>24000</v>
      </c>
      <c r="D330" s="162">
        <v>30000</v>
      </c>
      <c r="E330" s="163">
        <v>278</v>
      </c>
      <c r="F330" s="164">
        <v>4227</v>
      </c>
      <c r="G330" s="163"/>
      <c r="H330" s="254"/>
      <c r="I330" s="130"/>
      <c r="J330" s="130"/>
      <c r="K330" s="130"/>
      <c r="L330" s="2"/>
    </row>
    <row r="331" spans="1:12" ht="38.25">
      <c r="A331" s="138" t="s">
        <v>400</v>
      </c>
      <c r="B331" s="35" t="s">
        <v>473</v>
      </c>
      <c r="C331" s="123">
        <v>24390</v>
      </c>
      <c r="D331" s="8">
        <v>30000</v>
      </c>
      <c r="E331" s="11" t="s">
        <v>111</v>
      </c>
      <c r="F331" s="10">
        <v>3234</v>
      </c>
      <c r="G331" s="9" t="s">
        <v>401</v>
      </c>
      <c r="H331" s="29" t="s">
        <v>208</v>
      </c>
      <c r="I331" s="13" t="s">
        <v>209</v>
      </c>
      <c r="J331" s="13" t="s">
        <v>637</v>
      </c>
      <c r="K331" s="13" t="s">
        <v>292</v>
      </c>
      <c r="L331" s="2"/>
    </row>
    <row r="332" spans="1:12" ht="15">
      <c r="A332" s="175" t="s">
        <v>76</v>
      </c>
      <c r="B332" s="35"/>
      <c r="C332" s="20">
        <v>24000</v>
      </c>
      <c r="D332" s="21"/>
      <c r="E332" s="17"/>
      <c r="F332" s="16"/>
      <c r="G332" s="15"/>
      <c r="H332" s="22"/>
      <c r="I332" s="13"/>
      <c r="J332" s="13"/>
      <c r="K332" s="13"/>
      <c r="L332" s="2"/>
    </row>
    <row r="333" spans="1:12" ht="51">
      <c r="A333" s="174" t="s">
        <v>735</v>
      </c>
      <c r="B333" s="225" t="s">
        <v>736</v>
      </c>
      <c r="C333" s="172">
        <v>30000</v>
      </c>
      <c r="D333" s="172">
        <v>37500</v>
      </c>
      <c r="E333" s="173" t="s">
        <v>734</v>
      </c>
      <c r="F333" s="226" t="s">
        <v>353</v>
      </c>
      <c r="G333" s="226" t="s">
        <v>258</v>
      </c>
      <c r="H333" s="211" t="s">
        <v>208</v>
      </c>
      <c r="I333" s="130" t="s">
        <v>209</v>
      </c>
      <c r="J333" s="227" t="s">
        <v>310</v>
      </c>
      <c r="K333" s="148" t="s">
        <v>152</v>
      </c>
      <c r="L333" s="2"/>
    </row>
    <row r="334" spans="1:11" ht="11.25" customHeight="1">
      <c r="A334" s="33"/>
      <c r="B334" s="33"/>
      <c r="C334" s="33"/>
      <c r="D334" s="33"/>
      <c r="E334" s="33"/>
      <c r="F334" s="33"/>
      <c r="G334" s="97"/>
      <c r="H334" s="33"/>
      <c r="I334" s="33"/>
      <c r="J334" s="33"/>
      <c r="K334" s="33"/>
    </row>
    <row r="335" spans="1:11" ht="15">
      <c r="A335" s="78" t="s">
        <v>408</v>
      </c>
      <c r="B335" s="79"/>
      <c r="C335" s="79"/>
      <c r="D335" s="79"/>
      <c r="E335" s="79"/>
      <c r="F335" s="79"/>
      <c r="G335" s="80"/>
      <c r="H335" s="76"/>
      <c r="I335" s="79"/>
      <c r="J335" s="79"/>
      <c r="K335" s="82"/>
    </row>
    <row r="336" spans="1:11" ht="11.25" customHeight="1">
      <c r="A336" s="33"/>
      <c r="B336" s="33"/>
      <c r="C336" s="33"/>
      <c r="D336" s="33"/>
      <c r="E336" s="33"/>
      <c r="F336" s="33"/>
      <c r="G336" s="97"/>
      <c r="H336" s="33"/>
      <c r="I336" s="33"/>
      <c r="J336" s="33"/>
      <c r="K336" s="33"/>
    </row>
    <row r="337" spans="1:12" ht="38.25">
      <c r="A337" s="138" t="s">
        <v>421</v>
      </c>
      <c r="B337" s="6" t="s">
        <v>28</v>
      </c>
      <c r="C337" s="123">
        <v>40650</v>
      </c>
      <c r="D337" s="8">
        <v>50000</v>
      </c>
      <c r="E337" s="9">
        <v>717</v>
      </c>
      <c r="F337" s="10">
        <v>4214</v>
      </c>
      <c r="G337" s="39" t="s">
        <v>258</v>
      </c>
      <c r="H337" s="29" t="s">
        <v>208</v>
      </c>
      <c r="I337" s="13" t="s">
        <v>209</v>
      </c>
      <c r="J337" s="133" t="s">
        <v>225</v>
      </c>
      <c r="K337" s="13" t="s">
        <v>387</v>
      </c>
      <c r="L337" s="3"/>
    </row>
    <row r="338" spans="1:12" ht="15">
      <c r="A338" s="175" t="s">
        <v>76</v>
      </c>
      <c r="B338" s="6"/>
      <c r="C338" s="20">
        <v>40000</v>
      </c>
      <c r="D338" s="21"/>
      <c r="E338" s="15"/>
      <c r="F338" s="16"/>
      <c r="G338" s="39"/>
      <c r="H338" s="29"/>
      <c r="I338" s="13"/>
      <c r="J338" s="13" t="s">
        <v>310</v>
      </c>
      <c r="K338" s="13"/>
      <c r="L338" s="3"/>
    </row>
    <row r="339" spans="1:12" ht="25.5">
      <c r="A339" s="138" t="s">
        <v>425</v>
      </c>
      <c r="B339" s="6" t="s">
        <v>434</v>
      </c>
      <c r="C339" s="20">
        <v>35000</v>
      </c>
      <c r="D339" s="132">
        <v>43050</v>
      </c>
      <c r="E339" s="9">
        <v>520</v>
      </c>
      <c r="F339" s="10">
        <v>3232</v>
      </c>
      <c r="G339" s="39" t="s">
        <v>258</v>
      </c>
      <c r="H339" s="29" t="s">
        <v>208</v>
      </c>
      <c r="I339" s="13" t="s">
        <v>209</v>
      </c>
      <c r="J339" s="13" t="s">
        <v>633</v>
      </c>
      <c r="K339" s="13" t="s">
        <v>229</v>
      </c>
      <c r="L339" s="3"/>
    </row>
    <row r="340" spans="1:12" ht="15">
      <c r="A340" s="175" t="s">
        <v>76</v>
      </c>
      <c r="B340" s="6"/>
      <c r="C340" s="20"/>
      <c r="D340" s="21">
        <v>43750</v>
      </c>
      <c r="E340" s="15"/>
      <c r="F340" s="16"/>
      <c r="G340" s="39"/>
      <c r="H340" s="29"/>
      <c r="I340" s="13"/>
      <c r="J340" s="13"/>
      <c r="K340" s="13"/>
      <c r="L340" s="3"/>
    </row>
    <row r="341" spans="1:12" ht="25.5">
      <c r="A341" s="138" t="s">
        <v>427</v>
      </c>
      <c r="B341" s="6" t="s">
        <v>435</v>
      </c>
      <c r="C341" s="20">
        <v>25000</v>
      </c>
      <c r="D341" s="132">
        <v>30750</v>
      </c>
      <c r="E341" s="9">
        <v>520</v>
      </c>
      <c r="F341" s="10">
        <v>3232</v>
      </c>
      <c r="G341" s="39" t="s">
        <v>258</v>
      </c>
      <c r="H341" s="29" t="s">
        <v>208</v>
      </c>
      <c r="I341" s="13" t="s">
        <v>209</v>
      </c>
      <c r="J341" s="13" t="s">
        <v>310</v>
      </c>
      <c r="K341" s="13" t="s">
        <v>229</v>
      </c>
      <c r="L341" s="3"/>
    </row>
    <row r="342" spans="1:12" ht="15">
      <c r="A342" s="175" t="s">
        <v>76</v>
      </c>
      <c r="B342" s="6"/>
      <c r="C342" s="20"/>
      <c r="D342" s="21">
        <v>31250</v>
      </c>
      <c r="E342" s="15"/>
      <c r="F342" s="16"/>
      <c r="G342" s="39"/>
      <c r="H342" s="29"/>
      <c r="I342" s="13"/>
      <c r="J342" s="13"/>
      <c r="K342" s="13"/>
      <c r="L342" s="3"/>
    </row>
    <row r="343" spans="1:11" ht="15">
      <c r="A343" s="197"/>
      <c r="B343" s="197"/>
      <c r="C343" s="197"/>
      <c r="D343" s="197"/>
      <c r="E343" s="197"/>
      <c r="F343" s="197"/>
      <c r="G343" s="97"/>
      <c r="H343" s="197"/>
      <c r="I343" s="197"/>
      <c r="J343" s="197"/>
      <c r="K343" s="197"/>
    </row>
    <row r="344" spans="1:11" ht="15" customHeight="1">
      <c r="A344" s="256" t="s">
        <v>34</v>
      </c>
      <c r="B344" s="257"/>
      <c r="C344" s="74"/>
      <c r="D344" s="74"/>
      <c r="E344" s="75"/>
      <c r="F344" s="75"/>
      <c r="G344" s="239"/>
      <c r="H344" s="239"/>
      <c r="I344" s="239"/>
      <c r="J344" s="239"/>
      <c r="K344" s="240"/>
    </row>
    <row r="345" spans="1:11" ht="15">
      <c r="A345" s="197"/>
      <c r="B345" s="197"/>
      <c r="C345" s="197"/>
      <c r="D345" s="197"/>
      <c r="E345" s="197"/>
      <c r="F345" s="197"/>
      <c r="G345" s="97"/>
      <c r="H345" s="197"/>
      <c r="I345" s="197"/>
      <c r="J345" s="197"/>
      <c r="K345" s="197"/>
    </row>
    <row r="346" spans="1:11" ht="38.25">
      <c r="A346" s="138" t="s">
        <v>259</v>
      </c>
      <c r="B346" s="6" t="s">
        <v>260</v>
      </c>
      <c r="C346" s="132">
        <v>32520</v>
      </c>
      <c r="D346" s="132">
        <v>40000</v>
      </c>
      <c r="E346" s="9">
        <v>703</v>
      </c>
      <c r="F346" s="10">
        <v>4227</v>
      </c>
      <c r="G346" s="9" t="s">
        <v>711</v>
      </c>
      <c r="H346" s="29" t="s">
        <v>261</v>
      </c>
      <c r="I346" s="13" t="s">
        <v>209</v>
      </c>
      <c r="J346" s="27" t="s">
        <v>262</v>
      </c>
      <c r="K346" s="27" t="s">
        <v>242</v>
      </c>
    </row>
    <row r="347" spans="1:11" ht="15">
      <c r="A347" s="175" t="s">
        <v>76</v>
      </c>
      <c r="B347" s="6"/>
      <c r="C347" s="20">
        <v>35604</v>
      </c>
      <c r="D347" s="21">
        <v>44505</v>
      </c>
      <c r="E347" s="15"/>
      <c r="F347" s="16"/>
      <c r="G347" s="39"/>
      <c r="H347" s="29"/>
      <c r="I347" s="13"/>
      <c r="J347" s="13"/>
      <c r="K347" s="13"/>
    </row>
    <row r="348" spans="1:11" ht="15">
      <c r="A348" s="149"/>
      <c r="B348" s="152"/>
      <c r="C348" s="146"/>
      <c r="D348" s="125"/>
      <c r="E348" s="9"/>
      <c r="F348" s="10"/>
      <c r="G348" s="39"/>
      <c r="H348" s="29"/>
      <c r="I348" s="13"/>
      <c r="J348" s="13"/>
      <c r="K348" s="13"/>
    </row>
    <row r="349" spans="1:11" ht="31.5" customHeight="1">
      <c r="A349" s="264" t="s">
        <v>133</v>
      </c>
      <c r="B349" s="265"/>
      <c r="C349" s="110">
        <f>C314+C315+C317+C318+C319+C323+C327+C330+C332+C333+C338+C339+C341+C347</f>
        <v>612404</v>
      </c>
      <c r="D349" s="110">
        <f>D314+D316+D317+D318+D319+D324+D326+D330+D331+D333+D337+D340+D342+D347</f>
        <v>764107</v>
      </c>
      <c r="E349" s="111"/>
      <c r="F349" s="111"/>
      <c r="G349" s="112"/>
      <c r="H349" s="111"/>
      <c r="I349" s="111"/>
      <c r="J349" s="111"/>
      <c r="K349" s="111"/>
    </row>
    <row r="350" spans="1:11" ht="9" customHeight="1">
      <c r="A350" s="33"/>
      <c r="B350" s="33"/>
      <c r="C350" s="33"/>
      <c r="D350" s="33"/>
      <c r="E350" s="33"/>
      <c r="F350" s="33"/>
      <c r="G350" s="97"/>
      <c r="H350" s="33"/>
      <c r="I350" s="33"/>
      <c r="J350" s="33"/>
      <c r="K350" s="33"/>
    </row>
    <row r="351" spans="1:11" ht="21.75" customHeight="1">
      <c r="A351" s="92" t="s">
        <v>125</v>
      </c>
      <c r="B351" s="53"/>
      <c r="C351" s="53"/>
      <c r="D351" s="53"/>
      <c r="E351" s="53"/>
      <c r="F351" s="53"/>
      <c r="G351" s="54"/>
      <c r="H351" s="53"/>
      <c r="I351" s="53"/>
      <c r="J351" s="53"/>
      <c r="K351" s="55"/>
    </row>
    <row r="352" spans="1:11" ht="9" customHeight="1">
      <c r="A352" s="33"/>
      <c r="B352" s="33"/>
      <c r="C352" s="33"/>
      <c r="D352" s="33"/>
      <c r="E352" s="33"/>
      <c r="F352" s="33"/>
      <c r="G352" s="97"/>
      <c r="H352" s="33"/>
      <c r="I352" s="33"/>
      <c r="J352" s="33"/>
      <c r="K352" s="33"/>
    </row>
    <row r="353" spans="1:11" ht="15">
      <c r="A353" s="78" t="s">
        <v>726</v>
      </c>
      <c r="B353" s="84"/>
      <c r="C353" s="84"/>
      <c r="D353" s="84"/>
      <c r="E353" s="84"/>
      <c r="F353" s="84"/>
      <c r="G353" s="84"/>
      <c r="H353" s="84"/>
      <c r="I353" s="84"/>
      <c r="J353" s="84"/>
      <c r="K353" s="85"/>
    </row>
    <row r="354" spans="1:11" ht="9.75" customHeight="1">
      <c r="A354" s="33"/>
      <c r="B354" s="33"/>
      <c r="C354" s="33"/>
      <c r="D354" s="33"/>
      <c r="E354" s="33"/>
      <c r="F354" s="33"/>
      <c r="G354" s="97"/>
      <c r="H354" s="33"/>
      <c r="I354" s="33"/>
      <c r="J354" s="33"/>
      <c r="K354" s="33"/>
    </row>
    <row r="355" spans="1:11" ht="38.25">
      <c r="A355" s="138" t="s">
        <v>646</v>
      </c>
      <c r="B355" s="6" t="s">
        <v>647</v>
      </c>
      <c r="C355" s="20">
        <v>69900</v>
      </c>
      <c r="D355" s="132">
        <v>85977</v>
      </c>
      <c r="E355" s="9" t="s">
        <v>96</v>
      </c>
      <c r="F355" s="10">
        <v>3237</v>
      </c>
      <c r="G355" s="11" t="s">
        <v>643</v>
      </c>
      <c r="H355" s="12" t="s">
        <v>261</v>
      </c>
      <c r="I355" s="13" t="s">
        <v>209</v>
      </c>
      <c r="J355" s="13" t="s">
        <v>636</v>
      </c>
      <c r="K355" s="13" t="s">
        <v>242</v>
      </c>
    </row>
    <row r="356" spans="1:11" ht="15">
      <c r="A356" s="175" t="s">
        <v>76</v>
      </c>
      <c r="B356" s="6"/>
      <c r="C356" s="20"/>
      <c r="D356" s="21">
        <v>87375</v>
      </c>
      <c r="E356" s="15"/>
      <c r="F356" s="16"/>
      <c r="G356" s="15"/>
      <c r="H356" s="22"/>
      <c r="I356" s="13"/>
      <c r="J356" s="13"/>
      <c r="K356" s="13"/>
    </row>
    <row r="357" spans="1:11" ht="38.25">
      <c r="A357" s="138" t="s">
        <v>650</v>
      </c>
      <c r="B357" s="6" t="s">
        <v>651</v>
      </c>
      <c r="C357" s="20">
        <v>69900</v>
      </c>
      <c r="D357" s="132">
        <v>85977</v>
      </c>
      <c r="E357" s="9">
        <v>5</v>
      </c>
      <c r="F357" s="10">
        <v>3237</v>
      </c>
      <c r="G357" s="11" t="s">
        <v>643</v>
      </c>
      <c r="H357" s="12" t="s">
        <v>261</v>
      </c>
      <c r="I357" s="13" t="s">
        <v>209</v>
      </c>
      <c r="J357" s="13" t="s">
        <v>225</v>
      </c>
      <c r="K357" s="13" t="s">
        <v>212</v>
      </c>
    </row>
    <row r="358" spans="1:11" ht="15">
      <c r="A358" s="175" t="s">
        <v>76</v>
      </c>
      <c r="B358" s="6"/>
      <c r="C358" s="20"/>
      <c r="D358" s="21">
        <v>87375</v>
      </c>
      <c r="E358" s="15"/>
      <c r="F358" s="16"/>
      <c r="G358" s="15"/>
      <c r="H358" s="22"/>
      <c r="I358" s="13"/>
      <c r="J358" s="13"/>
      <c r="K358" s="13"/>
    </row>
    <row r="359" spans="1:11" ht="38.25">
      <c r="A359" s="138" t="s">
        <v>661</v>
      </c>
      <c r="B359" s="6" t="s">
        <v>727</v>
      </c>
      <c r="C359" s="20">
        <v>69900</v>
      </c>
      <c r="D359" s="132">
        <v>85977</v>
      </c>
      <c r="E359" s="9">
        <v>5</v>
      </c>
      <c r="F359" s="10">
        <v>3237</v>
      </c>
      <c r="G359" s="11" t="s">
        <v>659</v>
      </c>
      <c r="H359" s="12" t="s">
        <v>261</v>
      </c>
      <c r="I359" s="13" t="s">
        <v>209</v>
      </c>
      <c r="J359" s="13" t="s">
        <v>225</v>
      </c>
      <c r="K359" s="13" t="s">
        <v>311</v>
      </c>
    </row>
    <row r="360" spans="1:11" ht="15">
      <c r="A360" s="175" t="s">
        <v>76</v>
      </c>
      <c r="B360" s="6"/>
      <c r="C360" s="20"/>
      <c r="D360" s="21">
        <v>87375</v>
      </c>
      <c r="E360" s="15"/>
      <c r="F360" s="16"/>
      <c r="G360" s="15"/>
      <c r="H360" s="22"/>
      <c r="I360" s="13"/>
      <c r="J360" s="13"/>
      <c r="K360" s="13"/>
    </row>
    <row r="361" spans="1:11" ht="38.25">
      <c r="A361" s="138" t="s">
        <v>664</v>
      </c>
      <c r="B361" s="6" t="s">
        <v>665</v>
      </c>
      <c r="C361" s="20">
        <v>69900</v>
      </c>
      <c r="D361" s="21">
        <v>85977</v>
      </c>
      <c r="E361" s="15">
        <v>22</v>
      </c>
      <c r="F361" s="16">
        <v>4264</v>
      </c>
      <c r="G361" s="17" t="s">
        <v>239</v>
      </c>
      <c r="H361" s="185" t="s">
        <v>261</v>
      </c>
      <c r="I361" s="13" t="s">
        <v>209</v>
      </c>
      <c r="J361" s="13" t="s">
        <v>262</v>
      </c>
      <c r="K361" s="13" t="s">
        <v>212</v>
      </c>
    </row>
    <row r="362" spans="1:11" ht="25.5">
      <c r="A362" s="138" t="s">
        <v>666</v>
      </c>
      <c r="B362" s="6" t="s">
        <v>667</v>
      </c>
      <c r="C362" s="20">
        <v>25000</v>
      </c>
      <c r="D362" s="132">
        <v>30750</v>
      </c>
      <c r="E362" s="9">
        <v>22</v>
      </c>
      <c r="F362" s="10">
        <v>4264</v>
      </c>
      <c r="G362" s="11" t="s">
        <v>668</v>
      </c>
      <c r="H362" s="12" t="s">
        <v>261</v>
      </c>
      <c r="I362" s="13" t="s">
        <v>209</v>
      </c>
      <c r="J362" s="13" t="s">
        <v>262</v>
      </c>
      <c r="K362" s="13" t="s">
        <v>669</v>
      </c>
    </row>
    <row r="363" spans="1:11" ht="15">
      <c r="A363" s="175" t="s">
        <v>76</v>
      </c>
      <c r="B363" s="6"/>
      <c r="C363" s="20"/>
      <c r="D363" s="21">
        <v>31250</v>
      </c>
      <c r="E363" s="15"/>
      <c r="F363" s="16"/>
      <c r="G363" s="15"/>
      <c r="H363" s="22"/>
      <c r="I363" s="13"/>
      <c r="J363" s="13"/>
      <c r="K363" s="13"/>
    </row>
    <row r="364" spans="1:11" ht="38.25">
      <c r="A364" s="138" t="s">
        <v>670</v>
      </c>
      <c r="B364" s="6" t="s">
        <v>671</v>
      </c>
      <c r="C364" s="123">
        <v>200000</v>
      </c>
      <c r="D364" s="123">
        <v>246000</v>
      </c>
      <c r="E364" s="9">
        <v>16</v>
      </c>
      <c r="F364" s="10">
        <v>4264</v>
      </c>
      <c r="G364" s="11" t="s">
        <v>239</v>
      </c>
      <c r="H364" s="170" t="s">
        <v>233</v>
      </c>
      <c r="I364" s="13" t="s">
        <v>209</v>
      </c>
      <c r="J364" s="13" t="s">
        <v>262</v>
      </c>
      <c r="K364" s="13" t="s">
        <v>242</v>
      </c>
    </row>
    <row r="365" spans="1:11" ht="25.5">
      <c r="A365" s="175" t="s">
        <v>76</v>
      </c>
      <c r="B365" s="6"/>
      <c r="C365" s="20">
        <v>69900</v>
      </c>
      <c r="D365" s="21">
        <v>87375</v>
      </c>
      <c r="E365" s="15"/>
      <c r="F365" s="16"/>
      <c r="G365" s="15"/>
      <c r="H365" s="185" t="s">
        <v>208</v>
      </c>
      <c r="I365" s="13"/>
      <c r="J365" s="10"/>
      <c r="K365" s="27"/>
    </row>
    <row r="366" spans="1:11" ht="38.25">
      <c r="A366" s="138" t="s">
        <v>672</v>
      </c>
      <c r="B366" s="6" t="s">
        <v>673</v>
      </c>
      <c r="C366" s="20">
        <v>69900</v>
      </c>
      <c r="D366" s="132">
        <v>85977</v>
      </c>
      <c r="E366" s="9">
        <v>23</v>
      </c>
      <c r="F366" s="10">
        <v>4264</v>
      </c>
      <c r="G366" s="11" t="s">
        <v>239</v>
      </c>
      <c r="H366" s="12" t="s">
        <v>261</v>
      </c>
      <c r="I366" s="13" t="s">
        <v>209</v>
      </c>
      <c r="J366" s="13" t="s">
        <v>262</v>
      </c>
      <c r="K366" s="13" t="s">
        <v>242</v>
      </c>
    </row>
    <row r="367" spans="1:11" ht="15">
      <c r="A367" s="175" t="s">
        <v>76</v>
      </c>
      <c r="B367" s="6"/>
      <c r="C367" s="20"/>
      <c r="D367" s="21">
        <v>87375</v>
      </c>
      <c r="E367" s="15"/>
      <c r="F367" s="16"/>
      <c r="G367" s="15"/>
      <c r="H367" s="22"/>
      <c r="I367" s="13"/>
      <c r="J367" s="13"/>
      <c r="K367" s="13"/>
    </row>
    <row r="368" spans="1:11" ht="38.25">
      <c r="A368" s="138" t="s">
        <v>675</v>
      </c>
      <c r="B368" s="6" t="s">
        <v>40</v>
      </c>
      <c r="C368" s="20">
        <v>40000</v>
      </c>
      <c r="D368" s="132">
        <v>49200</v>
      </c>
      <c r="E368" s="9" t="s">
        <v>99</v>
      </c>
      <c r="F368" s="10">
        <v>4264</v>
      </c>
      <c r="G368" s="11" t="s">
        <v>659</v>
      </c>
      <c r="H368" s="12" t="s">
        <v>261</v>
      </c>
      <c r="I368" s="13" t="s">
        <v>209</v>
      </c>
      <c r="J368" s="13" t="s">
        <v>636</v>
      </c>
      <c r="K368" s="13" t="s">
        <v>236</v>
      </c>
    </row>
    <row r="369" spans="1:11" ht="15">
      <c r="A369" s="175" t="s">
        <v>76</v>
      </c>
      <c r="B369" s="6"/>
      <c r="C369" s="20"/>
      <c r="D369" s="21">
        <v>50000</v>
      </c>
      <c r="E369" s="15"/>
      <c r="F369" s="16"/>
      <c r="G369" s="15"/>
      <c r="H369" s="22"/>
      <c r="I369" s="13"/>
      <c r="J369" s="13"/>
      <c r="K369" s="13"/>
    </row>
    <row r="370" spans="1:11" ht="51">
      <c r="A370" s="138" t="s">
        <v>676</v>
      </c>
      <c r="B370" s="6" t="s">
        <v>730</v>
      </c>
      <c r="C370" s="20">
        <v>30000</v>
      </c>
      <c r="D370" s="132">
        <v>36900</v>
      </c>
      <c r="E370" s="9">
        <v>16</v>
      </c>
      <c r="F370" s="10">
        <v>4264</v>
      </c>
      <c r="G370" s="142" t="s">
        <v>677</v>
      </c>
      <c r="H370" s="12" t="s">
        <v>261</v>
      </c>
      <c r="I370" s="13" t="s">
        <v>209</v>
      </c>
      <c r="J370" s="13" t="s">
        <v>262</v>
      </c>
      <c r="K370" s="13" t="s">
        <v>242</v>
      </c>
    </row>
    <row r="371" spans="1:11" ht="38.25">
      <c r="A371" s="175" t="s">
        <v>76</v>
      </c>
      <c r="B371" s="6"/>
      <c r="C371" s="20"/>
      <c r="D371" s="21">
        <v>37500</v>
      </c>
      <c r="E371" s="15"/>
      <c r="F371" s="16"/>
      <c r="G371" s="189" t="s">
        <v>232</v>
      </c>
      <c r="H371" s="22"/>
      <c r="I371" s="13"/>
      <c r="J371" s="13"/>
      <c r="K371" s="13"/>
    </row>
    <row r="372" spans="1:11" ht="38.25">
      <c r="A372" s="138" t="s">
        <v>678</v>
      </c>
      <c r="B372" s="6" t="s">
        <v>679</v>
      </c>
      <c r="C372" s="20">
        <v>69900</v>
      </c>
      <c r="D372" s="132">
        <v>85977</v>
      </c>
      <c r="E372" s="9" t="s">
        <v>99</v>
      </c>
      <c r="F372" s="10">
        <v>4264</v>
      </c>
      <c r="G372" s="11" t="s">
        <v>239</v>
      </c>
      <c r="H372" s="12" t="s">
        <v>261</v>
      </c>
      <c r="I372" s="13" t="s">
        <v>209</v>
      </c>
      <c r="J372" s="13" t="s">
        <v>291</v>
      </c>
      <c r="K372" s="13" t="s">
        <v>311</v>
      </c>
    </row>
    <row r="373" spans="1:11" ht="15">
      <c r="A373" s="175" t="s">
        <v>76</v>
      </c>
      <c r="B373" s="6"/>
      <c r="C373" s="20"/>
      <c r="D373" s="21">
        <v>87375</v>
      </c>
      <c r="E373" s="15"/>
      <c r="F373" s="16"/>
      <c r="G373" s="15"/>
      <c r="H373" s="22"/>
      <c r="I373" s="13"/>
      <c r="J373" s="13"/>
      <c r="K373" s="13"/>
    </row>
    <row r="374" spans="1:11" ht="38.25">
      <c r="A374" s="138" t="s">
        <v>682</v>
      </c>
      <c r="B374" s="6" t="s">
        <v>683</v>
      </c>
      <c r="C374" s="20">
        <v>30000</v>
      </c>
      <c r="D374" s="132">
        <v>36900</v>
      </c>
      <c r="E374" s="9" t="s">
        <v>99</v>
      </c>
      <c r="F374" s="10">
        <v>4264</v>
      </c>
      <c r="G374" s="11" t="s">
        <v>309</v>
      </c>
      <c r="H374" s="12" t="s">
        <v>261</v>
      </c>
      <c r="I374" s="13" t="s">
        <v>209</v>
      </c>
      <c r="J374" s="13" t="s">
        <v>291</v>
      </c>
      <c r="K374" s="13" t="s">
        <v>229</v>
      </c>
    </row>
    <row r="375" spans="1:11" ht="15">
      <c r="A375" s="175" t="s">
        <v>76</v>
      </c>
      <c r="B375" s="6"/>
      <c r="C375" s="20"/>
      <c r="D375" s="21">
        <v>37500</v>
      </c>
      <c r="E375" s="15"/>
      <c r="F375" s="16"/>
      <c r="G375" s="15"/>
      <c r="H375" s="22"/>
      <c r="I375" s="13"/>
      <c r="J375" s="13"/>
      <c r="K375" s="13"/>
    </row>
    <row r="376" spans="1:11" ht="25.5">
      <c r="A376" s="138" t="s">
        <v>684</v>
      </c>
      <c r="B376" s="6" t="s">
        <v>685</v>
      </c>
      <c r="C376" s="20">
        <v>40000</v>
      </c>
      <c r="D376" s="132">
        <v>49200</v>
      </c>
      <c r="E376" s="9">
        <v>16</v>
      </c>
      <c r="F376" s="10">
        <v>4264</v>
      </c>
      <c r="G376" s="11" t="s">
        <v>309</v>
      </c>
      <c r="H376" s="12" t="s">
        <v>261</v>
      </c>
      <c r="I376" s="13" t="s">
        <v>209</v>
      </c>
      <c r="J376" s="13" t="s">
        <v>633</v>
      </c>
      <c r="K376" s="13" t="s">
        <v>229</v>
      </c>
    </row>
    <row r="377" spans="1:11" ht="15">
      <c r="A377" s="175" t="s">
        <v>76</v>
      </c>
      <c r="B377" s="6"/>
      <c r="C377" s="20"/>
      <c r="D377" s="21">
        <v>50000</v>
      </c>
      <c r="E377" s="15"/>
      <c r="F377" s="16"/>
      <c r="G377" s="15"/>
      <c r="H377" s="22"/>
      <c r="I377" s="13"/>
      <c r="J377" s="13"/>
      <c r="K377" s="13"/>
    </row>
    <row r="378" spans="1:11" ht="38.25">
      <c r="A378" s="138" t="s">
        <v>693</v>
      </c>
      <c r="B378" s="6" t="s">
        <v>694</v>
      </c>
      <c r="C378" s="20">
        <v>69900</v>
      </c>
      <c r="D378" s="132">
        <v>85977</v>
      </c>
      <c r="E378" s="9" t="s">
        <v>100</v>
      </c>
      <c r="F378" s="10">
        <v>3237</v>
      </c>
      <c r="G378" s="11" t="s">
        <v>688</v>
      </c>
      <c r="H378" s="12" t="s">
        <v>261</v>
      </c>
      <c r="I378" s="13" t="s">
        <v>209</v>
      </c>
      <c r="J378" s="13" t="s">
        <v>291</v>
      </c>
      <c r="K378" s="13" t="s">
        <v>236</v>
      </c>
    </row>
    <row r="379" spans="1:11" ht="15">
      <c r="A379" s="175" t="s">
        <v>76</v>
      </c>
      <c r="B379" s="6"/>
      <c r="C379" s="20"/>
      <c r="D379" s="21">
        <v>87375</v>
      </c>
      <c r="E379" s="15"/>
      <c r="F379" s="16"/>
      <c r="G379" s="15"/>
      <c r="H379" s="22"/>
      <c r="I379" s="13"/>
      <c r="J379" s="13"/>
      <c r="K379" s="13"/>
    </row>
    <row r="380" spans="1:11" ht="25.5">
      <c r="A380" s="138" t="s">
        <v>705</v>
      </c>
      <c r="B380" s="6" t="s">
        <v>706</v>
      </c>
      <c r="C380" s="20">
        <v>69900</v>
      </c>
      <c r="D380" s="132">
        <v>85977</v>
      </c>
      <c r="E380" s="9">
        <v>11</v>
      </c>
      <c r="F380" s="10">
        <v>3299</v>
      </c>
      <c r="G380" s="11" t="s">
        <v>707</v>
      </c>
      <c r="H380" s="12" t="s">
        <v>261</v>
      </c>
      <c r="I380" s="13" t="s">
        <v>209</v>
      </c>
      <c r="J380" s="13" t="s">
        <v>636</v>
      </c>
      <c r="K380" s="13" t="s">
        <v>242</v>
      </c>
    </row>
    <row r="381" spans="1:11" ht="15">
      <c r="A381" s="175" t="s">
        <v>76</v>
      </c>
      <c r="B381" s="6"/>
      <c r="C381" s="20"/>
      <c r="D381" s="21">
        <v>87375</v>
      </c>
      <c r="E381" s="15"/>
      <c r="F381" s="16"/>
      <c r="G381" s="15"/>
      <c r="H381" s="22"/>
      <c r="I381" s="13"/>
      <c r="J381" s="13"/>
      <c r="K381" s="13"/>
    </row>
    <row r="382" spans="1:11" ht="51">
      <c r="A382" s="245" t="s">
        <v>750</v>
      </c>
      <c r="B382" s="6" t="s">
        <v>55</v>
      </c>
      <c r="C382" s="190">
        <v>69900</v>
      </c>
      <c r="D382" s="191">
        <v>87375</v>
      </c>
      <c r="E382" s="189">
        <v>16</v>
      </c>
      <c r="F382" s="192">
        <v>4264</v>
      </c>
      <c r="G382" s="193" t="s">
        <v>239</v>
      </c>
      <c r="H382" s="194" t="s">
        <v>261</v>
      </c>
      <c r="I382" s="186" t="s">
        <v>209</v>
      </c>
      <c r="J382" s="186" t="s">
        <v>636</v>
      </c>
      <c r="K382" s="186" t="s">
        <v>242</v>
      </c>
    </row>
    <row r="383" spans="1:11" ht="25.5">
      <c r="A383" s="138" t="s">
        <v>307</v>
      </c>
      <c r="B383" s="6" t="s">
        <v>308</v>
      </c>
      <c r="C383" s="14">
        <v>30000</v>
      </c>
      <c r="D383" s="132">
        <v>36900</v>
      </c>
      <c r="E383" s="9">
        <v>38</v>
      </c>
      <c r="F383" s="10">
        <v>4264</v>
      </c>
      <c r="G383" s="11" t="s">
        <v>309</v>
      </c>
      <c r="H383" s="26" t="s">
        <v>208</v>
      </c>
      <c r="I383" s="13" t="s">
        <v>209</v>
      </c>
      <c r="J383" s="27" t="s">
        <v>310</v>
      </c>
      <c r="K383" s="13" t="s">
        <v>311</v>
      </c>
    </row>
    <row r="384" spans="1:11" ht="15">
      <c r="A384" s="175" t="s">
        <v>76</v>
      </c>
      <c r="B384" s="6"/>
      <c r="C384" s="20"/>
      <c r="D384" s="21">
        <v>37500</v>
      </c>
      <c r="E384" s="15"/>
      <c r="F384" s="16"/>
      <c r="G384" s="15"/>
      <c r="H384" s="22"/>
      <c r="I384" s="13"/>
      <c r="J384" s="13"/>
      <c r="K384" s="13"/>
    </row>
    <row r="385" spans="1:11" ht="25.5">
      <c r="A385" s="138" t="s">
        <v>312</v>
      </c>
      <c r="B385" s="6" t="s">
        <v>313</v>
      </c>
      <c r="C385" s="14">
        <v>30000</v>
      </c>
      <c r="D385" s="132">
        <v>36900</v>
      </c>
      <c r="E385" s="9">
        <v>41</v>
      </c>
      <c r="F385" s="10">
        <v>4264</v>
      </c>
      <c r="G385" s="11" t="s">
        <v>309</v>
      </c>
      <c r="H385" s="26" t="s">
        <v>208</v>
      </c>
      <c r="I385" s="13" t="s">
        <v>209</v>
      </c>
      <c r="J385" s="60" t="s">
        <v>291</v>
      </c>
      <c r="K385" s="13" t="s">
        <v>242</v>
      </c>
    </row>
    <row r="386" spans="1:11" ht="15">
      <c r="A386" s="175" t="s">
        <v>76</v>
      </c>
      <c r="B386" s="6"/>
      <c r="C386" s="20"/>
      <c r="D386" s="21">
        <v>37500</v>
      </c>
      <c r="E386" s="15"/>
      <c r="F386" s="16"/>
      <c r="G386" s="15"/>
      <c r="H386" s="22"/>
      <c r="I386" s="13"/>
      <c r="J386" s="13"/>
      <c r="K386" s="13"/>
    </row>
    <row r="387" spans="1:11" ht="25.5">
      <c r="A387" s="138" t="s">
        <v>314</v>
      </c>
      <c r="B387" s="6" t="s">
        <v>315</v>
      </c>
      <c r="C387" s="14">
        <v>25000</v>
      </c>
      <c r="D387" s="14">
        <v>30750</v>
      </c>
      <c r="E387" s="15">
        <v>38</v>
      </c>
      <c r="F387" s="16">
        <v>4264</v>
      </c>
      <c r="G387" s="17" t="s">
        <v>309</v>
      </c>
      <c r="H387" s="18" t="s">
        <v>208</v>
      </c>
      <c r="I387" s="13" t="s">
        <v>209</v>
      </c>
      <c r="J387" s="171" t="s">
        <v>221</v>
      </c>
      <c r="K387" s="13" t="s">
        <v>311</v>
      </c>
    </row>
    <row r="388" spans="1:11" ht="15">
      <c r="A388" s="175" t="s">
        <v>76</v>
      </c>
      <c r="B388" s="6"/>
      <c r="C388" s="20"/>
      <c r="D388" s="21"/>
      <c r="E388" s="15"/>
      <c r="F388" s="16"/>
      <c r="G388" s="15"/>
      <c r="H388" s="22"/>
      <c r="I388" s="13"/>
      <c r="J388" s="13" t="s">
        <v>262</v>
      </c>
      <c r="K388" s="13"/>
    </row>
    <row r="389" spans="1:11" ht="25.5">
      <c r="A389" s="138" t="s">
        <v>316</v>
      </c>
      <c r="B389" s="6" t="s">
        <v>317</v>
      </c>
      <c r="C389" s="14">
        <v>28000</v>
      </c>
      <c r="D389" s="14">
        <v>34440</v>
      </c>
      <c r="E389" s="15">
        <v>38</v>
      </c>
      <c r="F389" s="16">
        <v>4264</v>
      </c>
      <c r="G389" s="17" t="s">
        <v>309</v>
      </c>
      <c r="H389" s="18" t="s">
        <v>208</v>
      </c>
      <c r="I389" s="13" t="s">
        <v>209</v>
      </c>
      <c r="J389" s="171" t="s">
        <v>318</v>
      </c>
      <c r="K389" s="13" t="s">
        <v>311</v>
      </c>
    </row>
    <row r="390" spans="1:11" ht="15">
      <c r="A390" s="175" t="s">
        <v>76</v>
      </c>
      <c r="B390" s="6"/>
      <c r="C390" s="20"/>
      <c r="D390" s="21"/>
      <c r="E390" s="15"/>
      <c r="F390" s="16"/>
      <c r="G390" s="15"/>
      <c r="H390" s="22"/>
      <c r="I390" s="13"/>
      <c r="J390" s="13" t="s">
        <v>262</v>
      </c>
      <c r="K390" s="13"/>
    </row>
    <row r="391" spans="1:11" ht="25.5">
      <c r="A391" s="138" t="s">
        <v>319</v>
      </c>
      <c r="B391" s="6" t="s">
        <v>320</v>
      </c>
      <c r="C391" s="20">
        <v>56246</v>
      </c>
      <c r="D391" s="21">
        <v>69183</v>
      </c>
      <c r="E391" s="15">
        <v>31</v>
      </c>
      <c r="F391" s="16">
        <v>3299</v>
      </c>
      <c r="G391" s="17" t="s">
        <v>571</v>
      </c>
      <c r="H391" s="18" t="s">
        <v>208</v>
      </c>
      <c r="I391" s="13" t="s">
        <v>209</v>
      </c>
      <c r="J391" s="13" t="s">
        <v>221</v>
      </c>
      <c r="K391" s="13" t="s">
        <v>311</v>
      </c>
    </row>
    <row r="392" spans="1:11" ht="38.25">
      <c r="A392" s="138" t="s">
        <v>323</v>
      </c>
      <c r="B392" s="6" t="s">
        <v>324</v>
      </c>
      <c r="C392" s="20">
        <v>30000</v>
      </c>
      <c r="D392" s="123">
        <v>36900</v>
      </c>
      <c r="E392" s="9">
        <v>41</v>
      </c>
      <c r="F392" s="10">
        <v>4264</v>
      </c>
      <c r="G392" s="9" t="s">
        <v>239</v>
      </c>
      <c r="H392" s="26" t="s">
        <v>208</v>
      </c>
      <c r="I392" s="13" t="s">
        <v>209</v>
      </c>
      <c r="J392" s="60" t="s">
        <v>225</v>
      </c>
      <c r="K392" s="13" t="s">
        <v>229</v>
      </c>
    </row>
    <row r="393" spans="1:11" ht="15">
      <c r="A393" s="175" t="s">
        <v>76</v>
      </c>
      <c r="B393" s="6"/>
      <c r="C393" s="20"/>
      <c r="D393" s="21">
        <v>37500</v>
      </c>
      <c r="E393" s="15"/>
      <c r="F393" s="16"/>
      <c r="G393" s="15"/>
      <c r="H393" s="22"/>
      <c r="I393" s="13"/>
      <c r="J393" s="13"/>
      <c r="K393" s="13"/>
    </row>
    <row r="394" spans="1:11" ht="63.75">
      <c r="A394" s="166" t="s">
        <v>618</v>
      </c>
      <c r="B394" s="154" t="s">
        <v>617</v>
      </c>
      <c r="C394" s="161">
        <v>50000</v>
      </c>
      <c r="D394" s="162">
        <v>62500</v>
      </c>
      <c r="E394" s="163">
        <v>27</v>
      </c>
      <c r="F394" s="164">
        <v>3237</v>
      </c>
      <c r="G394" s="163" t="s">
        <v>616</v>
      </c>
      <c r="H394" s="211" t="s">
        <v>208</v>
      </c>
      <c r="I394" s="130" t="s">
        <v>209</v>
      </c>
      <c r="J394" s="130" t="s">
        <v>636</v>
      </c>
      <c r="K394" s="130" t="s">
        <v>229</v>
      </c>
    </row>
    <row r="395" spans="1:11" ht="38.25">
      <c r="A395" s="166" t="s">
        <v>621</v>
      </c>
      <c r="B395" s="154" t="s">
        <v>622</v>
      </c>
      <c r="C395" s="161">
        <v>20000</v>
      </c>
      <c r="D395" s="162">
        <v>25000</v>
      </c>
      <c r="E395" s="163">
        <v>41</v>
      </c>
      <c r="F395" s="164">
        <v>4264</v>
      </c>
      <c r="G395" s="255" t="s">
        <v>309</v>
      </c>
      <c r="H395" s="211" t="s">
        <v>208</v>
      </c>
      <c r="I395" s="130" t="s">
        <v>209</v>
      </c>
      <c r="J395" s="130" t="s">
        <v>291</v>
      </c>
      <c r="K395" s="130" t="s">
        <v>226</v>
      </c>
    </row>
    <row r="396" spans="1:11" s="2" customFormat="1" ht="11.25" customHeight="1">
      <c r="A396" s="102"/>
      <c r="B396" s="119"/>
      <c r="C396" s="104"/>
      <c r="D396" s="104"/>
      <c r="E396" s="105"/>
      <c r="F396" s="105"/>
      <c r="G396" s="106"/>
      <c r="H396" s="106"/>
      <c r="I396" s="106"/>
      <c r="J396" s="106"/>
      <c r="K396" s="106"/>
    </row>
    <row r="397" spans="1:11" ht="15" customHeight="1">
      <c r="A397" s="86" t="s">
        <v>328</v>
      </c>
      <c r="B397" s="87"/>
      <c r="C397" s="87"/>
      <c r="D397" s="87"/>
      <c r="E397" s="87"/>
      <c r="F397" s="87"/>
      <c r="G397" s="87"/>
      <c r="H397" s="87"/>
      <c r="I397" s="87"/>
      <c r="J397" s="87"/>
      <c r="K397" s="88"/>
    </row>
    <row r="398" spans="1:11" s="2" customFormat="1" ht="12" customHeight="1">
      <c r="A398" s="102"/>
      <c r="B398" s="102"/>
      <c r="C398" s="102"/>
      <c r="D398" s="102"/>
      <c r="E398" s="102"/>
      <c r="F398" s="102"/>
      <c r="G398" s="102"/>
      <c r="H398" s="102"/>
      <c r="I398" s="102"/>
      <c r="J398" s="102"/>
      <c r="K398" s="102"/>
    </row>
    <row r="399" spans="1:11" s="1" customFormat="1" ht="25.5">
      <c r="A399" s="138" t="s">
        <v>478</v>
      </c>
      <c r="B399" s="6" t="s">
        <v>479</v>
      </c>
      <c r="C399" s="123">
        <v>60000</v>
      </c>
      <c r="D399" s="8">
        <v>73800</v>
      </c>
      <c r="E399" s="9">
        <v>66</v>
      </c>
      <c r="F399" s="10">
        <v>4213</v>
      </c>
      <c r="G399" s="11" t="s">
        <v>716</v>
      </c>
      <c r="H399" s="26" t="s">
        <v>208</v>
      </c>
      <c r="I399" s="13" t="s">
        <v>209</v>
      </c>
      <c r="J399" s="124" t="s">
        <v>262</v>
      </c>
      <c r="K399" s="10" t="s">
        <v>480</v>
      </c>
    </row>
    <row r="400" spans="1:11" s="1" customFormat="1" ht="12.75">
      <c r="A400" s="175" t="s">
        <v>76</v>
      </c>
      <c r="B400" s="6"/>
      <c r="C400" s="20">
        <v>59040</v>
      </c>
      <c r="D400" s="21"/>
      <c r="E400" s="15"/>
      <c r="F400" s="16"/>
      <c r="G400" s="17"/>
      <c r="H400" s="18"/>
      <c r="I400" s="13"/>
      <c r="J400" s="10" t="s">
        <v>310</v>
      </c>
      <c r="K400" s="10"/>
    </row>
    <row r="401" spans="1:11" s="1" customFormat="1" ht="25.5">
      <c r="A401" s="138" t="s">
        <v>481</v>
      </c>
      <c r="B401" s="6" t="s">
        <v>41</v>
      </c>
      <c r="C401" s="123">
        <v>40650</v>
      </c>
      <c r="D401" s="7">
        <v>50000</v>
      </c>
      <c r="E401" s="9">
        <v>70</v>
      </c>
      <c r="F401" s="10">
        <v>4213</v>
      </c>
      <c r="G401" s="11" t="s">
        <v>716</v>
      </c>
      <c r="H401" s="26" t="s">
        <v>208</v>
      </c>
      <c r="I401" s="13" t="s">
        <v>209</v>
      </c>
      <c r="J401" s="124" t="s">
        <v>262</v>
      </c>
      <c r="K401" s="10" t="s">
        <v>480</v>
      </c>
    </row>
    <row r="402" spans="1:11" s="1" customFormat="1" ht="12.75">
      <c r="A402" s="175" t="s">
        <v>76</v>
      </c>
      <c r="B402" s="6"/>
      <c r="C402" s="20">
        <v>40000</v>
      </c>
      <c r="D402" s="20"/>
      <c r="E402" s="15"/>
      <c r="F402" s="16"/>
      <c r="G402" s="17"/>
      <c r="H402" s="18"/>
      <c r="I402" s="13"/>
      <c r="J402" s="10" t="s">
        <v>310</v>
      </c>
      <c r="K402" s="10"/>
    </row>
    <row r="403" spans="1:12" s="1" customFormat="1" ht="38.25">
      <c r="A403" s="138" t="s">
        <v>484</v>
      </c>
      <c r="B403" s="6" t="s">
        <v>732</v>
      </c>
      <c r="C403" s="123">
        <v>40650</v>
      </c>
      <c r="D403" s="7">
        <v>50000</v>
      </c>
      <c r="E403" s="9" t="s">
        <v>103</v>
      </c>
      <c r="F403" s="10" t="s">
        <v>483</v>
      </c>
      <c r="G403" s="27" t="s">
        <v>485</v>
      </c>
      <c r="H403" s="28" t="s">
        <v>208</v>
      </c>
      <c r="I403" s="13" t="s">
        <v>209</v>
      </c>
      <c r="J403" s="10" t="s">
        <v>634</v>
      </c>
      <c r="K403" s="10" t="s">
        <v>236</v>
      </c>
      <c r="L403" s="4"/>
    </row>
    <row r="404" spans="1:12" s="1" customFormat="1" ht="12.75">
      <c r="A404" s="175" t="s">
        <v>76</v>
      </c>
      <c r="B404" s="6"/>
      <c r="C404" s="20">
        <v>40000</v>
      </c>
      <c r="D404" s="20"/>
      <c r="E404" s="15"/>
      <c r="F404" s="16"/>
      <c r="G404" s="19"/>
      <c r="H404" s="195"/>
      <c r="I404" s="13"/>
      <c r="J404" s="10"/>
      <c r="K404" s="10"/>
      <c r="L404" s="4"/>
    </row>
    <row r="405" spans="1:12" s="1" customFormat="1" ht="38.25">
      <c r="A405" s="138" t="s">
        <v>486</v>
      </c>
      <c r="B405" s="6" t="s">
        <v>9</v>
      </c>
      <c r="C405" s="123">
        <v>24390</v>
      </c>
      <c r="D405" s="7">
        <v>30000</v>
      </c>
      <c r="E405" s="9" t="s">
        <v>103</v>
      </c>
      <c r="F405" s="10" t="s">
        <v>483</v>
      </c>
      <c r="G405" s="27" t="s">
        <v>309</v>
      </c>
      <c r="H405" s="28" t="s">
        <v>208</v>
      </c>
      <c r="I405" s="13" t="s">
        <v>209</v>
      </c>
      <c r="J405" s="10" t="s">
        <v>634</v>
      </c>
      <c r="K405" s="10" t="s">
        <v>236</v>
      </c>
      <c r="L405" s="4"/>
    </row>
    <row r="406" spans="1:12" s="1" customFormat="1" ht="12.75">
      <c r="A406" s="175" t="s">
        <v>76</v>
      </c>
      <c r="B406" s="6"/>
      <c r="C406" s="20">
        <v>24000</v>
      </c>
      <c r="D406" s="20"/>
      <c r="E406" s="15"/>
      <c r="F406" s="16"/>
      <c r="G406" s="19"/>
      <c r="H406" s="195"/>
      <c r="I406" s="13"/>
      <c r="J406" s="10"/>
      <c r="K406" s="10"/>
      <c r="L406" s="4"/>
    </row>
    <row r="407" spans="1:12" s="1" customFormat="1" ht="25.5">
      <c r="A407" s="138" t="s">
        <v>487</v>
      </c>
      <c r="B407" s="6" t="s">
        <v>11</v>
      </c>
      <c r="C407" s="123">
        <v>40650</v>
      </c>
      <c r="D407" s="7">
        <v>50000</v>
      </c>
      <c r="E407" s="9">
        <v>77</v>
      </c>
      <c r="F407" s="10">
        <v>4213</v>
      </c>
      <c r="G407" s="11" t="s">
        <v>716</v>
      </c>
      <c r="H407" s="26" t="s">
        <v>208</v>
      </c>
      <c r="I407" s="13" t="s">
        <v>209</v>
      </c>
      <c r="J407" s="124" t="s">
        <v>262</v>
      </c>
      <c r="K407" s="10" t="s">
        <v>480</v>
      </c>
      <c r="L407" s="4"/>
    </row>
    <row r="408" spans="1:12" s="1" customFormat="1" ht="12.75">
      <c r="A408" s="175" t="s">
        <v>76</v>
      </c>
      <c r="B408" s="6"/>
      <c r="C408" s="20">
        <v>40000</v>
      </c>
      <c r="D408" s="20"/>
      <c r="E408" s="15"/>
      <c r="F408" s="16"/>
      <c r="G408" s="17"/>
      <c r="H408" s="18"/>
      <c r="I408" s="13"/>
      <c r="J408" s="10" t="s">
        <v>310</v>
      </c>
      <c r="K408" s="10"/>
      <c r="L408" s="4"/>
    </row>
    <row r="409" spans="1:11" s="1" customFormat="1" ht="38.25">
      <c r="A409" s="138" t="s">
        <v>488</v>
      </c>
      <c r="B409" s="6" t="s">
        <v>489</v>
      </c>
      <c r="C409" s="123">
        <v>52846</v>
      </c>
      <c r="D409" s="7">
        <v>65000</v>
      </c>
      <c r="E409" s="9">
        <v>78</v>
      </c>
      <c r="F409" s="10">
        <v>4213</v>
      </c>
      <c r="G409" s="11" t="s">
        <v>239</v>
      </c>
      <c r="H409" s="26" t="s">
        <v>208</v>
      </c>
      <c r="I409" s="13" t="s">
        <v>209</v>
      </c>
      <c r="J409" s="124" t="s">
        <v>262</v>
      </c>
      <c r="K409" s="10" t="s">
        <v>311</v>
      </c>
    </row>
    <row r="410" spans="1:11" s="1" customFormat="1" ht="12.75">
      <c r="A410" s="175" t="s">
        <v>76</v>
      </c>
      <c r="B410" s="6"/>
      <c r="C410" s="20">
        <v>52000</v>
      </c>
      <c r="D410" s="20"/>
      <c r="E410" s="15"/>
      <c r="F410" s="16"/>
      <c r="G410" s="17"/>
      <c r="H410" s="18"/>
      <c r="I410" s="13"/>
      <c r="J410" s="10" t="s">
        <v>635</v>
      </c>
      <c r="K410" s="10"/>
    </row>
    <row r="411" spans="1:12" s="1" customFormat="1" ht="25.5">
      <c r="A411" s="138" t="s">
        <v>490</v>
      </c>
      <c r="B411" s="6" t="s">
        <v>491</v>
      </c>
      <c r="C411" s="123">
        <v>69106</v>
      </c>
      <c r="D411" s="7">
        <v>85000</v>
      </c>
      <c r="E411" s="9">
        <v>78</v>
      </c>
      <c r="F411" s="10">
        <v>4213</v>
      </c>
      <c r="G411" s="11" t="s">
        <v>716</v>
      </c>
      <c r="H411" s="26" t="s">
        <v>208</v>
      </c>
      <c r="I411" s="13" t="s">
        <v>209</v>
      </c>
      <c r="J411" s="124" t="s">
        <v>262</v>
      </c>
      <c r="K411" s="10" t="s">
        <v>480</v>
      </c>
      <c r="L411" s="4"/>
    </row>
    <row r="412" spans="1:12" s="1" customFormat="1" ht="12.75">
      <c r="A412" s="175" t="s">
        <v>76</v>
      </c>
      <c r="B412" s="6"/>
      <c r="C412" s="20">
        <v>68000</v>
      </c>
      <c r="D412" s="20"/>
      <c r="E412" s="15"/>
      <c r="F412" s="16"/>
      <c r="G412" s="17"/>
      <c r="H412" s="18"/>
      <c r="I412" s="13"/>
      <c r="J412" s="10" t="s">
        <v>635</v>
      </c>
      <c r="K412" s="10"/>
      <c r="L412" s="4"/>
    </row>
    <row r="413" spans="1:11" s="1" customFormat="1" ht="38.25">
      <c r="A413" s="138" t="s">
        <v>492</v>
      </c>
      <c r="B413" s="6" t="s">
        <v>493</v>
      </c>
      <c r="C413" s="123">
        <v>40650</v>
      </c>
      <c r="D413" s="7">
        <v>50000</v>
      </c>
      <c r="E413" s="9">
        <v>83</v>
      </c>
      <c r="F413" s="10">
        <v>4213</v>
      </c>
      <c r="G413" s="27" t="s">
        <v>485</v>
      </c>
      <c r="H413" s="28" t="s">
        <v>208</v>
      </c>
      <c r="I413" s="13" t="s">
        <v>209</v>
      </c>
      <c r="J413" s="124" t="s">
        <v>262</v>
      </c>
      <c r="K413" s="10" t="s">
        <v>494</v>
      </c>
    </row>
    <row r="414" spans="1:11" s="1" customFormat="1" ht="12.75">
      <c r="A414" s="175" t="s">
        <v>76</v>
      </c>
      <c r="B414" s="6"/>
      <c r="C414" s="20">
        <v>40000</v>
      </c>
      <c r="D414" s="20"/>
      <c r="E414" s="15"/>
      <c r="F414" s="16"/>
      <c r="G414" s="19"/>
      <c r="H414" s="195"/>
      <c r="I414" s="13"/>
      <c r="J414" s="10" t="s">
        <v>633</v>
      </c>
      <c r="K414" s="10"/>
    </row>
    <row r="415" spans="1:11" s="1" customFormat="1" ht="25.5">
      <c r="A415" s="138" t="s">
        <v>495</v>
      </c>
      <c r="B415" s="6" t="s">
        <v>496</v>
      </c>
      <c r="C415" s="123">
        <v>24390</v>
      </c>
      <c r="D415" s="7">
        <v>30000</v>
      </c>
      <c r="E415" s="9">
        <v>83</v>
      </c>
      <c r="F415" s="10">
        <v>4213</v>
      </c>
      <c r="G415" s="27" t="s">
        <v>309</v>
      </c>
      <c r="H415" s="28" t="s">
        <v>208</v>
      </c>
      <c r="I415" s="13" t="s">
        <v>209</v>
      </c>
      <c r="J415" s="124" t="s">
        <v>262</v>
      </c>
      <c r="K415" s="10" t="s">
        <v>494</v>
      </c>
    </row>
    <row r="416" spans="1:11" s="1" customFormat="1" ht="12.75">
      <c r="A416" s="175" t="s">
        <v>76</v>
      </c>
      <c r="B416" s="6"/>
      <c r="C416" s="20">
        <v>24000</v>
      </c>
      <c r="D416" s="20"/>
      <c r="E416" s="15"/>
      <c r="F416" s="16"/>
      <c r="G416" s="19"/>
      <c r="H416" s="195"/>
      <c r="I416" s="13"/>
      <c r="J416" s="10" t="s">
        <v>633</v>
      </c>
      <c r="K416" s="10"/>
    </row>
    <row r="417" spans="1:11" s="1" customFormat="1" ht="38.25">
      <c r="A417" s="138" t="s">
        <v>499</v>
      </c>
      <c r="B417" s="6" t="s">
        <v>500</v>
      </c>
      <c r="C417" s="123">
        <v>69106</v>
      </c>
      <c r="D417" s="7">
        <v>85000</v>
      </c>
      <c r="E417" s="9" t="s">
        <v>104</v>
      </c>
      <c r="F417" s="10">
        <v>4213</v>
      </c>
      <c r="G417" s="27" t="s">
        <v>485</v>
      </c>
      <c r="H417" s="26" t="s">
        <v>208</v>
      </c>
      <c r="I417" s="13" t="s">
        <v>209</v>
      </c>
      <c r="J417" s="126" t="s">
        <v>225</v>
      </c>
      <c r="K417" s="126" t="s">
        <v>222</v>
      </c>
    </row>
    <row r="418" spans="1:11" s="1" customFormat="1" ht="12.75">
      <c r="A418" s="175" t="s">
        <v>76</v>
      </c>
      <c r="B418" s="6"/>
      <c r="C418" s="20">
        <v>68000</v>
      </c>
      <c r="D418" s="20"/>
      <c r="E418" s="15"/>
      <c r="F418" s="16"/>
      <c r="G418" s="19"/>
      <c r="H418" s="195"/>
      <c r="I418" s="13"/>
      <c r="J418" s="10" t="s">
        <v>310</v>
      </c>
      <c r="K418" s="10" t="s">
        <v>64</v>
      </c>
    </row>
    <row r="419" spans="1:11" s="1" customFormat="1" ht="38.25">
      <c r="A419" s="138" t="s">
        <v>501</v>
      </c>
      <c r="B419" s="6" t="s">
        <v>502</v>
      </c>
      <c r="C419" s="123">
        <v>29268</v>
      </c>
      <c r="D419" s="7">
        <v>36000</v>
      </c>
      <c r="E419" s="9" t="s">
        <v>104</v>
      </c>
      <c r="F419" s="10">
        <v>4213</v>
      </c>
      <c r="G419" s="27" t="s">
        <v>309</v>
      </c>
      <c r="H419" s="26" t="s">
        <v>208</v>
      </c>
      <c r="I419" s="13" t="s">
        <v>209</v>
      </c>
      <c r="J419" s="126" t="s">
        <v>225</v>
      </c>
      <c r="K419" s="126" t="s">
        <v>222</v>
      </c>
    </row>
    <row r="420" spans="1:11" s="1" customFormat="1" ht="12.75">
      <c r="A420" s="175" t="s">
        <v>76</v>
      </c>
      <c r="B420" s="6"/>
      <c r="C420" s="20">
        <v>28800</v>
      </c>
      <c r="D420" s="20"/>
      <c r="E420" s="15"/>
      <c r="F420" s="16"/>
      <c r="G420" s="19"/>
      <c r="H420" s="195"/>
      <c r="I420" s="13"/>
      <c r="J420" s="10" t="s">
        <v>310</v>
      </c>
      <c r="K420" s="10" t="s">
        <v>64</v>
      </c>
    </row>
    <row r="421" spans="1:11" s="1" customFormat="1" ht="38.25">
      <c r="A421" s="138" t="s">
        <v>504</v>
      </c>
      <c r="B421" s="6" t="s">
        <v>46</v>
      </c>
      <c r="C421" s="123">
        <v>40650</v>
      </c>
      <c r="D421" s="7">
        <v>50000</v>
      </c>
      <c r="E421" s="9" t="s">
        <v>105</v>
      </c>
      <c r="F421" s="10">
        <v>4213</v>
      </c>
      <c r="G421" s="27" t="s">
        <v>485</v>
      </c>
      <c r="H421" s="28" t="s">
        <v>208</v>
      </c>
      <c r="I421" s="13" t="s">
        <v>209</v>
      </c>
      <c r="J421" s="10" t="s">
        <v>635</v>
      </c>
      <c r="K421" s="10" t="s">
        <v>236</v>
      </c>
    </row>
    <row r="422" spans="1:11" s="1" customFormat="1" ht="12.75">
      <c r="A422" s="175" t="s">
        <v>76</v>
      </c>
      <c r="B422" s="6"/>
      <c r="C422" s="20">
        <v>40000</v>
      </c>
      <c r="D422" s="20"/>
      <c r="E422" s="15"/>
      <c r="F422" s="16"/>
      <c r="G422" s="19"/>
      <c r="H422" s="195"/>
      <c r="I422" s="13"/>
      <c r="J422" s="10"/>
      <c r="K422" s="10"/>
    </row>
    <row r="423" spans="1:11" s="1" customFormat="1" ht="38.25">
      <c r="A423" s="138" t="s">
        <v>505</v>
      </c>
      <c r="B423" s="6" t="s">
        <v>506</v>
      </c>
      <c r="C423" s="123">
        <v>24390</v>
      </c>
      <c r="D423" s="7">
        <v>30000</v>
      </c>
      <c r="E423" s="9" t="s">
        <v>105</v>
      </c>
      <c r="F423" s="10">
        <v>4213</v>
      </c>
      <c r="G423" s="27" t="s">
        <v>309</v>
      </c>
      <c r="H423" s="28" t="s">
        <v>208</v>
      </c>
      <c r="I423" s="13" t="s">
        <v>209</v>
      </c>
      <c r="J423" s="10" t="s">
        <v>635</v>
      </c>
      <c r="K423" s="10" t="s">
        <v>236</v>
      </c>
    </row>
    <row r="424" spans="1:11" s="1" customFormat="1" ht="12.75">
      <c r="A424" s="175" t="s">
        <v>76</v>
      </c>
      <c r="B424" s="6"/>
      <c r="C424" s="20">
        <v>24000</v>
      </c>
      <c r="D424" s="20"/>
      <c r="E424" s="15"/>
      <c r="F424" s="16"/>
      <c r="G424" s="19"/>
      <c r="H424" s="195"/>
      <c r="I424" s="13"/>
      <c r="J424" s="10"/>
      <c r="K424" s="10"/>
    </row>
    <row r="425" spans="1:11" s="1" customFormat="1" ht="51">
      <c r="A425" s="138" t="s">
        <v>510</v>
      </c>
      <c r="B425" s="6" t="s">
        <v>511</v>
      </c>
      <c r="C425" s="123">
        <v>24390</v>
      </c>
      <c r="D425" s="7">
        <v>30000</v>
      </c>
      <c r="E425" s="9" t="s">
        <v>106</v>
      </c>
      <c r="F425" s="10">
        <v>4213</v>
      </c>
      <c r="G425" s="27" t="s">
        <v>485</v>
      </c>
      <c r="H425" s="28" t="s">
        <v>208</v>
      </c>
      <c r="I425" s="13" t="s">
        <v>209</v>
      </c>
      <c r="J425" s="10" t="s">
        <v>318</v>
      </c>
      <c r="K425" s="10" t="s">
        <v>12</v>
      </c>
    </row>
    <row r="426" spans="1:11" s="1" customFormat="1" ht="12.75">
      <c r="A426" s="175" t="s">
        <v>76</v>
      </c>
      <c r="B426" s="6"/>
      <c r="C426" s="20">
        <v>24000</v>
      </c>
      <c r="D426" s="20"/>
      <c r="E426" s="15"/>
      <c r="F426" s="16"/>
      <c r="G426" s="19"/>
      <c r="H426" s="195"/>
      <c r="I426" s="13"/>
      <c r="J426" s="10"/>
      <c r="K426" s="10"/>
    </row>
    <row r="427" spans="1:11" s="1" customFormat="1" ht="51">
      <c r="A427" s="138" t="s">
        <v>512</v>
      </c>
      <c r="B427" s="6" t="s">
        <v>48</v>
      </c>
      <c r="C427" s="123">
        <v>30000</v>
      </c>
      <c r="D427" s="8">
        <v>36900</v>
      </c>
      <c r="E427" s="9" t="s">
        <v>107</v>
      </c>
      <c r="F427" s="10">
        <v>4214</v>
      </c>
      <c r="G427" s="9" t="s">
        <v>239</v>
      </c>
      <c r="H427" s="29" t="s">
        <v>208</v>
      </c>
      <c r="I427" s="13" t="s">
        <v>209</v>
      </c>
      <c r="J427" s="127" t="s">
        <v>225</v>
      </c>
      <c r="K427" s="27" t="s">
        <v>311</v>
      </c>
    </row>
    <row r="428" spans="1:11" s="1" customFormat="1" ht="12.75">
      <c r="A428" s="175" t="s">
        <v>76</v>
      </c>
      <c r="B428" s="6"/>
      <c r="C428" s="20">
        <v>29520</v>
      </c>
      <c r="D428" s="20"/>
      <c r="E428" s="15"/>
      <c r="F428" s="16"/>
      <c r="G428" s="19"/>
      <c r="H428" s="195"/>
      <c r="I428" s="13"/>
      <c r="J428" s="10" t="s">
        <v>635</v>
      </c>
      <c r="K428" s="10"/>
    </row>
    <row r="429" spans="1:12" s="1" customFormat="1" ht="38.25">
      <c r="A429" s="138" t="s">
        <v>513</v>
      </c>
      <c r="B429" s="6" t="s">
        <v>514</v>
      </c>
      <c r="C429" s="123">
        <v>69900</v>
      </c>
      <c r="D429" s="123">
        <v>85977</v>
      </c>
      <c r="E429" s="9" t="s">
        <v>107</v>
      </c>
      <c r="F429" s="10">
        <v>4214</v>
      </c>
      <c r="G429" s="9" t="s">
        <v>309</v>
      </c>
      <c r="H429" s="29" t="s">
        <v>208</v>
      </c>
      <c r="I429" s="13" t="s">
        <v>209</v>
      </c>
      <c r="J429" s="127" t="s">
        <v>262</v>
      </c>
      <c r="K429" s="27" t="s">
        <v>222</v>
      </c>
      <c r="L429" s="4"/>
    </row>
    <row r="430" spans="1:12" s="1" customFormat="1" ht="12.75">
      <c r="A430" s="175" t="s">
        <v>76</v>
      </c>
      <c r="B430" s="6"/>
      <c r="C430" s="20">
        <v>68780</v>
      </c>
      <c r="D430" s="20">
        <v>85975</v>
      </c>
      <c r="E430" s="15"/>
      <c r="F430" s="16"/>
      <c r="G430" s="19"/>
      <c r="H430" s="195"/>
      <c r="I430" s="13"/>
      <c r="J430" s="10" t="s">
        <v>635</v>
      </c>
      <c r="K430" s="10"/>
      <c r="L430" s="4"/>
    </row>
    <row r="431" spans="1:11" s="1" customFormat="1" ht="51">
      <c r="A431" s="138" t="s">
        <v>522</v>
      </c>
      <c r="B431" s="6" t="s">
        <v>523</v>
      </c>
      <c r="C431" s="123">
        <v>56829</v>
      </c>
      <c r="D431" s="8">
        <v>69900</v>
      </c>
      <c r="E431" s="9">
        <v>97</v>
      </c>
      <c r="F431" s="10">
        <v>4511</v>
      </c>
      <c r="G431" s="9" t="s">
        <v>239</v>
      </c>
      <c r="H431" s="29" t="s">
        <v>208</v>
      </c>
      <c r="I431" s="13" t="s">
        <v>209</v>
      </c>
      <c r="J431" s="127" t="s">
        <v>225</v>
      </c>
      <c r="K431" s="27" t="s">
        <v>242</v>
      </c>
    </row>
    <row r="432" spans="1:11" s="1" customFormat="1" ht="12.75">
      <c r="A432" s="175" t="s">
        <v>76</v>
      </c>
      <c r="B432" s="6"/>
      <c r="C432" s="20">
        <v>55920</v>
      </c>
      <c r="D432" s="20"/>
      <c r="E432" s="15"/>
      <c r="F432" s="16"/>
      <c r="G432" s="19"/>
      <c r="H432" s="195"/>
      <c r="I432" s="13"/>
      <c r="J432" s="10" t="s">
        <v>310</v>
      </c>
      <c r="K432" s="10"/>
    </row>
    <row r="433" spans="1:11" ht="38.25">
      <c r="A433" s="138" t="s">
        <v>336</v>
      </c>
      <c r="B433" s="6" t="s">
        <v>337</v>
      </c>
      <c r="C433" s="20">
        <v>25000</v>
      </c>
      <c r="D433" s="132">
        <v>30750</v>
      </c>
      <c r="E433" s="9">
        <v>151</v>
      </c>
      <c r="F433" s="10">
        <v>3232</v>
      </c>
      <c r="G433" s="9" t="s">
        <v>239</v>
      </c>
      <c r="H433" s="29" t="s">
        <v>208</v>
      </c>
      <c r="I433" s="13" t="s">
        <v>209</v>
      </c>
      <c r="J433" s="13" t="s">
        <v>636</v>
      </c>
      <c r="K433" s="13" t="s">
        <v>338</v>
      </c>
    </row>
    <row r="434" spans="1:11" ht="15">
      <c r="A434" s="175" t="s">
        <v>76</v>
      </c>
      <c r="B434" s="6"/>
      <c r="C434" s="20"/>
      <c r="D434" s="21">
        <v>31250</v>
      </c>
      <c r="E434" s="15"/>
      <c r="F434" s="16"/>
      <c r="G434" s="15"/>
      <c r="H434" s="22"/>
      <c r="I434" s="13"/>
      <c r="J434" s="13"/>
      <c r="K434" s="13"/>
    </row>
    <row r="435" spans="1:11" ht="38.25">
      <c r="A435" s="138" t="s">
        <v>347</v>
      </c>
      <c r="B435" s="6" t="s">
        <v>348</v>
      </c>
      <c r="C435" s="14">
        <v>30000</v>
      </c>
      <c r="D435" s="129">
        <v>36900</v>
      </c>
      <c r="E435" s="11" t="s">
        <v>111</v>
      </c>
      <c r="F435" s="11" t="s">
        <v>349</v>
      </c>
      <c r="G435" s="11" t="s">
        <v>350</v>
      </c>
      <c r="H435" s="29" t="s">
        <v>208</v>
      </c>
      <c r="I435" s="13" t="s">
        <v>209</v>
      </c>
      <c r="J435" s="60" t="s">
        <v>575</v>
      </c>
      <c r="K435" s="13" t="s">
        <v>292</v>
      </c>
    </row>
    <row r="436" spans="1:11" ht="15">
      <c r="A436" s="175" t="s">
        <v>76</v>
      </c>
      <c r="B436" s="6"/>
      <c r="C436" s="20"/>
      <c r="D436" s="21">
        <v>37500</v>
      </c>
      <c r="E436" s="15"/>
      <c r="F436" s="16"/>
      <c r="G436" s="15"/>
      <c r="H436" s="22"/>
      <c r="I436" s="13"/>
      <c r="J436" s="13"/>
      <c r="K436" s="13"/>
    </row>
    <row r="437" spans="1:11" ht="40.5" customHeight="1">
      <c r="A437" s="138" t="s">
        <v>351</v>
      </c>
      <c r="B437" s="6" t="s">
        <v>352</v>
      </c>
      <c r="C437" s="14">
        <v>44000</v>
      </c>
      <c r="D437" s="129">
        <v>54120</v>
      </c>
      <c r="E437" s="11" t="s">
        <v>111</v>
      </c>
      <c r="F437" s="11" t="s">
        <v>353</v>
      </c>
      <c r="G437" s="11" t="s">
        <v>239</v>
      </c>
      <c r="H437" s="29" t="s">
        <v>208</v>
      </c>
      <c r="I437" s="13" t="s">
        <v>209</v>
      </c>
      <c r="J437" s="60" t="s">
        <v>575</v>
      </c>
      <c r="K437" s="13" t="s">
        <v>292</v>
      </c>
    </row>
    <row r="438" spans="1:11" ht="15">
      <c r="A438" s="175" t="s">
        <v>76</v>
      </c>
      <c r="B438" s="6"/>
      <c r="C438" s="14"/>
      <c r="D438" s="14">
        <v>55000</v>
      </c>
      <c r="E438" s="17"/>
      <c r="F438" s="17"/>
      <c r="G438" s="17"/>
      <c r="H438" s="22"/>
      <c r="I438" s="13"/>
      <c r="J438" s="60"/>
      <c r="K438" s="13"/>
    </row>
    <row r="439" spans="1:11" ht="63.75">
      <c r="A439" s="138" t="s">
        <v>638</v>
      </c>
      <c r="B439" s="6" t="s">
        <v>639</v>
      </c>
      <c r="C439" s="14">
        <v>27000</v>
      </c>
      <c r="D439" s="129">
        <v>33210</v>
      </c>
      <c r="E439" s="179">
        <v>170</v>
      </c>
      <c r="F439" s="11" t="s">
        <v>344</v>
      </c>
      <c r="G439" s="11" t="s">
        <v>355</v>
      </c>
      <c r="H439" s="29" t="s">
        <v>208</v>
      </c>
      <c r="I439" s="11" t="s">
        <v>209</v>
      </c>
      <c r="J439" s="171" t="s">
        <v>262</v>
      </c>
      <c r="K439" s="133" t="s">
        <v>640</v>
      </c>
    </row>
    <row r="440" spans="1:11" ht="24">
      <c r="A440" s="175" t="s">
        <v>76</v>
      </c>
      <c r="B440" s="6"/>
      <c r="C440" s="14"/>
      <c r="D440" s="14">
        <v>33750</v>
      </c>
      <c r="E440" s="248"/>
      <c r="F440" s="17"/>
      <c r="G440" s="17"/>
      <c r="H440" s="22"/>
      <c r="I440" s="17"/>
      <c r="J440" s="246" t="s">
        <v>310</v>
      </c>
      <c r="K440" s="13" t="s">
        <v>57</v>
      </c>
    </row>
    <row r="441" spans="1:11" ht="51">
      <c r="A441" s="138" t="s">
        <v>364</v>
      </c>
      <c r="B441" s="35" t="s">
        <v>365</v>
      </c>
      <c r="C441" s="123">
        <v>40650</v>
      </c>
      <c r="D441" s="8">
        <v>50000</v>
      </c>
      <c r="E441" s="9">
        <v>276</v>
      </c>
      <c r="F441" s="10">
        <v>3237</v>
      </c>
      <c r="G441" s="11" t="s">
        <v>239</v>
      </c>
      <c r="H441" s="26" t="s">
        <v>208</v>
      </c>
      <c r="I441" s="13" t="s">
        <v>209</v>
      </c>
      <c r="J441" s="133" t="s">
        <v>225</v>
      </c>
      <c r="K441" s="13" t="s">
        <v>363</v>
      </c>
    </row>
    <row r="442" spans="1:11" ht="15">
      <c r="A442" s="175" t="s">
        <v>76</v>
      </c>
      <c r="B442" s="35"/>
      <c r="C442" s="20">
        <v>40000</v>
      </c>
      <c r="D442" s="21"/>
      <c r="E442" s="15"/>
      <c r="F442" s="16"/>
      <c r="G442" s="17"/>
      <c r="H442" s="18"/>
      <c r="I442" s="13"/>
      <c r="J442" s="13" t="s">
        <v>633</v>
      </c>
      <c r="K442" s="13"/>
    </row>
    <row r="443" spans="1:11" ht="38.25">
      <c r="A443" s="138" t="s">
        <v>372</v>
      </c>
      <c r="B443" s="61" t="s">
        <v>373</v>
      </c>
      <c r="C443" s="123">
        <v>65041</v>
      </c>
      <c r="D443" s="8">
        <v>80000</v>
      </c>
      <c r="E443" s="9">
        <v>275</v>
      </c>
      <c r="F443" s="10">
        <v>3232</v>
      </c>
      <c r="G443" s="11" t="s">
        <v>374</v>
      </c>
      <c r="H443" s="26" t="s">
        <v>208</v>
      </c>
      <c r="I443" s="13" t="s">
        <v>209</v>
      </c>
      <c r="J443" s="13" t="s">
        <v>225</v>
      </c>
      <c r="K443" s="13" t="s">
        <v>369</v>
      </c>
    </row>
    <row r="444" spans="1:11" ht="15">
      <c r="A444" s="175" t="s">
        <v>76</v>
      </c>
      <c r="B444" s="61"/>
      <c r="C444" s="20">
        <v>64000</v>
      </c>
      <c r="D444" s="21"/>
      <c r="E444" s="15"/>
      <c r="F444" s="16"/>
      <c r="G444" s="17"/>
      <c r="H444" s="18"/>
      <c r="I444" s="13"/>
      <c r="J444" s="13"/>
      <c r="K444" s="13"/>
    </row>
    <row r="445" spans="1:11" ht="38.25">
      <c r="A445" s="138" t="s">
        <v>375</v>
      </c>
      <c r="B445" s="35" t="s">
        <v>376</v>
      </c>
      <c r="C445" s="123">
        <v>65041</v>
      </c>
      <c r="D445" s="8">
        <v>80000</v>
      </c>
      <c r="E445" s="9">
        <v>276</v>
      </c>
      <c r="F445" s="10">
        <v>3237</v>
      </c>
      <c r="G445" s="11" t="s">
        <v>239</v>
      </c>
      <c r="H445" s="26" t="s">
        <v>208</v>
      </c>
      <c r="I445" s="13" t="s">
        <v>209</v>
      </c>
      <c r="J445" s="133" t="s">
        <v>225</v>
      </c>
      <c r="K445" s="13" t="s">
        <v>363</v>
      </c>
    </row>
    <row r="446" spans="1:11" ht="15">
      <c r="A446" s="175" t="s">
        <v>76</v>
      </c>
      <c r="B446" s="35"/>
      <c r="C446" s="20">
        <v>64000</v>
      </c>
      <c r="D446" s="21"/>
      <c r="E446" s="15"/>
      <c r="F446" s="16"/>
      <c r="G446" s="17"/>
      <c r="H446" s="18"/>
      <c r="I446" s="13"/>
      <c r="J446" s="13" t="s">
        <v>310</v>
      </c>
      <c r="K446" s="13"/>
    </row>
    <row r="447" spans="1:11" ht="51">
      <c r="A447" s="138" t="s">
        <v>377</v>
      </c>
      <c r="B447" s="61" t="s">
        <v>378</v>
      </c>
      <c r="C447" s="123">
        <v>65041</v>
      </c>
      <c r="D447" s="132">
        <v>80000</v>
      </c>
      <c r="E447" s="136">
        <v>275</v>
      </c>
      <c r="F447" s="10">
        <v>3232</v>
      </c>
      <c r="G447" s="9" t="s">
        <v>379</v>
      </c>
      <c r="H447" s="26" t="s">
        <v>208</v>
      </c>
      <c r="I447" s="13" t="s">
        <v>209</v>
      </c>
      <c r="J447" s="133" t="s">
        <v>221</v>
      </c>
      <c r="K447" s="13" t="s">
        <v>380</v>
      </c>
    </row>
    <row r="448" spans="1:11" ht="25.5">
      <c r="A448" s="175" t="s">
        <v>76</v>
      </c>
      <c r="B448" s="61"/>
      <c r="C448" s="20">
        <v>69960</v>
      </c>
      <c r="D448" s="21">
        <v>87450</v>
      </c>
      <c r="E448" s="15" t="s">
        <v>199</v>
      </c>
      <c r="F448" s="16"/>
      <c r="G448" s="15"/>
      <c r="H448" s="18"/>
      <c r="I448" s="13"/>
      <c r="J448" s="13" t="s">
        <v>225</v>
      </c>
      <c r="K448" s="13"/>
    </row>
    <row r="449" spans="1:11" ht="38.25">
      <c r="A449" s="138" t="s">
        <v>381</v>
      </c>
      <c r="B449" s="35" t="s">
        <v>382</v>
      </c>
      <c r="C449" s="123">
        <v>24390</v>
      </c>
      <c r="D449" s="8">
        <v>30000</v>
      </c>
      <c r="E449" s="9">
        <v>239</v>
      </c>
      <c r="F449" s="10">
        <v>3237</v>
      </c>
      <c r="G449" s="11" t="s">
        <v>239</v>
      </c>
      <c r="H449" s="26" t="s">
        <v>208</v>
      </c>
      <c r="I449" s="13" t="s">
        <v>209</v>
      </c>
      <c r="J449" s="133" t="s">
        <v>262</v>
      </c>
      <c r="K449" s="13" t="s">
        <v>380</v>
      </c>
    </row>
    <row r="450" spans="1:11" ht="15">
      <c r="A450" s="175" t="s">
        <v>76</v>
      </c>
      <c r="B450" s="35"/>
      <c r="C450" s="20">
        <v>24000</v>
      </c>
      <c r="D450" s="21"/>
      <c r="E450" s="15"/>
      <c r="F450" s="16"/>
      <c r="G450" s="17"/>
      <c r="H450" s="18"/>
      <c r="I450" s="13"/>
      <c r="J450" s="13" t="s">
        <v>310</v>
      </c>
      <c r="K450" s="13"/>
    </row>
    <row r="451" spans="1:11" ht="38.25">
      <c r="A451" s="138" t="s">
        <v>383</v>
      </c>
      <c r="B451" s="35" t="s">
        <v>384</v>
      </c>
      <c r="C451" s="123">
        <v>65041</v>
      </c>
      <c r="D451" s="8">
        <v>80000</v>
      </c>
      <c r="E451" s="9">
        <v>246</v>
      </c>
      <c r="F451" s="126">
        <v>3232</v>
      </c>
      <c r="G451" s="11" t="s">
        <v>239</v>
      </c>
      <c r="H451" s="26" t="s">
        <v>208</v>
      </c>
      <c r="I451" s="13" t="s">
        <v>209</v>
      </c>
      <c r="J451" s="133" t="s">
        <v>262</v>
      </c>
      <c r="K451" s="13" t="s">
        <v>363</v>
      </c>
    </row>
    <row r="452" spans="1:11" ht="15">
      <c r="A452" s="175" t="s">
        <v>76</v>
      </c>
      <c r="B452" s="35"/>
      <c r="C452" s="20">
        <v>64000</v>
      </c>
      <c r="D452" s="21"/>
      <c r="E452" s="15"/>
      <c r="F452" s="16">
        <v>3237</v>
      </c>
      <c r="G452" s="17"/>
      <c r="H452" s="18"/>
      <c r="I452" s="13"/>
      <c r="J452" s="13" t="s">
        <v>635</v>
      </c>
      <c r="K452" s="13"/>
    </row>
    <row r="453" spans="1:12" ht="51">
      <c r="A453" s="236" t="s">
        <v>751</v>
      </c>
      <c r="B453" s="34" t="s">
        <v>200</v>
      </c>
      <c r="C453" s="198">
        <v>24000</v>
      </c>
      <c r="D453" s="14">
        <v>30000</v>
      </c>
      <c r="E453" s="15">
        <v>269</v>
      </c>
      <c r="F453" s="16">
        <v>3237</v>
      </c>
      <c r="G453" s="17" t="s">
        <v>58</v>
      </c>
      <c r="H453" s="185" t="s">
        <v>208</v>
      </c>
      <c r="I453" s="249" t="s">
        <v>194</v>
      </c>
      <c r="J453" s="13" t="s">
        <v>209</v>
      </c>
      <c r="K453" s="13" t="s">
        <v>195</v>
      </c>
      <c r="L453" s="143"/>
    </row>
    <row r="454" spans="1:12" ht="89.25">
      <c r="A454" s="236" t="s">
        <v>752</v>
      </c>
      <c r="B454" s="34" t="s">
        <v>201</v>
      </c>
      <c r="C454" s="198">
        <v>53500</v>
      </c>
      <c r="D454" s="14">
        <v>66875</v>
      </c>
      <c r="E454" s="15">
        <v>252</v>
      </c>
      <c r="F454" s="16">
        <v>4541</v>
      </c>
      <c r="G454" s="15" t="s">
        <v>59</v>
      </c>
      <c r="H454" s="18" t="s">
        <v>208</v>
      </c>
      <c r="I454" s="249" t="s">
        <v>197</v>
      </c>
      <c r="J454" s="13" t="s">
        <v>209</v>
      </c>
      <c r="K454" s="13" t="s">
        <v>198</v>
      </c>
      <c r="L454" s="143"/>
    </row>
    <row r="455" spans="1:11" ht="15.75" customHeight="1">
      <c r="A455" s="5"/>
      <c r="B455" s="35"/>
      <c r="C455" s="20"/>
      <c r="D455" s="21"/>
      <c r="E455" s="38"/>
      <c r="F455" s="16"/>
      <c r="G455" s="15"/>
      <c r="H455" s="185"/>
      <c r="I455" s="13"/>
      <c r="J455" s="13"/>
      <c r="K455" s="13"/>
    </row>
    <row r="456" spans="1:11" ht="15">
      <c r="A456" s="78" t="s">
        <v>408</v>
      </c>
      <c r="B456" s="231"/>
      <c r="C456" s="231"/>
      <c r="D456" s="231"/>
      <c r="E456" s="231"/>
      <c r="F456" s="231"/>
      <c r="G456" s="80"/>
      <c r="H456" s="76"/>
      <c r="I456" s="231"/>
      <c r="J456" s="231"/>
      <c r="K456" s="232"/>
    </row>
    <row r="457" spans="1:12" ht="15">
      <c r="A457" s="197"/>
      <c r="B457" s="197"/>
      <c r="C457" s="197"/>
      <c r="D457" s="197"/>
      <c r="E457" s="197"/>
      <c r="F457" s="197"/>
      <c r="G457" s="97"/>
      <c r="H457" s="29"/>
      <c r="I457" s="197"/>
      <c r="J457" s="197"/>
      <c r="K457" s="197"/>
      <c r="L457" s="3"/>
    </row>
    <row r="458" spans="1:12" ht="51">
      <c r="A458" s="250" t="s">
        <v>753</v>
      </c>
      <c r="B458" s="155" t="s">
        <v>73</v>
      </c>
      <c r="C458" s="201">
        <v>69000</v>
      </c>
      <c r="D458" s="202">
        <v>86250</v>
      </c>
      <c r="E458" s="203">
        <v>303</v>
      </c>
      <c r="F458" s="204">
        <v>3237</v>
      </c>
      <c r="G458" s="156" t="s">
        <v>180</v>
      </c>
      <c r="H458" s="157" t="s">
        <v>208</v>
      </c>
      <c r="I458" s="158" t="s">
        <v>209</v>
      </c>
      <c r="J458" s="158" t="s">
        <v>310</v>
      </c>
      <c r="K458" s="158" t="s">
        <v>181</v>
      </c>
      <c r="L458" s="3"/>
    </row>
    <row r="459" spans="1:12" ht="38.25">
      <c r="A459" s="138" t="s">
        <v>411</v>
      </c>
      <c r="B459" s="6" t="s">
        <v>415</v>
      </c>
      <c r="C459" s="123">
        <v>21951</v>
      </c>
      <c r="D459" s="8">
        <v>27000</v>
      </c>
      <c r="E459" s="9">
        <v>333</v>
      </c>
      <c r="F459" s="10">
        <v>4511</v>
      </c>
      <c r="G459" s="39" t="s">
        <v>416</v>
      </c>
      <c r="H459" s="29" t="s">
        <v>208</v>
      </c>
      <c r="I459" s="13" t="s">
        <v>209</v>
      </c>
      <c r="J459" s="133" t="s">
        <v>262</v>
      </c>
      <c r="K459" s="13" t="s">
        <v>413</v>
      </c>
      <c r="L459" s="3"/>
    </row>
    <row r="460" spans="1:12" ht="15">
      <c r="A460" s="175" t="s">
        <v>76</v>
      </c>
      <c r="B460" s="6"/>
      <c r="C460" s="20">
        <v>21600</v>
      </c>
      <c r="D460" s="21"/>
      <c r="E460" s="15"/>
      <c r="F460" s="16"/>
      <c r="G460" s="39"/>
      <c r="H460" s="29"/>
      <c r="I460" s="13"/>
      <c r="J460" s="13" t="s">
        <v>633</v>
      </c>
      <c r="K460" s="13"/>
      <c r="L460" s="3"/>
    </row>
    <row r="461" spans="1:12" ht="38.25">
      <c r="A461" s="138" t="s">
        <v>420</v>
      </c>
      <c r="B461" s="6" t="s">
        <v>428</v>
      </c>
      <c r="C461" s="123">
        <v>20325</v>
      </c>
      <c r="D461" s="8">
        <v>25000</v>
      </c>
      <c r="E461" s="9">
        <v>716</v>
      </c>
      <c r="F461" s="10">
        <v>4511</v>
      </c>
      <c r="G461" s="40" t="s">
        <v>429</v>
      </c>
      <c r="H461" s="29" t="s">
        <v>208</v>
      </c>
      <c r="I461" s="13" t="s">
        <v>209</v>
      </c>
      <c r="J461" s="13" t="s">
        <v>262</v>
      </c>
      <c r="K461" s="13" t="s">
        <v>387</v>
      </c>
      <c r="L461" s="3"/>
    </row>
    <row r="462" spans="1:12" ht="15">
      <c r="A462" s="175" t="s">
        <v>76</v>
      </c>
      <c r="B462" s="6"/>
      <c r="C462" s="20">
        <v>20000</v>
      </c>
      <c r="D462" s="21"/>
      <c r="E462" s="15"/>
      <c r="F462" s="16"/>
      <c r="G462" s="40"/>
      <c r="H462" s="29"/>
      <c r="I462" s="13"/>
      <c r="J462" s="13"/>
      <c r="K462" s="13"/>
      <c r="L462" s="3"/>
    </row>
    <row r="463" spans="1:12" ht="51">
      <c r="A463" s="138" t="s">
        <v>423</v>
      </c>
      <c r="B463" s="6" t="s">
        <v>431</v>
      </c>
      <c r="C463" s="20">
        <v>22764</v>
      </c>
      <c r="D463" s="21">
        <v>28000</v>
      </c>
      <c r="E463" s="15">
        <v>378</v>
      </c>
      <c r="F463" s="16">
        <v>4511</v>
      </c>
      <c r="G463" s="39" t="s">
        <v>429</v>
      </c>
      <c r="H463" s="29" t="s">
        <v>208</v>
      </c>
      <c r="I463" s="13" t="s">
        <v>209</v>
      </c>
      <c r="J463" s="13" t="s">
        <v>262</v>
      </c>
      <c r="K463" s="13" t="s">
        <v>217</v>
      </c>
      <c r="L463" s="3"/>
    </row>
    <row r="464" spans="1:11" s="1" customFormat="1" ht="63.75">
      <c r="A464" s="250" t="s">
        <v>754</v>
      </c>
      <c r="B464" s="251" t="s">
        <v>175</v>
      </c>
      <c r="C464" s="201">
        <v>48000</v>
      </c>
      <c r="D464" s="202">
        <v>60000</v>
      </c>
      <c r="E464" s="203">
        <v>332</v>
      </c>
      <c r="F464" s="204">
        <v>4264</v>
      </c>
      <c r="G464" s="203" t="s">
        <v>115</v>
      </c>
      <c r="H464" s="252" t="s">
        <v>208</v>
      </c>
      <c r="I464" s="158" t="s">
        <v>209</v>
      </c>
      <c r="J464" s="158" t="s">
        <v>633</v>
      </c>
      <c r="K464" s="158" t="s">
        <v>410</v>
      </c>
    </row>
    <row r="465" spans="1:12" s="2" customFormat="1" ht="11.25" customHeight="1">
      <c r="A465" s="5"/>
      <c r="B465" s="6"/>
      <c r="C465" s="20"/>
      <c r="D465" s="21"/>
      <c r="E465" s="15"/>
      <c r="F465" s="16"/>
      <c r="G465" s="39"/>
      <c r="H465" s="29"/>
      <c r="I465" s="13"/>
      <c r="J465" s="13"/>
      <c r="K465" s="13"/>
      <c r="L465" s="3"/>
    </row>
    <row r="466" spans="1:12" ht="15">
      <c r="A466" s="78" t="s">
        <v>205</v>
      </c>
      <c r="B466" s="231"/>
      <c r="C466" s="231"/>
      <c r="D466" s="231"/>
      <c r="E466" s="231"/>
      <c r="F466" s="231"/>
      <c r="G466" s="80"/>
      <c r="H466" s="231"/>
      <c r="I466" s="231"/>
      <c r="J466" s="231"/>
      <c r="K466" s="232"/>
      <c r="L466" s="3"/>
    </row>
    <row r="467" spans="1:12" ht="9.75" customHeight="1">
      <c r="A467" s="118"/>
      <c r="B467" s="100"/>
      <c r="C467" s="100"/>
      <c r="D467" s="100"/>
      <c r="E467" s="100"/>
      <c r="F467" s="100"/>
      <c r="G467" s="101"/>
      <c r="H467" s="100"/>
      <c r="I467" s="100"/>
      <c r="J467" s="100"/>
      <c r="K467" s="100"/>
      <c r="L467" s="3"/>
    </row>
    <row r="468" spans="1:11" ht="38.25">
      <c r="A468" s="138" t="s">
        <v>206</v>
      </c>
      <c r="B468" s="6" t="s">
        <v>207</v>
      </c>
      <c r="C468" s="123">
        <v>22764</v>
      </c>
      <c r="D468" s="8">
        <v>28000</v>
      </c>
      <c r="E468" s="9">
        <v>361</v>
      </c>
      <c r="F468" s="10">
        <v>3239</v>
      </c>
      <c r="G468" s="9" t="s">
        <v>531</v>
      </c>
      <c r="H468" s="29" t="s">
        <v>208</v>
      </c>
      <c r="I468" s="13" t="s">
        <v>209</v>
      </c>
      <c r="J468" s="41" t="s">
        <v>635</v>
      </c>
      <c r="K468" s="13" t="s">
        <v>582</v>
      </c>
    </row>
    <row r="469" spans="1:11" ht="15">
      <c r="A469" s="175" t="s">
        <v>76</v>
      </c>
      <c r="B469" s="6"/>
      <c r="C469" s="20">
        <v>22400</v>
      </c>
      <c r="D469" s="21"/>
      <c r="E469" s="15"/>
      <c r="F469" s="16"/>
      <c r="G469" s="15"/>
      <c r="H469" s="22"/>
      <c r="I469" s="13"/>
      <c r="J469" s="41"/>
      <c r="K469" s="13"/>
    </row>
    <row r="470" spans="1:11" ht="51">
      <c r="A470" s="138" t="s">
        <v>210</v>
      </c>
      <c r="B470" s="6" t="s">
        <v>211</v>
      </c>
      <c r="C470" s="123">
        <v>69918</v>
      </c>
      <c r="D470" s="8">
        <v>86000</v>
      </c>
      <c r="E470" s="9">
        <v>372</v>
      </c>
      <c r="F470" s="10">
        <v>3232</v>
      </c>
      <c r="G470" s="9" t="s">
        <v>713</v>
      </c>
      <c r="H470" s="29" t="s">
        <v>208</v>
      </c>
      <c r="I470" s="13" t="s">
        <v>209</v>
      </c>
      <c r="J470" s="27" t="s">
        <v>291</v>
      </c>
      <c r="K470" s="13" t="s">
        <v>212</v>
      </c>
    </row>
    <row r="471" spans="1:11" ht="15">
      <c r="A471" s="175" t="s">
        <v>76</v>
      </c>
      <c r="B471" s="6"/>
      <c r="C471" s="20">
        <v>68800</v>
      </c>
      <c r="D471" s="21"/>
      <c r="E471" s="15"/>
      <c r="F471" s="16"/>
      <c r="G471" s="15"/>
      <c r="H471" s="22"/>
      <c r="I471" s="13"/>
      <c r="J471" s="27"/>
      <c r="K471" s="13"/>
    </row>
    <row r="472" spans="1:11" ht="51">
      <c r="A472" s="138" t="s">
        <v>213</v>
      </c>
      <c r="B472" s="6" t="s">
        <v>214</v>
      </c>
      <c r="C472" s="123">
        <v>69918</v>
      </c>
      <c r="D472" s="8">
        <v>86000</v>
      </c>
      <c r="E472" s="9">
        <v>372</v>
      </c>
      <c r="F472" s="10">
        <v>3232</v>
      </c>
      <c r="G472" s="9" t="s">
        <v>713</v>
      </c>
      <c r="H472" s="29" t="s">
        <v>208</v>
      </c>
      <c r="I472" s="13" t="s">
        <v>209</v>
      </c>
      <c r="J472" s="27" t="s">
        <v>291</v>
      </c>
      <c r="K472" s="13" t="s">
        <v>212</v>
      </c>
    </row>
    <row r="473" spans="1:11" ht="15">
      <c r="A473" s="175" t="s">
        <v>76</v>
      </c>
      <c r="B473" s="6"/>
      <c r="C473" s="20">
        <v>68800</v>
      </c>
      <c r="D473" s="21"/>
      <c r="E473" s="15"/>
      <c r="F473" s="16"/>
      <c r="G473" s="15"/>
      <c r="H473" s="22"/>
      <c r="I473" s="13"/>
      <c r="J473" s="27"/>
      <c r="K473" s="13"/>
    </row>
    <row r="474" spans="1:11" ht="51">
      <c r="A474" s="138" t="s">
        <v>215</v>
      </c>
      <c r="B474" s="6" t="s">
        <v>216</v>
      </c>
      <c r="C474" s="123">
        <v>50406</v>
      </c>
      <c r="D474" s="8">
        <v>62000</v>
      </c>
      <c r="E474" s="9">
        <v>378</v>
      </c>
      <c r="F474" s="10">
        <v>4511</v>
      </c>
      <c r="G474" s="9" t="s">
        <v>715</v>
      </c>
      <c r="H474" s="29" t="s">
        <v>208</v>
      </c>
      <c r="I474" s="13" t="s">
        <v>209</v>
      </c>
      <c r="J474" s="10" t="s">
        <v>633</v>
      </c>
      <c r="K474" s="13" t="s">
        <v>217</v>
      </c>
    </row>
    <row r="475" spans="1:11" ht="15">
      <c r="A475" s="175" t="s">
        <v>76</v>
      </c>
      <c r="B475" s="6"/>
      <c r="C475" s="20">
        <v>49600</v>
      </c>
      <c r="D475" s="21"/>
      <c r="E475" s="15"/>
      <c r="F475" s="16"/>
      <c r="G475" s="15"/>
      <c r="H475" s="22"/>
      <c r="I475" s="13"/>
      <c r="J475" s="10"/>
      <c r="K475" s="13"/>
    </row>
    <row r="476" spans="1:11" ht="51">
      <c r="A476" s="166" t="s">
        <v>69</v>
      </c>
      <c r="B476" s="154" t="s">
        <v>70</v>
      </c>
      <c r="C476" s="161">
        <v>24000</v>
      </c>
      <c r="D476" s="162">
        <v>30000</v>
      </c>
      <c r="E476" s="163">
        <v>378</v>
      </c>
      <c r="F476" s="164">
        <v>4511</v>
      </c>
      <c r="G476" s="163" t="s">
        <v>75</v>
      </c>
      <c r="H476" s="211" t="s">
        <v>208</v>
      </c>
      <c r="I476" s="130" t="s">
        <v>209</v>
      </c>
      <c r="J476" s="212" t="s">
        <v>310</v>
      </c>
      <c r="K476" s="213" t="s">
        <v>413</v>
      </c>
    </row>
    <row r="477" spans="1:11" ht="15">
      <c r="A477" s="175"/>
      <c r="B477" s="6"/>
      <c r="C477" s="122"/>
      <c r="D477" s="8"/>
      <c r="E477" s="9"/>
      <c r="F477" s="10"/>
      <c r="G477" s="9"/>
      <c r="H477" s="29"/>
      <c r="I477" s="13"/>
      <c r="J477" s="10"/>
      <c r="K477" s="13"/>
    </row>
    <row r="478" spans="1:11" ht="15">
      <c r="A478" s="78" t="s">
        <v>218</v>
      </c>
      <c r="B478" s="79"/>
      <c r="C478" s="79"/>
      <c r="D478" s="79"/>
      <c r="E478" s="79"/>
      <c r="F478" s="79"/>
      <c r="G478" s="80"/>
      <c r="H478" s="79"/>
      <c r="I478" s="79"/>
      <c r="J478" s="79"/>
      <c r="K478" s="82"/>
    </row>
    <row r="479" spans="1:11" ht="12" customHeight="1">
      <c r="A479" s="5"/>
      <c r="B479" s="6"/>
      <c r="C479" s="7"/>
      <c r="D479" s="8"/>
      <c r="E479" s="9"/>
      <c r="F479" s="10"/>
      <c r="G479" s="9"/>
      <c r="H479" s="29"/>
      <c r="I479" s="13"/>
      <c r="J479" s="10"/>
      <c r="K479" s="13"/>
    </row>
    <row r="480" spans="1:11" ht="25.5">
      <c r="A480" s="138" t="s">
        <v>219</v>
      </c>
      <c r="B480" s="6" t="s">
        <v>220</v>
      </c>
      <c r="C480" s="7">
        <v>65000</v>
      </c>
      <c r="D480" s="8">
        <v>79950</v>
      </c>
      <c r="E480" s="9">
        <v>596</v>
      </c>
      <c r="F480" s="10">
        <v>3239</v>
      </c>
      <c r="G480" s="36" t="s">
        <v>531</v>
      </c>
      <c r="H480" s="29" t="s">
        <v>208</v>
      </c>
      <c r="I480" s="13" t="s">
        <v>209</v>
      </c>
      <c r="J480" s="13" t="s">
        <v>221</v>
      </c>
      <c r="K480" s="13" t="s">
        <v>222</v>
      </c>
    </row>
    <row r="481" spans="1:11" ht="51">
      <c r="A481" s="138" t="s">
        <v>223</v>
      </c>
      <c r="B481" s="6" t="s">
        <v>224</v>
      </c>
      <c r="C481" s="20">
        <v>50000</v>
      </c>
      <c r="D481" s="123">
        <v>61500</v>
      </c>
      <c r="E481" s="9">
        <v>523</v>
      </c>
      <c r="F481" s="10">
        <v>3237</v>
      </c>
      <c r="G481" s="9" t="s">
        <v>714</v>
      </c>
      <c r="H481" s="29" t="s">
        <v>208</v>
      </c>
      <c r="I481" s="13" t="s">
        <v>209</v>
      </c>
      <c r="J481" s="133" t="s">
        <v>225</v>
      </c>
      <c r="K481" s="13" t="s">
        <v>226</v>
      </c>
    </row>
    <row r="482" spans="1:11" ht="15">
      <c r="A482" s="175" t="s">
        <v>76</v>
      </c>
      <c r="B482" s="6"/>
      <c r="C482" s="20"/>
      <c r="D482" s="21">
        <v>62500</v>
      </c>
      <c r="E482" s="15"/>
      <c r="F482" s="16"/>
      <c r="G482" s="15"/>
      <c r="H482" s="22"/>
      <c r="I482" s="13"/>
      <c r="J482" s="13" t="s">
        <v>310</v>
      </c>
      <c r="K482" s="13"/>
    </row>
    <row r="483" spans="1:11" ht="51">
      <c r="A483" s="138" t="s">
        <v>227</v>
      </c>
      <c r="B483" s="6" t="s">
        <v>228</v>
      </c>
      <c r="C483" s="20">
        <v>33000</v>
      </c>
      <c r="D483" s="21">
        <v>40590</v>
      </c>
      <c r="E483" s="15">
        <v>557</v>
      </c>
      <c r="F483" s="16">
        <v>3812</v>
      </c>
      <c r="G483" s="15" t="s">
        <v>709</v>
      </c>
      <c r="H483" s="22" t="s">
        <v>208</v>
      </c>
      <c r="I483" s="13" t="s">
        <v>209</v>
      </c>
      <c r="J483" s="13" t="s">
        <v>221</v>
      </c>
      <c r="K483" s="13" t="s">
        <v>229</v>
      </c>
    </row>
    <row r="484" spans="1:11" ht="51">
      <c r="A484" s="236" t="s">
        <v>755</v>
      </c>
      <c r="B484" s="6" t="s">
        <v>149</v>
      </c>
      <c r="C484" s="20">
        <v>69900</v>
      </c>
      <c r="D484" s="21">
        <v>87375</v>
      </c>
      <c r="E484" s="15">
        <v>586</v>
      </c>
      <c r="F484" s="16">
        <v>3237</v>
      </c>
      <c r="G484" s="15" t="s">
        <v>148</v>
      </c>
      <c r="H484" s="22" t="s">
        <v>208</v>
      </c>
      <c r="I484" s="13" t="s">
        <v>209</v>
      </c>
      <c r="J484" s="13" t="s">
        <v>310</v>
      </c>
      <c r="K484" s="13" t="s">
        <v>229</v>
      </c>
    </row>
    <row r="485" spans="1:12" s="2" customFormat="1" ht="12" customHeight="1">
      <c r="A485" s="197"/>
      <c r="B485" s="197"/>
      <c r="C485" s="197"/>
      <c r="D485" s="197"/>
      <c r="E485" s="197"/>
      <c r="F485" s="197"/>
      <c r="G485" s="197"/>
      <c r="H485" s="197"/>
      <c r="I485" s="197"/>
      <c r="J485" s="197"/>
      <c r="K485" s="197"/>
      <c r="L485"/>
    </row>
    <row r="486" spans="1:11" ht="15">
      <c r="A486" s="256" t="s">
        <v>34</v>
      </c>
      <c r="B486" s="257"/>
      <c r="C486" s="74"/>
      <c r="D486" s="74"/>
      <c r="E486" s="75"/>
      <c r="F486" s="75"/>
      <c r="G486" s="76"/>
      <c r="H486" s="76"/>
      <c r="I486" s="76"/>
      <c r="J486" s="76"/>
      <c r="K486" s="77"/>
    </row>
    <row r="487" spans="1:12" ht="12" customHeight="1">
      <c r="A487" s="103"/>
      <c r="B487" s="103"/>
      <c r="C487" s="104"/>
      <c r="D487" s="104"/>
      <c r="E487" s="105"/>
      <c r="F487" s="105"/>
      <c r="G487" s="106"/>
      <c r="H487" s="106"/>
      <c r="I487" s="106"/>
      <c r="J487" s="106"/>
      <c r="K487" s="106"/>
      <c r="L487" s="2"/>
    </row>
    <row r="488" spans="1:11" ht="51">
      <c r="A488" s="138" t="s">
        <v>267</v>
      </c>
      <c r="B488" s="6" t="s">
        <v>268</v>
      </c>
      <c r="C488" s="123">
        <v>24390</v>
      </c>
      <c r="D488" s="8">
        <v>30000</v>
      </c>
      <c r="E488" s="9">
        <v>688</v>
      </c>
      <c r="F488" s="10">
        <v>3231</v>
      </c>
      <c r="G488" s="11" t="s">
        <v>29</v>
      </c>
      <c r="H488" s="29" t="s">
        <v>261</v>
      </c>
      <c r="I488" s="13" t="s">
        <v>209</v>
      </c>
      <c r="J488" s="27" t="s">
        <v>221</v>
      </c>
      <c r="K488" s="27" t="s">
        <v>222</v>
      </c>
    </row>
    <row r="489" spans="1:11" ht="15">
      <c r="A489" s="175" t="s">
        <v>76</v>
      </c>
      <c r="B489" s="6"/>
      <c r="C489" s="20">
        <v>24000</v>
      </c>
      <c r="D489" s="21"/>
      <c r="E489" s="15"/>
      <c r="F489" s="16"/>
      <c r="G489" s="15"/>
      <c r="H489" s="22"/>
      <c r="I489" s="13"/>
      <c r="J489" s="10"/>
      <c r="K489" s="13"/>
    </row>
    <row r="490" spans="1:11" ht="25.5">
      <c r="A490" s="138" t="s">
        <v>269</v>
      </c>
      <c r="B490" s="6" t="s">
        <v>270</v>
      </c>
      <c r="C490" s="20">
        <v>45000</v>
      </c>
      <c r="D490" s="21">
        <v>45000</v>
      </c>
      <c r="E490" s="15">
        <v>693</v>
      </c>
      <c r="F490" s="16">
        <v>3237</v>
      </c>
      <c r="G490" s="17" t="s">
        <v>718</v>
      </c>
      <c r="H490" s="22" t="s">
        <v>261</v>
      </c>
      <c r="I490" s="13" t="s">
        <v>209</v>
      </c>
      <c r="J490" s="27" t="s">
        <v>221</v>
      </c>
      <c r="K490" s="27" t="s">
        <v>222</v>
      </c>
    </row>
    <row r="491" spans="1:11" ht="38.25">
      <c r="A491" s="138" t="s">
        <v>271</v>
      </c>
      <c r="B491" s="6" t="s">
        <v>30</v>
      </c>
      <c r="C491" s="20">
        <v>31000</v>
      </c>
      <c r="D491" s="21">
        <v>31000</v>
      </c>
      <c r="E491" s="15">
        <v>734</v>
      </c>
      <c r="F491" s="16">
        <v>3237</v>
      </c>
      <c r="G491" s="17" t="s">
        <v>31</v>
      </c>
      <c r="H491" s="22" t="s">
        <v>261</v>
      </c>
      <c r="I491" s="13" t="s">
        <v>209</v>
      </c>
      <c r="J491" s="27" t="s">
        <v>221</v>
      </c>
      <c r="K491" s="27" t="s">
        <v>222</v>
      </c>
    </row>
    <row r="492" spans="1:11" ht="25.5">
      <c r="A492" s="138" t="s">
        <v>272</v>
      </c>
      <c r="B492" s="6" t="s">
        <v>273</v>
      </c>
      <c r="C492" s="20">
        <v>51000</v>
      </c>
      <c r="D492" s="21">
        <v>51000</v>
      </c>
      <c r="E492" s="15">
        <v>734</v>
      </c>
      <c r="F492" s="16">
        <v>3237</v>
      </c>
      <c r="G492" s="17" t="s">
        <v>718</v>
      </c>
      <c r="H492" s="22" t="s">
        <v>261</v>
      </c>
      <c r="I492" s="13" t="s">
        <v>209</v>
      </c>
      <c r="J492" s="27" t="s">
        <v>221</v>
      </c>
      <c r="K492" s="27" t="s">
        <v>222</v>
      </c>
    </row>
    <row r="493" spans="1:12" s="2" customFormat="1" ht="25.5">
      <c r="A493" s="138" t="s">
        <v>274</v>
      </c>
      <c r="B493" s="35" t="s">
        <v>32</v>
      </c>
      <c r="C493" s="20">
        <v>20325</v>
      </c>
      <c r="D493" s="123">
        <v>25000</v>
      </c>
      <c r="E493" s="9">
        <v>735</v>
      </c>
      <c r="F493" s="10">
        <v>3239</v>
      </c>
      <c r="G493" s="9" t="s">
        <v>531</v>
      </c>
      <c r="H493" s="29" t="s">
        <v>261</v>
      </c>
      <c r="I493" s="13" t="s">
        <v>209</v>
      </c>
      <c r="J493" s="27" t="s">
        <v>221</v>
      </c>
      <c r="K493" s="27" t="s">
        <v>222</v>
      </c>
      <c r="L493"/>
    </row>
    <row r="494" spans="1:12" s="2" customFormat="1" ht="15">
      <c r="A494" s="175" t="s">
        <v>76</v>
      </c>
      <c r="B494" s="6"/>
      <c r="C494" s="20"/>
      <c r="D494" s="21">
        <v>25406</v>
      </c>
      <c r="E494" s="15"/>
      <c r="F494" s="16"/>
      <c r="G494" s="15"/>
      <c r="H494" s="22"/>
      <c r="I494" s="13"/>
      <c r="J494" s="10"/>
      <c r="K494" s="13"/>
      <c r="L494"/>
    </row>
    <row r="495" spans="1:12" s="2" customFormat="1" ht="38.25">
      <c r="A495" s="138" t="s">
        <v>279</v>
      </c>
      <c r="B495" s="6" t="s">
        <v>33</v>
      </c>
      <c r="C495" s="123">
        <v>34146</v>
      </c>
      <c r="D495" s="8">
        <v>42000</v>
      </c>
      <c r="E495" s="9">
        <v>733</v>
      </c>
      <c r="F495" s="10">
        <v>3233</v>
      </c>
      <c r="G495" s="11" t="s">
        <v>717</v>
      </c>
      <c r="H495" s="29" t="s">
        <v>261</v>
      </c>
      <c r="I495" s="13" t="s">
        <v>209</v>
      </c>
      <c r="J495" s="27" t="s">
        <v>221</v>
      </c>
      <c r="K495" s="27" t="s">
        <v>222</v>
      </c>
      <c r="L495"/>
    </row>
    <row r="496" spans="1:12" s="2" customFormat="1" ht="15">
      <c r="A496" s="175" t="s">
        <v>76</v>
      </c>
      <c r="B496" s="6"/>
      <c r="C496" s="20">
        <v>33600</v>
      </c>
      <c r="D496" s="21"/>
      <c r="E496" s="15"/>
      <c r="F496" s="16"/>
      <c r="G496" s="15"/>
      <c r="H496" s="22"/>
      <c r="I496" s="13"/>
      <c r="J496" s="10"/>
      <c r="K496" s="13"/>
      <c r="L496"/>
    </row>
    <row r="497" spans="1:12" s="3" customFormat="1" ht="51">
      <c r="A497" s="138" t="s">
        <v>234</v>
      </c>
      <c r="B497" s="6" t="s">
        <v>235</v>
      </c>
      <c r="C497" s="123">
        <v>40000</v>
      </c>
      <c r="D497" s="8">
        <v>49200</v>
      </c>
      <c r="E497" s="9">
        <v>707</v>
      </c>
      <c r="F497" s="10">
        <v>4264</v>
      </c>
      <c r="G497" s="9" t="s">
        <v>232</v>
      </c>
      <c r="H497" s="29" t="s">
        <v>208</v>
      </c>
      <c r="I497" s="13" t="s">
        <v>209</v>
      </c>
      <c r="J497" s="13" t="s">
        <v>310</v>
      </c>
      <c r="K497" s="13" t="s">
        <v>236</v>
      </c>
      <c r="L497" s="2"/>
    </row>
    <row r="498" spans="1:12" s="3" customFormat="1" ht="15">
      <c r="A498" s="175" t="s">
        <v>76</v>
      </c>
      <c r="B498" s="6"/>
      <c r="C498" s="20">
        <v>39360</v>
      </c>
      <c r="D498" s="21"/>
      <c r="E498" s="15"/>
      <c r="F498" s="16"/>
      <c r="G498" s="15"/>
      <c r="H498" s="22"/>
      <c r="I498" s="13"/>
      <c r="J498" s="10"/>
      <c r="K498" s="13"/>
      <c r="L498" s="2"/>
    </row>
    <row r="499" spans="1:12" s="3" customFormat="1" ht="51">
      <c r="A499" s="138" t="s">
        <v>240</v>
      </c>
      <c r="B499" s="6" t="s">
        <v>241</v>
      </c>
      <c r="C499" s="20">
        <v>50000</v>
      </c>
      <c r="D499" s="123">
        <v>61500</v>
      </c>
      <c r="E499" s="9">
        <v>709</v>
      </c>
      <c r="F499" s="10">
        <v>4264</v>
      </c>
      <c r="G499" s="9" t="s">
        <v>252</v>
      </c>
      <c r="H499" s="29" t="s">
        <v>208</v>
      </c>
      <c r="I499" s="13" t="s">
        <v>209</v>
      </c>
      <c r="J499" s="10" t="s">
        <v>318</v>
      </c>
      <c r="K499" s="13" t="s">
        <v>242</v>
      </c>
      <c r="L499" s="2"/>
    </row>
    <row r="500" spans="1:12" s="3" customFormat="1" ht="15">
      <c r="A500" s="175" t="s">
        <v>76</v>
      </c>
      <c r="B500" s="6"/>
      <c r="C500" s="20"/>
      <c r="D500" s="21">
        <v>62500</v>
      </c>
      <c r="E500" s="15"/>
      <c r="F500" s="16"/>
      <c r="G500" s="15"/>
      <c r="H500" s="22"/>
      <c r="I500" s="13"/>
      <c r="J500" s="10"/>
      <c r="K500" s="13"/>
      <c r="L500" s="2"/>
    </row>
    <row r="501" spans="1:12" ht="38.25">
      <c r="A501" s="138" t="s">
        <v>247</v>
      </c>
      <c r="B501" s="6" t="s">
        <v>248</v>
      </c>
      <c r="C501" s="20">
        <v>40000</v>
      </c>
      <c r="D501" s="123">
        <v>49200</v>
      </c>
      <c r="E501" s="9" t="s">
        <v>113</v>
      </c>
      <c r="F501" s="10">
        <v>4264</v>
      </c>
      <c r="G501" s="9" t="s">
        <v>249</v>
      </c>
      <c r="H501" s="29" t="s">
        <v>208</v>
      </c>
      <c r="I501" s="13" t="s">
        <v>209</v>
      </c>
      <c r="J501" s="13" t="s">
        <v>635</v>
      </c>
      <c r="K501" s="13" t="s">
        <v>236</v>
      </c>
      <c r="L501" s="3"/>
    </row>
    <row r="502" spans="1:12" ht="15">
      <c r="A502" s="175" t="s">
        <v>76</v>
      </c>
      <c r="B502" s="6"/>
      <c r="C502" s="20"/>
      <c r="D502" s="21">
        <v>50000</v>
      </c>
      <c r="E502" s="15"/>
      <c r="F502" s="16"/>
      <c r="G502" s="15"/>
      <c r="H502" s="22"/>
      <c r="I502" s="13"/>
      <c r="J502" s="10"/>
      <c r="K502" s="13"/>
      <c r="L502" s="3"/>
    </row>
    <row r="503" spans="1:12" ht="51">
      <c r="A503" s="138" t="s">
        <v>250</v>
      </c>
      <c r="B503" s="6" t="s">
        <v>251</v>
      </c>
      <c r="C503" s="20">
        <v>20000</v>
      </c>
      <c r="D503" s="123">
        <v>24600</v>
      </c>
      <c r="E503" s="9" t="s">
        <v>113</v>
      </c>
      <c r="F503" s="10">
        <v>4264</v>
      </c>
      <c r="G503" s="9" t="s">
        <v>252</v>
      </c>
      <c r="H503" s="29" t="s">
        <v>208</v>
      </c>
      <c r="I503" s="13" t="s">
        <v>209</v>
      </c>
      <c r="J503" s="13" t="s">
        <v>291</v>
      </c>
      <c r="K503" s="13" t="s">
        <v>242</v>
      </c>
      <c r="L503" s="3"/>
    </row>
    <row r="504" spans="1:12" ht="15">
      <c r="A504" s="175" t="s">
        <v>76</v>
      </c>
      <c r="B504" s="6"/>
      <c r="C504" s="20"/>
      <c r="D504" s="21">
        <v>25000</v>
      </c>
      <c r="E504" s="15"/>
      <c r="F504" s="16"/>
      <c r="G504" s="15"/>
      <c r="H504" s="22"/>
      <c r="I504" s="13"/>
      <c r="J504" s="10"/>
      <c r="K504" s="13"/>
      <c r="L504" s="3"/>
    </row>
    <row r="505" spans="1:12" s="2" customFormat="1" ht="14.25" customHeight="1">
      <c r="A505" s="33"/>
      <c r="B505" s="33"/>
      <c r="C505" s="33"/>
      <c r="D505" s="33"/>
      <c r="E505" s="33"/>
      <c r="F505" s="33"/>
      <c r="G505" s="33"/>
      <c r="H505" s="33"/>
      <c r="I505" s="33"/>
      <c r="J505" s="33"/>
      <c r="K505" s="33"/>
      <c r="L505"/>
    </row>
    <row r="506" spans="1:11" ht="15">
      <c r="A506" s="89" t="s">
        <v>280</v>
      </c>
      <c r="B506" s="79"/>
      <c r="C506" s="79"/>
      <c r="D506" s="79"/>
      <c r="E506" s="79"/>
      <c r="F506" s="79"/>
      <c r="G506" s="79"/>
      <c r="H506" s="79"/>
      <c r="I506" s="79"/>
      <c r="J506" s="79"/>
      <c r="K506" s="82"/>
    </row>
    <row r="507" spans="1:12" ht="15">
      <c r="A507" s="120"/>
      <c r="B507" s="100"/>
      <c r="C507" s="100"/>
      <c r="D507" s="100"/>
      <c r="E507" s="100"/>
      <c r="F507" s="100"/>
      <c r="G507" s="100"/>
      <c r="H507" s="100"/>
      <c r="I507" s="100"/>
      <c r="J507" s="100"/>
      <c r="K507" s="100"/>
      <c r="L507" s="2"/>
    </row>
    <row r="508" spans="1:11" ht="51">
      <c r="A508" s="139" t="s">
        <v>281</v>
      </c>
      <c r="B508" s="6" t="s">
        <v>282</v>
      </c>
      <c r="C508" s="31">
        <v>32000</v>
      </c>
      <c r="D508" s="43">
        <v>32000</v>
      </c>
      <c r="E508" s="32" t="s">
        <v>283</v>
      </c>
      <c r="F508" s="32" t="s">
        <v>284</v>
      </c>
      <c r="G508" s="11" t="s">
        <v>285</v>
      </c>
      <c r="H508" s="26" t="s">
        <v>208</v>
      </c>
      <c r="I508" s="44" t="s">
        <v>209</v>
      </c>
      <c r="J508" s="45" t="s">
        <v>221</v>
      </c>
      <c r="K508" s="46" t="s">
        <v>286</v>
      </c>
    </row>
    <row r="509" spans="1:11" ht="38.25">
      <c r="A509" s="139" t="s">
        <v>293</v>
      </c>
      <c r="B509" s="6" t="s">
        <v>294</v>
      </c>
      <c r="C509" s="43">
        <v>69000</v>
      </c>
      <c r="D509" s="43">
        <v>69000</v>
      </c>
      <c r="E509" s="32" t="s">
        <v>111</v>
      </c>
      <c r="F509" s="9">
        <v>3292</v>
      </c>
      <c r="G509" s="11" t="s">
        <v>295</v>
      </c>
      <c r="H509" s="62" t="s">
        <v>208</v>
      </c>
      <c r="I509" s="44" t="s">
        <v>209</v>
      </c>
      <c r="J509" s="44" t="s">
        <v>296</v>
      </c>
      <c r="K509" s="44" t="s">
        <v>292</v>
      </c>
    </row>
    <row r="510" spans="1:11" ht="51">
      <c r="A510" s="139" t="s">
        <v>297</v>
      </c>
      <c r="B510" s="6" t="s">
        <v>298</v>
      </c>
      <c r="C510" s="43">
        <v>69000</v>
      </c>
      <c r="D510" s="43">
        <v>69000</v>
      </c>
      <c r="E510" s="32" t="s">
        <v>111</v>
      </c>
      <c r="F510" s="9">
        <v>3292</v>
      </c>
      <c r="G510" s="11" t="s">
        <v>54</v>
      </c>
      <c r="H510" s="62" t="s">
        <v>208</v>
      </c>
      <c r="I510" s="44" t="s">
        <v>209</v>
      </c>
      <c r="J510" s="44" t="s">
        <v>296</v>
      </c>
      <c r="K510" s="44" t="s">
        <v>292</v>
      </c>
    </row>
    <row r="511" spans="1:11" ht="38.25">
      <c r="A511" s="139" t="s">
        <v>299</v>
      </c>
      <c r="B511" s="6" t="s">
        <v>300</v>
      </c>
      <c r="C511" s="47">
        <v>69000</v>
      </c>
      <c r="D511" s="47">
        <v>69000</v>
      </c>
      <c r="E511" s="32" t="s">
        <v>111</v>
      </c>
      <c r="F511" s="9">
        <v>3292</v>
      </c>
      <c r="G511" s="63" t="s">
        <v>301</v>
      </c>
      <c r="H511" s="62" t="s">
        <v>208</v>
      </c>
      <c r="I511" s="44" t="s">
        <v>209</v>
      </c>
      <c r="J511" s="44" t="s">
        <v>296</v>
      </c>
      <c r="K511" s="44" t="s">
        <v>292</v>
      </c>
    </row>
    <row r="512" spans="1:11" ht="38.25">
      <c r="A512" s="139" t="s">
        <v>302</v>
      </c>
      <c r="B512" s="6" t="s">
        <v>303</v>
      </c>
      <c r="C512" s="47">
        <v>35000</v>
      </c>
      <c r="D512" s="47">
        <v>35000</v>
      </c>
      <c r="E512" s="32" t="s">
        <v>304</v>
      </c>
      <c r="F512" s="9">
        <v>3292</v>
      </c>
      <c r="G512" s="63" t="s">
        <v>305</v>
      </c>
      <c r="H512" s="62" t="s">
        <v>208</v>
      </c>
      <c r="I512" s="44" t="s">
        <v>209</v>
      </c>
      <c r="J512" s="44" t="s">
        <v>225</v>
      </c>
      <c r="K512" s="44" t="s">
        <v>306</v>
      </c>
    </row>
    <row r="513" spans="1:11" ht="12" customHeight="1">
      <c r="A513" s="33"/>
      <c r="B513" s="33"/>
      <c r="C513" s="33"/>
      <c r="D513" s="33"/>
      <c r="E513" s="33"/>
      <c r="F513" s="33"/>
      <c r="G513" s="33"/>
      <c r="H513" s="33"/>
      <c r="I513" s="33"/>
      <c r="J513" s="33"/>
      <c r="K513" s="33"/>
    </row>
    <row r="514" spans="1:11" ht="15">
      <c r="A514" s="78" t="s">
        <v>436</v>
      </c>
      <c r="B514" s="79"/>
      <c r="C514" s="79"/>
      <c r="D514" s="79"/>
      <c r="E514" s="79"/>
      <c r="F514" s="79"/>
      <c r="G514" s="80"/>
      <c r="H514" s="79"/>
      <c r="I514" s="79"/>
      <c r="J514" s="79"/>
      <c r="K514" s="81"/>
    </row>
    <row r="515" spans="1:11" ht="15">
      <c r="A515" s="33"/>
      <c r="B515" s="33"/>
      <c r="C515" s="33"/>
      <c r="D515" s="33"/>
      <c r="E515" s="33"/>
      <c r="F515" s="33"/>
      <c r="G515" s="97"/>
      <c r="H515" s="33"/>
      <c r="I515" s="33"/>
      <c r="J515" s="33"/>
      <c r="K515" s="97"/>
    </row>
    <row r="516" spans="1:11" ht="51">
      <c r="A516" s="138" t="s">
        <v>440</v>
      </c>
      <c r="B516" s="6" t="s">
        <v>441</v>
      </c>
      <c r="C516" s="129">
        <v>69919</v>
      </c>
      <c r="D516" s="129">
        <v>86000</v>
      </c>
      <c r="E516" s="9">
        <v>1059</v>
      </c>
      <c r="F516" s="10">
        <v>3232</v>
      </c>
      <c r="G516" s="11" t="s">
        <v>118</v>
      </c>
      <c r="H516" s="26" t="s">
        <v>208</v>
      </c>
      <c r="I516" s="27" t="s">
        <v>209</v>
      </c>
      <c r="J516" s="60" t="s">
        <v>225</v>
      </c>
      <c r="K516" s="27" t="s">
        <v>721</v>
      </c>
    </row>
    <row r="517" spans="1:11" ht="15">
      <c r="A517" s="175" t="s">
        <v>76</v>
      </c>
      <c r="B517" s="6"/>
      <c r="C517" s="20">
        <v>69600</v>
      </c>
      <c r="D517" s="21">
        <v>87000</v>
      </c>
      <c r="E517" s="15"/>
      <c r="F517" s="16"/>
      <c r="G517" s="15"/>
      <c r="H517" s="22"/>
      <c r="I517" s="13"/>
      <c r="J517" s="10"/>
      <c r="K517" s="13"/>
    </row>
    <row r="518" spans="1:11" ht="63.75">
      <c r="A518" s="138" t="s">
        <v>442</v>
      </c>
      <c r="B518" s="6" t="s">
        <v>443</v>
      </c>
      <c r="C518" s="129">
        <v>69919</v>
      </c>
      <c r="D518" s="129">
        <v>86000</v>
      </c>
      <c r="E518" s="9">
        <v>1059</v>
      </c>
      <c r="F518" s="10">
        <v>3232</v>
      </c>
      <c r="G518" s="11" t="s">
        <v>444</v>
      </c>
      <c r="H518" s="26" t="s">
        <v>208</v>
      </c>
      <c r="I518" s="27" t="s">
        <v>209</v>
      </c>
      <c r="J518" s="60" t="s">
        <v>262</v>
      </c>
      <c r="K518" s="27" t="s">
        <v>722</v>
      </c>
    </row>
    <row r="519" spans="1:11" ht="15">
      <c r="A519" s="175" t="s">
        <v>76</v>
      </c>
      <c r="B519" s="6"/>
      <c r="C519" s="20">
        <v>69600</v>
      </c>
      <c r="D519" s="21">
        <v>87000</v>
      </c>
      <c r="E519" s="15"/>
      <c r="F519" s="16"/>
      <c r="G519" s="15"/>
      <c r="H519" s="22"/>
      <c r="I519" s="13"/>
      <c r="J519" s="10"/>
      <c r="K519" s="13"/>
    </row>
    <row r="520" spans="1:11" ht="51">
      <c r="A520" s="138" t="s">
        <v>445</v>
      </c>
      <c r="B520" s="6" t="s">
        <v>446</v>
      </c>
      <c r="C520" s="129">
        <v>69919</v>
      </c>
      <c r="D520" s="129">
        <v>86000</v>
      </c>
      <c r="E520" s="9">
        <v>1059</v>
      </c>
      <c r="F520" s="10">
        <v>3232</v>
      </c>
      <c r="G520" s="27" t="s">
        <v>447</v>
      </c>
      <c r="H520" s="26" t="s">
        <v>208</v>
      </c>
      <c r="I520" s="27" t="s">
        <v>209</v>
      </c>
      <c r="J520" s="60" t="s">
        <v>225</v>
      </c>
      <c r="K520" s="27" t="s">
        <v>721</v>
      </c>
    </row>
    <row r="521" spans="1:11" ht="15">
      <c r="A521" s="175" t="s">
        <v>76</v>
      </c>
      <c r="B521" s="6"/>
      <c r="C521" s="20">
        <v>69600</v>
      </c>
      <c r="D521" s="21">
        <v>87000</v>
      </c>
      <c r="E521" s="15"/>
      <c r="F521" s="16"/>
      <c r="G521" s="15"/>
      <c r="H521" s="22"/>
      <c r="I521" s="13"/>
      <c r="J521" s="10"/>
      <c r="K521" s="13"/>
    </row>
    <row r="522" spans="1:11" ht="63.75">
      <c r="A522" s="138" t="s">
        <v>448</v>
      </c>
      <c r="B522" s="6" t="s">
        <v>449</v>
      </c>
      <c r="C522" s="129">
        <v>52846</v>
      </c>
      <c r="D522" s="129">
        <v>65000</v>
      </c>
      <c r="E522" s="9">
        <v>1059</v>
      </c>
      <c r="F522" s="10">
        <v>3232</v>
      </c>
      <c r="G522" s="11" t="s">
        <v>450</v>
      </c>
      <c r="H522" s="26" t="s">
        <v>208</v>
      </c>
      <c r="I522" s="27" t="s">
        <v>209</v>
      </c>
      <c r="J522" s="11" t="s">
        <v>221</v>
      </c>
      <c r="K522" s="27" t="s">
        <v>720</v>
      </c>
    </row>
    <row r="523" spans="1:11" ht="15">
      <c r="A523" s="175" t="s">
        <v>76</v>
      </c>
      <c r="B523" s="6"/>
      <c r="C523" s="20">
        <v>69600</v>
      </c>
      <c r="D523" s="21">
        <v>87000</v>
      </c>
      <c r="E523" s="15"/>
      <c r="F523" s="16"/>
      <c r="G523" s="15"/>
      <c r="H523" s="22"/>
      <c r="I523" s="13"/>
      <c r="J523" s="10"/>
      <c r="K523" s="13"/>
    </row>
    <row r="524" spans="1:11" ht="12.75" customHeight="1">
      <c r="A524" s="197"/>
      <c r="B524" s="197"/>
      <c r="C524" s="197"/>
      <c r="D524" s="197"/>
      <c r="E524" s="197"/>
      <c r="F524" s="197"/>
      <c r="G524" s="197"/>
      <c r="H524" s="197"/>
      <c r="I524" s="197"/>
      <c r="J524" s="197"/>
      <c r="K524" s="197"/>
    </row>
    <row r="525" spans="1:11" ht="15">
      <c r="A525" s="78" t="s">
        <v>528</v>
      </c>
      <c r="B525" s="231"/>
      <c r="C525" s="231"/>
      <c r="D525" s="231"/>
      <c r="E525" s="231"/>
      <c r="F525" s="231"/>
      <c r="G525" s="80"/>
      <c r="H525" s="231"/>
      <c r="I525" s="231"/>
      <c r="J525" s="231"/>
      <c r="K525" s="232"/>
    </row>
    <row r="526" spans="1:11" ht="10.5" customHeight="1">
      <c r="A526" s="197"/>
      <c r="B526" s="197"/>
      <c r="C526" s="197"/>
      <c r="D526" s="197"/>
      <c r="E526" s="197"/>
      <c r="F526" s="197"/>
      <c r="G526" s="97"/>
      <c r="H526" s="197"/>
      <c r="I526" s="197"/>
      <c r="J526" s="197"/>
      <c r="K526" s="197"/>
    </row>
    <row r="527" spans="1:11" ht="76.5">
      <c r="A527" s="138" t="s">
        <v>529</v>
      </c>
      <c r="B527" s="6" t="s">
        <v>530</v>
      </c>
      <c r="C527" s="20">
        <v>40000</v>
      </c>
      <c r="D527" s="21">
        <v>49200</v>
      </c>
      <c r="E527" s="15" t="s">
        <v>120</v>
      </c>
      <c r="F527" s="16">
        <v>3239</v>
      </c>
      <c r="G527" s="15" t="s">
        <v>531</v>
      </c>
      <c r="H527" s="22" t="s">
        <v>208</v>
      </c>
      <c r="I527" s="13" t="s">
        <v>209</v>
      </c>
      <c r="J527" s="13" t="s">
        <v>221</v>
      </c>
      <c r="K527" s="13" t="s">
        <v>532</v>
      </c>
    </row>
    <row r="528" spans="1:11" ht="38.25">
      <c r="A528" s="138" t="s">
        <v>536</v>
      </c>
      <c r="B528" s="6" t="s">
        <v>537</v>
      </c>
      <c r="C528" s="20">
        <v>56911</v>
      </c>
      <c r="D528" s="21">
        <v>70000</v>
      </c>
      <c r="E528" s="15">
        <v>1183</v>
      </c>
      <c r="F528" s="16">
        <v>3237</v>
      </c>
      <c r="G528" s="15" t="s">
        <v>538</v>
      </c>
      <c r="H528" s="22" t="s">
        <v>208</v>
      </c>
      <c r="I528" s="13" t="s">
        <v>209</v>
      </c>
      <c r="J528" s="13" t="s">
        <v>221</v>
      </c>
      <c r="K528" s="13" t="s">
        <v>532</v>
      </c>
    </row>
    <row r="529" spans="1:11" ht="51">
      <c r="A529" s="138" t="s">
        <v>547</v>
      </c>
      <c r="B529" s="6" t="s">
        <v>548</v>
      </c>
      <c r="C529" s="123">
        <v>82000</v>
      </c>
      <c r="D529" s="132">
        <v>100860</v>
      </c>
      <c r="E529" s="9">
        <v>1235</v>
      </c>
      <c r="F529" s="10">
        <v>3239</v>
      </c>
      <c r="G529" s="136" t="s">
        <v>549</v>
      </c>
      <c r="H529" s="137" t="s">
        <v>345</v>
      </c>
      <c r="I529" s="13" t="s">
        <v>209</v>
      </c>
      <c r="J529" s="13" t="s">
        <v>310</v>
      </c>
      <c r="K529" s="13" t="s">
        <v>433</v>
      </c>
    </row>
    <row r="530" spans="1:11" ht="38.25">
      <c r="A530" s="175" t="s">
        <v>76</v>
      </c>
      <c r="B530" s="6"/>
      <c r="C530" s="20">
        <v>69000</v>
      </c>
      <c r="D530" s="21">
        <v>86250</v>
      </c>
      <c r="E530" s="15"/>
      <c r="F530" s="16"/>
      <c r="G530" s="15" t="s">
        <v>161</v>
      </c>
      <c r="H530" s="22" t="s">
        <v>208</v>
      </c>
      <c r="I530" s="13"/>
      <c r="J530" s="13"/>
      <c r="K530" s="13"/>
    </row>
    <row r="531" spans="1:11" ht="38.25">
      <c r="A531" s="138" t="s">
        <v>553</v>
      </c>
      <c r="B531" s="6" t="s">
        <v>35</v>
      </c>
      <c r="C531" s="7">
        <v>69500</v>
      </c>
      <c r="D531" s="8">
        <v>85485</v>
      </c>
      <c r="E531" s="9">
        <v>1192</v>
      </c>
      <c r="F531" s="10">
        <v>3233</v>
      </c>
      <c r="G531" s="36" t="s">
        <v>37</v>
      </c>
      <c r="H531" s="48" t="s">
        <v>208</v>
      </c>
      <c r="I531" s="13" t="s">
        <v>209</v>
      </c>
      <c r="J531" s="13" t="s">
        <v>221</v>
      </c>
      <c r="K531" s="13" t="s">
        <v>36</v>
      </c>
    </row>
    <row r="532" spans="1:11" ht="36">
      <c r="A532" s="138" t="s">
        <v>560</v>
      </c>
      <c r="B532" s="6" t="s">
        <v>558</v>
      </c>
      <c r="C532" s="123">
        <v>65000</v>
      </c>
      <c r="D532" s="132">
        <v>79950</v>
      </c>
      <c r="E532" s="11" t="s">
        <v>111</v>
      </c>
      <c r="F532" s="10">
        <v>3293</v>
      </c>
      <c r="G532" s="9" t="s">
        <v>559</v>
      </c>
      <c r="H532" s="48" t="s">
        <v>208</v>
      </c>
      <c r="I532" s="13" t="s">
        <v>209</v>
      </c>
      <c r="J532" s="13" t="s">
        <v>296</v>
      </c>
      <c r="K532" s="13" t="s">
        <v>556</v>
      </c>
    </row>
    <row r="533" spans="1:11" ht="15">
      <c r="A533" s="175" t="s">
        <v>76</v>
      </c>
      <c r="B533" s="6"/>
      <c r="C533" s="20">
        <v>64000</v>
      </c>
      <c r="D533" s="21">
        <v>80000</v>
      </c>
      <c r="E533" s="17"/>
      <c r="F533" s="16"/>
      <c r="G533" s="15"/>
      <c r="H533" s="206"/>
      <c r="I533" s="13"/>
      <c r="J533" s="13"/>
      <c r="K533" s="13"/>
    </row>
    <row r="534" spans="1:11" ht="51">
      <c r="A534" s="138" t="s">
        <v>569</v>
      </c>
      <c r="B534" s="6" t="s">
        <v>567</v>
      </c>
      <c r="C534" s="123">
        <v>62000</v>
      </c>
      <c r="D534" s="132">
        <v>76260</v>
      </c>
      <c r="E534" s="11" t="s">
        <v>111</v>
      </c>
      <c r="F534" s="10">
        <v>3293</v>
      </c>
      <c r="G534" s="9" t="s">
        <v>568</v>
      </c>
      <c r="H534" s="48" t="s">
        <v>208</v>
      </c>
      <c r="I534" s="13" t="s">
        <v>209</v>
      </c>
      <c r="J534" s="13" t="s">
        <v>296</v>
      </c>
      <c r="K534" s="13" t="s">
        <v>556</v>
      </c>
    </row>
    <row r="535" spans="1:11" ht="15">
      <c r="A535" s="175" t="s">
        <v>76</v>
      </c>
      <c r="B535" s="6"/>
      <c r="C535" s="20">
        <v>61000</v>
      </c>
      <c r="D535" s="21">
        <v>76250</v>
      </c>
      <c r="E535" s="17"/>
      <c r="F535" s="16"/>
      <c r="G535" s="15"/>
      <c r="H535" s="206"/>
      <c r="I535" s="13"/>
      <c r="J535" s="13"/>
      <c r="K535" s="13"/>
    </row>
    <row r="536" spans="1:11" ht="38.25">
      <c r="A536" s="236" t="s">
        <v>756</v>
      </c>
      <c r="B536" s="6" t="s">
        <v>174</v>
      </c>
      <c r="C536" s="20">
        <v>20000</v>
      </c>
      <c r="D536" s="21">
        <v>25000</v>
      </c>
      <c r="E536" s="17" t="s">
        <v>162</v>
      </c>
      <c r="F536" s="16">
        <v>3233</v>
      </c>
      <c r="G536" s="15" t="s">
        <v>169</v>
      </c>
      <c r="H536" s="22" t="s">
        <v>208</v>
      </c>
      <c r="I536" s="13" t="s">
        <v>209</v>
      </c>
      <c r="J536" s="13" t="s">
        <v>262</v>
      </c>
      <c r="K536" s="13" t="s">
        <v>163</v>
      </c>
    </row>
    <row r="537" spans="1:11" ht="51">
      <c r="A537" s="236" t="s">
        <v>757</v>
      </c>
      <c r="B537" s="6" t="s">
        <v>178</v>
      </c>
      <c r="C537" s="20">
        <v>30000</v>
      </c>
      <c r="D537" s="21">
        <v>37500</v>
      </c>
      <c r="E537" s="17" t="s">
        <v>162</v>
      </c>
      <c r="F537" s="16">
        <v>3233</v>
      </c>
      <c r="G537" s="15" t="s">
        <v>170</v>
      </c>
      <c r="H537" s="22" t="s">
        <v>208</v>
      </c>
      <c r="I537" s="13" t="s">
        <v>209</v>
      </c>
      <c r="J537" s="13" t="s">
        <v>310</v>
      </c>
      <c r="K537" s="13" t="s">
        <v>164</v>
      </c>
    </row>
    <row r="538" spans="1:11" ht="51">
      <c r="A538" s="236" t="s">
        <v>758</v>
      </c>
      <c r="B538" s="6" t="s">
        <v>179</v>
      </c>
      <c r="C538" s="20">
        <v>63000</v>
      </c>
      <c r="D538" s="21">
        <v>78750</v>
      </c>
      <c r="E538" s="17" t="s">
        <v>165</v>
      </c>
      <c r="F538" s="15" t="s">
        <v>474</v>
      </c>
      <c r="G538" s="15" t="s">
        <v>171</v>
      </c>
      <c r="H538" s="22" t="s">
        <v>208</v>
      </c>
      <c r="I538" s="13" t="s">
        <v>209</v>
      </c>
      <c r="J538" s="13" t="s">
        <v>262</v>
      </c>
      <c r="K538" s="13" t="s">
        <v>166</v>
      </c>
    </row>
    <row r="539" spans="1:11" ht="78.75" customHeight="1">
      <c r="A539" s="236" t="s">
        <v>0</v>
      </c>
      <c r="B539" s="187" t="s">
        <v>541</v>
      </c>
      <c r="C539" s="190">
        <v>56000</v>
      </c>
      <c r="D539" s="191">
        <v>70000</v>
      </c>
      <c r="E539" s="193" t="s">
        <v>162</v>
      </c>
      <c r="F539" s="192">
        <v>3233</v>
      </c>
      <c r="G539" s="189" t="s">
        <v>329</v>
      </c>
      <c r="H539" s="207" t="s">
        <v>208</v>
      </c>
      <c r="I539" s="186" t="s">
        <v>209</v>
      </c>
      <c r="J539" s="186" t="s">
        <v>635</v>
      </c>
      <c r="K539" s="186" t="s">
        <v>540</v>
      </c>
    </row>
    <row r="540" spans="1:11" ht="12" customHeight="1">
      <c r="A540" s="33"/>
      <c r="B540" s="33"/>
      <c r="C540" s="33"/>
      <c r="D540" s="33"/>
      <c r="E540" s="33"/>
      <c r="F540" s="33"/>
      <c r="G540" s="33"/>
      <c r="H540" s="33"/>
      <c r="I540" s="33"/>
      <c r="J540" s="33"/>
      <c r="K540" s="33"/>
    </row>
    <row r="541" spans="1:11" ht="15">
      <c r="A541" s="78" t="s">
        <v>579</v>
      </c>
      <c r="B541" s="79"/>
      <c r="C541" s="79"/>
      <c r="D541" s="79"/>
      <c r="E541" s="79"/>
      <c r="F541" s="79"/>
      <c r="G541" s="80"/>
      <c r="H541" s="79"/>
      <c r="I541" s="79"/>
      <c r="J541" s="79"/>
      <c r="K541" s="82"/>
    </row>
    <row r="542" spans="1:11" ht="12" customHeight="1">
      <c r="A542" s="33"/>
      <c r="B542" s="33"/>
      <c r="C542" s="33"/>
      <c r="D542" s="33"/>
      <c r="E542" s="33"/>
      <c r="F542" s="33"/>
      <c r="G542" s="97"/>
      <c r="H542" s="33"/>
      <c r="I542" s="33"/>
      <c r="J542" s="33"/>
      <c r="K542" s="33"/>
    </row>
    <row r="543" spans="1:11" ht="38.25">
      <c r="A543" s="138" t="s">
        <v>580</v>
      </c>
      <c r="B543" s="6" t="s">
        <v>581</v>
      </c>
      <c r="C543" s="7">
        <v>40650</v>
      </c>
      <c r="D543" s="8">
        <v>50000</v>
      </c>
      <c r="E543" s="9">
        <v>1272</v>
      </c>
      <c r="F543" s="10">
        <v>3232</v>
      </c>
      <c r="G543" s="36" t="s">
        <v>594</v>
      </c>
      <c r="H543" s="29" t="s">
        <v>208</v>
      </c>
      <c r="I543" s="13" t="s">
        <v>209</v>
      </c>
      <c r="J543" s="13" t="s">
        <v>221</v>
      </c>
      <c r="K543" s="13" t="s">
        <v>582</v>
      </c>
    </row>
    <row r="544" spans="1:11" ht="43.5" customHeight="1">
      <c r="A544" s="138" t="s">
        <v>583</v>
      </c>
      <c r="B544" s="6" t="s">
        <v>584</v>
      </c>
      <c r="C544" s="7">
        <v>68000</v>
      </c>
      <c r="D544" s="8">
        <v>68000</v>
      </c>
      <c r="E544" s="9">
        <v>1286</v>
      </c>
      <c r="F544" s="10">
        <v>3237</v>
      </c>
      <c r="G544" s="36" t="s">
        <v>585</v>
      </c>
      <c r="H544" s="29" t="s">
        <v>208</v>
      </c>
      <c r="I544" s="13" t="s">
        <v>209</v>
      </c>
      <c r="J544" s="13" t="s">
        <v>221</v>
      </c>
      <c r="K544" s="13" t="s">
        <v>582</v>
      </c>
    </row>
    <row r="545" spans="1:11" ht="51">
      <c r="A545" s="138" t="s">
        <v>589</v>
      </c>
      <c r="B545" s="6" t="s">
        <v>590</v>
      </c>
      <c r="C545" s="123">
        <v>40650</v>
      </c>
      <c r="D545" s="8">
        <v>50000</v>
      </c>
      <c r="E545" s="9">
        <v>1272</v>
      </c>
      <c r="F545" s="126">
        <v>3237</v>
      </c>
      <c r="G545" s="27" t="s">
        <v>591</v>
      </c>
      <c r="H545" s="29" t="s">
        <v>208</v>
      </c>
      <c r="I545" s="13" t="s">
        <v>209</v>
      </c>
      <c r="J545" s="13" t="s">
        <v>262</v>
      </c>
      <c r="K545" s="13" t="s">
        <v>582</v>
      </c>
    </row>
    <row r="546" spans="1:11" ht="15">
      <c r="A546" s="175" t="s">
        <v>76</v>
      </c>
      <c r="B546" s="6"/>
      <c r="C546" s="20">
        <v>40000</v>
      </c>
      <c r="D546" s="21"/>
      <c r="E546" s="17"/>
      <c r="F546" s="16">
        <v>3232</v>
      </c>
      <c r="G546" s="15"/>
      <c r="H546" s="206"/>
      <c r="I546" s="13"/>
      <c r="J546" s="13"/>
      <c r="K546" s="13"/>
    </row>
    <row r="547" spans="1:11" ht="38.25">
      <c r="A547" s="138" t="s">
        <v>595</v>
      </c>
      <c r="B547" s="6" t="s">
        <v>596</v>
      </c>
      <c r="C547" s="123">
        <v>69106</v>
      </c>
      <c r="D547" s="8">
        <v>85000</v>
      </c>
      <c r="E547" s="9">
        <v>1272</v>
      </c>
      <c r="F547" s="10">
        <v>3232</v>
      </c>
      <c r="G547" s="9" t="s">
        <v>594</v>
      </c>
      <c r="H547" s="29" t="s">
        <v>208</v>
      </c>
      <c r="I547" s="13" t="s">
        <v>209</v>
      </c>
      <c r="J547" s="13" t="s">
        <v>633</v>
      </c>
      <c r="K547" s="13" t="s">
        <v>582</v>
      </c>
    </row>
    <row r="548" spans="1:11" ht="15">
      <c r="A548" s="175" t="s">
        <v>76</v>
      </c>
      <c r="B548" s="6"/>
      <c r="C548" s="20">
        <v>68000</v>
      </c>
      <c r="D548" s="21"/>
      <c r="E548" s="17"/>
      <c r="F548" s="16"/>
      <c r="G548" s="15"/>
      <c r="H548" s="206"/>
      <c r="I548" s="13"/>
      <c r="J548" s="13"/>
      <c r="K548" s="13"/>
    </row>
    <row r="549" spans="1:12" s="2" customFormat="1" ht="51">
      <c r="A549" s="138" t="s">
        <v>597</v>
      </c>
      <c r="B549" s="6" t="s">
        <v>598</v>
      </c>
      <c r="C549" s="123">
        <v>24390</v>
      </c>
      <c r="D549" s="8">
        <v>30000</v>
      </c>
      <c r="E549" s="9">
        <v>1272</v>
      </c>
      <c r="F549" s="126">
        <v>3237</v>
      </c>
      <c r="G549" s="27" t="s">
        <v>591</v>
      </c>
      <c r="H549" s="29" t="s">
        <v>208</v>
      </c>
      <c r="I549" s="13" t="s">
        <v>209</v>
      </c>
      <c r="J549" s="13" t="s">
        <v>633</v>
      </c>
      <c r="K549" s="13" t="s">
        <v>582</v>
      </c>
      <c r="L549"/>
    </row>
    <row r="550" spans="1:12" s="2" customFormat="1" ht="15">
      <c r="A550" s="175" t="s">
        <v>76</v>
      </c>
      <c r="B550" s="6"/>
      <c r="C550" s="20">
        <v>24000</v>
      </c>
      <c r="D550" s="21"/>
      <c r="E550" s="17"/>
      <c r="F550" s="16">
        <v>3232</v>
      </c>
      <c r="G550" s="15"/>
      <c r="H550" s="206"/>
      <c r="I550" s="13"/>
      <c r="J550" s="13"/>
      <c r="K550" s="13"/>
      <c r="L550"/>
    </row>
    <row r="551" spans="1:12" s="2" customFormat="1" ht="63.75">
      <c r="A551" s="236" t="s">
        <v>1</v>
      </c>
      <c r="B551" s="6" t="s">
        <v>471</v>
      </c>
      <c r="C551" s="20">
        <v>37600</v>
      </c>
      <c r="D551" s="14">
        <v>47000</v>
      </c>
      <c r="E551" s="15">
        <v>1279</v>
      </c>
      <c r="F551" s="15">
        <v>3722</v>
      </c>
      <c r="G551" s="17" t="s">
        <v>475</v>
      </c>
      <c r="H551" s="185" t="s">
        <v>261</v>
      </c>
      <c r="I551" s="13" t="s">
        <v>209</v>
      </c>
      <c r="J551" s="208" t="s">
        <v>310</v>
      </c>
      <c r="K551" s="13" t="s">
        <v>582</v>
      </c>
      <c r="L551"/>
    </row>
    <row r="552" spans="1:12" s="2" customFormat="1" ht="51">
      <c r="A552" s="236" t="s">
        <v>2</v>
      </c>
      <c r="B552" s="209" t="s">
        <v>190</v>
      </c>
      <c r="C552" s="20">
        <v>32000</v>
      </c>
      <c r="D552" s="14">
        <v>40000</v>
      </c>
      <c r="E552" s="15">
        <v>1279</v>
      </c>
      <c r="F552" s="15">
        <v>3722</v>
      </c>
      <c r="G552" s="17" t="s">
        <v>475</v>
      </c>
      <c r="H552" s="185" t="s">
        <v>261</v>
      </c>
      <c r="I552" s="13" t="s">
        <v>209</v>
      </c>
      <c r="J552" s="208" t="s">
        <v>310</v>
      </c>
      <c r="K552" s="13" t="s">
        <v>582</v>
      </c>
      <c r="L552"/>
    </row>
    <row r="553" spans="1:12" s="2" customFormat="1" ht="51">
      <c r="A553" s="236" t="s">
        <v>3</v>
      </c>
      <c r="B553" s="6" t="s">
        <v>472</v>
      </c>
      <c r="C553" s="20">
        <v>58400</v>
      </c>
      <c r="D553" s="14">
        <v>73000</v>
      </c>
      <c r="E553" s="15">
        <v>1279</v>
      </c>
      <c r="F553" s="15">
        <v>3722</v>
      </c>
      <c r="G553" s="17" t="s">
        <v>475</v>
      </c>
      <c r="H553" s="185" t="s">
        <v>261</v>
      </c>
      <c r="I553" s="13" t="s">
        <v>209</v>
      </c>
      <c r="J553" s="208" t="s">
        <v>310</v>
      </c>
      <c r="K553" s="13" t="s">
        <v>582</v>
      </c>
      <c r="L553"/>
    </row>
    <row r="554" spans="1:12" s="2" customFormat="1" ht="51">
      <c r="A554" s="236" t="s">
        <v>4</v>
      </c>
      <c r="B554" s="6" t="s">
        <v>191</v>
      </c>
      <c r="C554" s="20">
        <v>68000</v>
      </c>
      <c r="D554" s="14">
        <v>85000</v>
      </c>
      <c r="E554" s="15">
        <v>1274</v>
      </c>
      <c r="F554" s="15">
        <v>3237</v>
      </c>
      <c r="G554" s="19" t="s">
        <v>591</v>
      </c>
      <c r="H554" s="22" t="s">
        <v>208</v>
      </c>
      <c r="I554" s="210" t="s">
        <v>209</v>
      </c>
      <c r="J554" s="208" t="s">
        <v>310</v>
      </c>
      <c r="K554" s="210" t="s">
        <v>582</v>
      </c>
      <c r="L554"/>
    </row>
    <row r="555" spans="1:12" s="2" customFormat="1" ht="51">
      <c r="A555" s="236" t="s">
        <v>5</v>
      </c>
      <c r="B555" s="6" t="s">
        <v>192</v>
      </c>
      <c r="C555" s="20">
        <v>36000</v>
      </c>
      <c r="D555" s="14">
        <v>45000</v>
      </c>
      <c r="E555" s="15">
        <v>1272</v>
      </c>
      <c r="F555" s="15">
        <v>3232</v>
      </c>
      <c r="G555" s="17" t="s">
        <v>476</v>
      </c>
      <c r="H555" s="22" t="s">
        <v>208</v>
      </c>
      <c r="I555" s="210" t="s">
        <v>209</v>
      </c>
      <c r="J555" s="208" t="s">
        <v>310</v>
      </c>
      <c r="K555" s="210" t="s">
        <v>582</v>
      </c>
      <c r="L555"/>
    </row>
    <row r="556" spans="1:12" s="2" customFormat="1" ht="16.5" customHeight="1">
      <c r="A556" s="167"/>
      <c r="B556" s="168"/>
      <c r="C556" s="122"/>
      <c r="D556" s="128"/>
      <c r="E556" s="131"/>
      <c r="F556" s="131"/>
      <c r="G556" s="135"/>
      <c r="H556" s="144"/>
      <c r="I556" s="130"/>
      <c r="J556" s="165"/>
      <c r="K556" s="148"/>
      <c r="L556"/>
    </row>
    <row r="557" spans="1:11" ht="31.5" customHeight="1">
      <c r="A557" s="260" t="s">
        <v>136</v>
      </c>
      <c r="B557" s="261"/>
      <c r="C557" s="52">
        <f>C355+C357+C359+C361+C362+C365+C366+C368+C370+C372+C374+C376+C378+C380+C382+C383+C385+C387+C389+C391+C392+C394+C395+C400+C402+C404+C406+C408+C410+C412+C414+C416+C418+C420+C422+C424+C426+C428+C430+C432+C433+C435+C437+C439+C442+C444+C446+C448+C450+C452+C453+C454+C458+C460+C462+C463+C464+C469+C471+C473+C475+C476+C480+C481+C483+C484+C489+C490+C491+C492+C493+C496+C498+C499+C501+C503+C508+C509+C510+C511+C512+C517+C519+C521+C523+C527+C528+C530+C531+C533+C535+C536+C537+C538+C539+C543+C544+C546+C548+C550+C551+C552+C553+C554+C555</f>
        <v>4930376</v>
      </c>
      <c r="D557" s="90">
        <f>D356+D358+D360+D361+D363+D365+D367+D369+D371+D373+D375+D377+D379+D381+D382+D384+D386+D387+D389+D391+D393+D394+D395+D399+D401+D403+D405+D407+D409+D411+D413+D415+D417+D419+D421+D423+D425+D427+D430+D431+D434+D436+D438+D440+D441+D443+D445+D448+D449+D451+D453+D454+D458+D459+D461+D463+D464+D468+D470+D472+D474+D476+D480+D482+D483+D484+D488+D490+D491+D492+D494+D495+D497+D500+D502+D504+D508+D509+D510+D511+D512+D517+D519+D521+D523+D527+D528+D530+D531+D533+D535+D536+D537+D538+D539+D543+D544+D545+D547+D549+D551+D552+D553+D554+D555</f>
        <v>6035581</v>
      </c>
      <c r="E557" s="50"/>
      <c r="F557" s="50"/>
      <c r="G557" s="51"/>
      <c r="H557" s="50"/>
      <c r="I557" s="50"/>
      <c r="J557" s="50"/>
      <c r="K557" s="50"/>
    </row>
    <row r="558" spans="1:12" ht="12" customHeight="1">
      <c r="A558" s="113"/>
      <c r="B558" s="113"/>
      <c r="C558" s="104"/>
      <c r="D558" s="114"/>
      <c r="E558" s="100"/>
      <c r="F558" s="100"/>
      <c r="G558" s="101"/>
      <c r="H558" s="100"/>
      <c r="I558" s="100"/>
      <c r="J558" s="100"/>
      <c r="K558" s="100"/>
      <c r="L558" s="2"/>
    </row>
    <row r="559" spans="1:11" ht="24" customHeight="1">
      <c r="A559" s="93" t="s">
        <v>139</v>
      </c>
      <c r="B559" s="95"/>
      <c r="C559" s="96">
        <f>C308+C349+C557</f>
        <v>6616751</v>
      </c>
      <c r="D559" s="96">
        <f>D308+D349+D557</f>
        <v>8137957</v>
      </c>
      <c r="E559" s="109"/>
      <c r="F559" s="109"/>
      <c r="G559" s="109"/>
      <c r="H559" s="109"/>
      <c r="I559" s="109"/>
      <c r="J559" s="109"/>
      <c r="K559" s="109"/>
    </row>
    <row r="560" spans="1:11" ht="14.25" customHeight="1">
      <c r="A560" s="33"/>
      <c r="B560" s="33"/>
      <c r="C560" s="33"/>
      <c r="D560" s="33"/>
      <c r="E560" s="33"/>
      <c r="F560" s="33"/>
      <c r="G560" s="33"/>
      <c r="H560" s="33"/>
      <c r="I560" s="33"/>
      <c r="J560" s="33"/>
      <c r="K560" s="33"/>
    </row>
    <row r="561" spans="1:11" ht="15">
      <c r="A561" s="258" t="s">
        <v>128</v>
      </c>
      <c r="B561" s="259"/>
      <c r="C561" s="115">
        <f>C34+C241+C559</f>
        <v>52520384</v>
      </c>
      <c r="D561" s="115">
        <f>D34+D241+D559</f>
        <v>64843524</v>
      </c>
      <c r="E561" s="116"/>
      <c r="F561" s="116"/>
      <c r="G561" s="121"/>
      <c r="H561" s="121"/>
      <c r="I561" s="121"/>
      <c r="J561" s="121"/>
      <c r="K561" s="121"/>
    </row>
    <row r="562" ht="15">
      <c r="A562"/>
    </row>
    <row r="563" ht="15">
      <c r="A563" s="23" t="s">
        <v>80</v>
      </c>
    </row>
    <row r="564" ht="15">
      <c r="A564" s="23" t="s">
        <v>81</v>
      </c>
    </row>
    <row r="565" spans="1:8" ht="15">
      <c r="A565"/>
      <c r="H565" s="24" t="s">
        <v>82</v>
      </c>
    </row>
    <row r="566" spans="1:8" ht="15">
      <c r="A566"/>
      <c r="H566" s="24"/>
    </row>
    <row r="567" spans="1:8" ht="15">
      <c r="A567"/>
      <c r="H567" s="24" t="s">
        <v>83</v>
      </c>
    </row>
    <row r="568" spans="1:8" ht="15">
      <c r="A568"/>
      <c r="H568" s="25"/>
    </row>
  </sheetData>
  <sheetProtection/>
  <mergeCells count="27">
    <mergeCell ref="K6:K7"/>
    <mergeCell ref="A113:B113"/>
    <mergeCell ref="A124:B124"/>
    <mergeCell ref="A32:B32"/>
    <mergeCell ref="A36:K36"/>
    <mergeCell ref="A10:K10"/>
    <mergeCell ref="A120:B120"/>
    <mergeCell ref="A4:K4"/>
    <mergeCell ref="G6:G7"/>
    <mergeCell ref="H6:H7"/>
    <mergeCell ref="I6:I7"/>
    <mergeCell ref="J6:J7"/>
    <mergeCell ref="E6:F6"/>
    <mergeCell ref="A6:A7"/>
    <mergeCell ref="B6:B7"/>
    <mergeCell ref="C6:C7"/>
    <mergeCell ref="D6:D7"/>
    <mergeCell ref="A210:B210"/>
    <mergeCell ref="A561:B561"/>
    <mergeCell ref="A486:B486"/>
    <mergeCell ref="A557:B557"/>
    <mergeCell ref="A308:B308"/>
    <mergeCell ref="A349:B349"/>
    <mergeCell ref="A243:K243"/>
    <mergeCell ref="A344:B344"/>
    <mergeCell ref="A259:B259"/>
    <mergeCell ref="A239:B239"/>
  </mergeCells>
  <printOptions/>
  <pageMargins left="0.49" right="0.31496062992125984" top="0.7480314960629921" bottom="0.5905511811023623" header="0.4330708661417323" footer="0.35433070866141736"/>
  <pageSetup horizontalDpi="600" verticalDpi="600" orientation="landscape" paperSize="9" scale="85" r:id="rId1"/>
  <headerFooter alignWithMargins="0">
    <oddFooter>&amp;R&amp;P</oddFooter>
  </headerFooter>
  <rowBreaks count="6" manualBreakCount="6">
    <brk id="220" max="255" man="1"/>
    <brk id="241" max="255" man="1"/>
    <brk id="333" max="255" man="1"/>
    <brk id="395" max="255" man="1"/>
    <brk id="418" max="255" man="1"/>
    <brk id="4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2012-07-05T08:54:40Z</cp:lastPrinted>
  <dcterms:created xsi:type="dcterms:W3CDTF">2006-11-28T10:16:26Z</dcterms:created>
  <dcterms:modified xsi:type="dcterms:W3CDTF">2016-06-28T13:18:01Z</dcterms:modified>
  <cp:category/>
  <cp:version/>
  <cp:contentType/>
  <cp:contentStatus/>
</cp:coreProperties>
</file>