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8190" activeTab="0"/>
  </bookViews>
  <sheets>
    <sheet name="Troškovnik radova" sheetId="1" r:id="rId1"/>
    <sheet name="Sheet2" sheetId="2" r:id="rId2"/>
    <sheet name="Sheet3" sheetId="3" r:id="rId3"/>
  </sheets>
  <definedNames>
    <definedName name="OLE_LINK1_1">'Troškovnik radova'!#REF!</definedName>
  </definedNames>
  <calcPr fullCalcOnLoad="1" fullPrecision="0"/>
</workbook>
</file>

<file path=xl/sharedStrings.xml><?xml version="1.0" encoding="utf-8"?>
<sst xmlns="http://schemas.openxmlformats.org/spreadsheetml/2006/main" count="274" uniqueCount="117">
  <si>
    <t>A.III. Ukupno :</t>
  </si>
  <si>
    <t>A.III.FASADA</t>
  </si>
  <si>
    <t>B.I.  LIMARSKI RADOVI</t>
  </si>
  <si>
    <t>PDV 25%</t>
  </si>
  <si>
    <t>SVEUKUPNO</t>
  </si>
  <si>
    <t>B. I. Ukupno :</t>
  </si>
  <si>
    <t>Radove može izvoditi samo kvalificirana i obučena radna snaga. Svi radnici morju imati liječničku svjedožbu koja im dopušta rad na velikoj visini.Sve mora biti kvalitetno i solidno izvedeno, a ugrađeni dijelovi moraju djelovati kao homogeno srašteni s podlogom ugradbe.  Za sve radove dobave i ugradbe svojih kooperanata i dobavljača, investitoru garantira  iskjlučivo izvoditelj, kao ugovoreni nosioc svih radova. Izvoditelj u potpunosti odgovara za ispravnost izvršene isporuke svih ugrađenih elemenata, jedini je odgovoran za eventualno loš rad ili lošu kvalitetu dobavljenog matrijala ugradbe, bilo krivnjom trgovačke mreže ili svojih kooperanata</t>
  </si>
  <si>
    <t xml:space="preserve">Utovar na kamion i odvoz iskopanog i ruševnog materijala. Obračun po m3, u rasutom stanju (koef.rastresitosti 1,25) uključujući troškove deponije. </t>
  </si>
  <si>
    <t>A. GRAĐEVINSKI RADOVI</t>
  </si>
  <si>
    <t>kn</t>
  </si>
  <si>
    <t>kom</t>
  </si>
  <si>
    <t>a'</t>
  </si>
  <si>
    <t>m2</t>
  </si>
  <si>
    <t>7.</t>
  </si>
  <si>
    <t>RS</t>
  </si>
  <si>
    <t>8.</t>
  </si>
  <si>
    <t>m3</t>
  </si>
  <si>
    <t>A.I.Ukupno :</t>
  </si>
  <si>
    <t>3.</t>
  </si>
  <si>
    <t>mt</t>
  </si>
  <si>
    <t>4.</t>
  </si>
  <si>
    <t>5.</t>
  </si>
  <si>
    <t>6.</t>
  </si>
  <si>
    <t>1.</t>
  </si>
  <si>
    <t>2.</t>
  </si>
  <si>
    <t>R E K A P I T U L A C I J A</t>
  </si>
  <si>
    <t>A. UKUPNO :</t>
  </si>
  <si>
    <t>B. UKUPNO :</t>
  </si>
  <si>
    <t>OPĆI UVJETI ZA IZVOĐENJE RADOVA OBUHVAĆENIH OVIM TROŠKOVNIKOM</t>
  </si>
  <si>
    <t>1. OPĆI UVJETI</t>
  </si>
  <si>
    <t>1.1. Jedinične cijene</t>
  </si>
  <si>
    <t xml:space="preserve">Jedinične cijene pojedinih stavki radova sadržavaju odštetu za potpuno dogotovljen rad, dakle za sav ugrađeni materijal uključujući komponente za montažu, prefabricirane elemente, gotove proizvode i sl., za svu potrebnu radnu snagu, za sve pripremne, pomoćne i završne radove na objektu, sve interne i vanjske transporte, pretovare i deponiranja materijala i za sve troškove koji se pojave u bilo kojem obliku za potrebe izvedbe ugovorenih radova.
Jedinične, cijene putem  faktora, izvođača obuhvaćaju i slijedeće troškove:
- sve režijske troškove gradilišta i poduzeća, te sve troškove prouzročene općim, tehničkim i posebnim uvjetima ovog troškovnika;
-  sve troškove potrebnih predradnji za osnivanje gradilišta, te za svaki pojedinačni rad;
- sve troškove vezane na zimske i ljetne uvjete izvođenja radova, ovisno o ugovorenim rokovima izvedbe objekta;
- sve troškove prenosa istovara i utovara građevinskog materijala na gradilištu;
- troškove i takse privremenih priključaka instalacija vodovoda, kanalizacije, elektrike i telefona;
- sve troškove osiguranja nesmetanog prometa vozila i pješaka, troškove prometnih rješenja i signalizacije;
- sve troškove zaštite na radu za sve zaposlene djelatnike;
- sve troškove pomoćnih sredstava, alata,skela oplata, strojeva, troškove najma istih i slično;
- sve troškove čuvanja raslinja, podzemnih i nadzemnih instalacija i susjednih objekata, uključujući sva potrebna zaštitna sredstva;
- sve troškove izrade uzoraka boja materijala i obrada;
- sve troškove čišćenja gradilišta u toku radova;
- sve troškove ispitivanja kvalitete radova i pribavljanja atesta;
- sve troškove vezane na zatvaranje gradilišta, otklanjanje svih otpadaka i ostataka materijala, inventara, </t>
  </si>
  <si>
    <t>1.2. Izvedba prema projektu i eventualne izmjene</t>
  </si>
  <si>
    <t>Izvoditelj ne može mjenjati dijelove izvedbe i detalje iz projekta bez odobrenja autora projekta.</t>
  </si>
  <si>
    <t>1.3. Osiguranje radova</t>
  </si>
  <si>
    <t>Izvoditelj je dužan o svom trošku osigurati radove i objekt od štetnog upliva vremenskih i elementarnih nepogoda i svih ostalih mogućih šteta i oštećenja za vrijeme trajanja ugovorenih radova, sve do uspješnog tehničkog prijema, odnosno ishođenja uporabne dozvole.
Svaka šteta koja bi bila prouzročena na gradilištu u toku izvođenja radova, na susjednim  objektima ili prometnicama, vozilima ili pješacima, pada na teret izvoditelja koji je dužan nastalu štetu odstraniti ili nadoknaditi u najkraćem mogućem vremenu.</t>
  </si>
  <si>
    <t>1.4. Čuvanje gradilišta</t>
  </si>
  <si>
    <t>Izvoditelj je dužan o svom trošku osigurati čuvanje gradilišta, svih postrojenja, objekata, materijala, alata strojeva i sl., kako svojih tako i kooperanata. Nadzor na čuvanju pada na teret izvoditelja i on je odgovoran za svaku štetu ili krađu nastalu s ovog osnova.</t>
  </si>
  <si>
    <t>Sve odredbe ovih uvjeta smatraju se sastavnim dijelom svakog dijela i svake stavke ovog trošovnika. Opća napomena ispred pojedinih grupa radova odnosi se na sve stavke toga dijela troškovnika, ukoliko opisom  same stavke  nije drukčije definirano.
Prije unošenja cijena izvoditelj  je dužan detaljno se upoznati sa tehničkom dokumentacijom i lokacijom. Svi radovi obuhvaćeni troškovnikom  moraju se izvesti u svemu po općim i pojedinačnim opisima iz troškovnika, nacrtima i shemama, te prema uputama autora projekta i nadzornog inžinjera.</t>
  </si>
  <si>
    <t>1.5. Postrojenja za rad</t>
  </si>
  <si>
    <t>Izvoditelj je dužan izvesti sva potrebna postrojenja za rad kao skele, potporne i zaštitne  ograde, dizalice i skladišta, te dobaviti i postaviti potrebne strojeve, odnosno potreban pribor i alat. Izvoditelj je dužan poduzeti sve mjere sigurnosti, tako da ne bude nikakvih smetnji i opasnosti po život i zdravlje zaposlenih djelatnika, osoblja i prolaznika.</t>
  </si>
  <si>
    <t>1.6. Kvaliteta izvedbe radova</t>
  </si>
  <si>
    <t>1.7. Čišćenje gradilišta</t>
  </si>
  <si>
    <t>Tijekom izvođenja radova gradilište se mora održavati u najvećem mogućem redu i čistoći.</t>
  </si>
  <si>
    <t>1.8. Atesti za izvedene radove</t>
  </si>
  <si>
    <t>Izvoditelj je dužan dobaviti sve propisima, opisom radova te programom kontrole i osiguranja kakvoće  predviđene ateste o ispitivanju upotrebljenih materijala, konstrukcija i instalacija i dostaviti ih investitoru kod primopredaje.</t>
  </si>
  <si>
    <t>1.9.Obračun izvedenih radova</t>
  </si>
  <si>
    <t>Način obračuna određuju ugovorom  investitor i izvoditelj. U opisu radova opisan je način kako i iz kojih se materijala imaju izvesti pojedini radovi. Za slučaj da opis pojedinih radova po mišljenju izvoditelja ili bilo kojeg trećeg lica nije potpun, izvoditelj je predmetne radove dužan izvesti svrsishodno i u skladu s važećim normama i standardima, te prema  običajima, pravilima i uzancama. Za sve tako izvedene radove izvoditelj nema pravo na bilo kakvu dodatnu odštetu ili promjenu jedinične cijene dane u ponudi, ukoliko to nije naglasio u posebnom podnesku prilikom podnošenja ponude za izvedbu predmetnih radova. Način obračunavanja  izvedenih radova određen je opisom radova. U slučaju nedovoljno ili nejasno opisanog načina obračuna, primjeniti će se odredbe važećih normi, standarda i propisa.</t>
  </si>
  <si>
    <t>2. TEHNIČKI UVJETI ZA IZVEDBU RADOVA</t>
  </si>
  <si>
    <t>2.1. Prilikom izvedbe ugovorenih radova izvoditelj je dužan pridržavati se odredbi važećih propisa normi, standarda i uzanci, te sve radove izvesti kvalitetno i solidno.</t>
  </si>
  <si>
    <t>2.2. Nekvalitetno izvedeni radovi neće se obračunavati sve dok se ne otklone nedostaci. Obračunati i isplatiti se može samo one stavke iz opisa radova za koje je ustanovljeno da su izvedene u potpunosti kvalitetno</t>
  </si>
  <si>
    <t>2.3. Ukoliko izvoditelj  do primopredaje objekta ne otkloni uočene nedostatke, a isti nemaju utjecaja na stabilnost i sigurnost izvedenih radova, svi neotklonjeni nedostaci sanirati će se na teret izvoditelja ili će se kod konačnog obračuna odrediti umanjena vrijednost jediničnih cijena za ustanovljene nedostatke</t>
  </si>
  <si>
    <t>2.4. Svi djelovi izvedenih radova, bilo kao zasebni elementi ili objekti, bilo kao sklopovi, moraju biti izvedeni tako da potpuno odgovaraju namjenjenoj funkciji. Ukoliko bilo koji dio objekta, ne može biti u funkciji zbog propusta projekta, a na taj propust izvoditelj nije ukazao prije potpisivanja ugovora o izvođenju radova, dužan je taj dio dovesti u funkciju o svom trošku</t>
  </si>
  <si>
    <t>A.II. ZIDARSKI  RADOVI</t>
  </si>
  <si>
    <t>A.II. ZIDARSKI RADOVI</t>
  </si>
  <si>
    <t>A.II. Ukupno :</t>
  </si>
  <si>
    <t>A.III. FASADA</t>
  </si>
  <si>
    <t>A.I. RUŠENJA, DEMONTAŽE, ISKOPI I ODVOZ</t>
  </si>
  <si>
    <t>A.I. RUŠENJA DEMONTAŽE ISKOPI I ODVOZ</t>
  </si>
  <si>
    <t>Sve prodore kroz fasadno platno, cijevi i kablovi  i nosači vanjskih klima jedinica i oduške plinskih bojlera potrebno je brtviti odgovarajućim kitovima za garantiranu vodonepropusnost.</t>
  </si>
  <si>
    <t>Obračun po m2. Otvori površine do 3 m2 se ne odbijaju. Kod otvora površine preko 3 m2 odbija se površina koja prelazi 3 m2. Špalete se ne dodaju. Kod izvedbe sustava potrebno je pridržavati se uputstva proizvođača i preporuka HUPFAS-a</t>
  </si>
  <si>
    <t xml:space="preserve">B. OBRTNIČKI RADOVI  </t>
  </si>
  <si>
    <r>
      <t>2.5. Svi ugrađeni materijali moraju biti u skladu sa HRN. Ako za neke materijale ne postoje važeći domaći normativi, potrebno je da isti budu u skladu sa EN.</t>
    </r>
    <r>
      <rPr>
        <b/>
        <sz val="10"/>
        <rFont val="Arial"/>
        <family val="2"/>
      </rPr>
      <t xml:space="preserve"> </t>
    </r>
  </si>
  <si>
    <t xml:space="preserve">Prvi izravnavajući sloj te nakon sušenja od 3 dana drugi koji se armira  certificiranom alkalno otpornom staklenom mrežicom (160 gr/m2).Uglove otvora se dodatno dijagonalno armira mrežicom dim 20 X 40 cm. </t>
  </si>
  <si>
    <t xml:space="preserve">Ploče se lijepe na zid.  Nakon sušenja od 24 h (odnosno kako preporučuje proizvođač).Nakon lijepljenja se vrši mehaničko pričvršćenje vijčanim spojnicama (kao EJOT STR U) sa rondelama.Broj pričvrsnih spojnica po m2 površine potrebno je dokazati stat. proračunom koji je dužan naručiti izvođač. Pretpostavka je da će trebati 8 pričvrsnica po m2 na uglovima zgrade i na potezima od 4 m od uglova, dok će na preostalim površinama biti potrebno 6 pričvrsnica po m2.Na dijelovima zida od blok opeke potrebno je bušenje izvršiti bušilicama bez vibratora uz upotrebu četverokrakog svrdla. Na ploče se nanosi armirajući sloj  pol. cementnog ljepila punoplošno debljine  3 mm u dva sloja. </t>
  </si>
  <si>
    <t>B.II. Ukupno :</t>
  </si>
  <si>
    <t xml:space="preserve">Sve jedinične cijene ovog poglavlja troškovnika sadrže prenos ruševnog i suvišnog materijala  sa krovne površine na teren do mjesta pristupačnog kamionu, te njegovo deponiranje do odvoza.          </t>
  </si>
  <si>
    <t>b.) Vertikalne odvodne cijevi .Obračun po mt, bez obzira na presjek cijevi. Jedinična cijena uključuje deponiranje na gradilištu do ponovne ugradbe.</t>
  </si>
  <si>
    <t>R.S.</t>
  </si>
  <si>
    <t>Demontaža vanjskih jedinica klima uređaja. Označavanje, prenos i deponiranje do ponovne ugradbe. Obračun po komadu. Jedinična cijena uljučuje demontažu nosača vanjskih jedinica i odvoda kondenzata. Kod demontaže vanjske jedinice treba označiti da se nakon izrade fasade mogu vratiti na iste pozicije.</t>
  </si>
  <si>
    <t>Zidarski popravak fasadne površine grijanog dijela na mjestima gdje je oštećena otucanjem žbuke. Popravak oštećenja odgovarajućim mortom do postizanja ravnine podloge prema HRN DIN 18202.  Obračun po m2. Obračunava se stvarna površina, otvori se odbijaju, a špalete dodaju. Količina je približna.</t>
  </si>
  <si>
    <t>a.) Skela oslonjena na tlo. Ulična fasada, fasada prema usjeku i dio sjeverne fasade prema dvorištu.</t>
  </si>
  <si>
    <t>b.) Skela oslonjena na krovnu površinu, prekrivenu mediteran crijepom. Jedinična cijena uključuje zaštitu krovne površine i njen eventualni popravak nakon dovršetka radova.</t>
  </si>
  <si>
    <t xml:space="preserve">Dobava i montaža cijevne fasadne skele. Skela izvedena prema svim pravilima zaštite na radu.  Jedinična cijena uključuje jutene zavjese i naknadnu demontažu i čišćenje skele. Obračun po m2. </t>
  </si>
  <si>
    <t>Jedinična cijena uključuje izradu minimalno 6 uzoraka boje i obrade. Način obračuna kao stavka 2. ovih radova.</t>
  </si>
  <si>
    <t>Špalete otvora riješiti lamelama od mineralne vune debljine 2 cm, a što je uključeno u jed.cijenu m2.</t>
  </si>
  <si>
    <t>Adaptacija na novo stanje i ponovna montaža naprijed demontiranih vertikalnih odvodnih cijevi.  Postava na pocinčane hvataljke na razmaku od 2,0 m. Obračun po mt. Jedinična cijena uključuje adaptaciju cijevi i krovnog izljeva, te adaptaciju ulaza cijevi u teren radi promijenjene pozicije cijevi.</t>
  </si>
  <si>
    <t>Ponovna postava  i adaptacija na novu debljinu fasade, naprijed demontiranih ventilacijskih rešetki sjeverne fasade. Spoj s fasadom kitati poliuretanskim trajnoelstičnim kitom. Obračun po komadu.</t>
  </si>
  <si>
    <t>Dobava i postava tipskih prozorskih  klupčica. Materijal je plastificirani alu lim d = 2,5 mm. Klupčica sa bočnim profilom da se spriječi prodor vode u izolacioni sloj i s okapnicom.Klupčice se montiraju na nosače od plosnog željeza 3/40 mm koji se učvršćuje u zid vijkom M6 s metalnim tiplom. Nosač i vijak antikorozivno zaštićeni. minimalni razmak nosača 80 cm. Spoj sa prozorom kitati silikonskim kitom.Klupčica r.š,28 cm. Obračun po komadu.</t>
  </si>
  <si>
    <t>b.) Klupčica prozora širine 205 cm.</t>
  </si>
  <si>
    <t>c.) Klupčica prozora širine 75cm.</t>
  </si>
  <si>
    <t>B.II. SPUŠTENI STROP</t>
  </si>
  <si>
    <t>B.III. MONTAŽA KLIMA UREĐAJA</t>
  </si>
  <si>
    <r>
      <t xml:space="preserve">Dobava izrada i postava spuštenog stropa u prostoru ispred ulaza u poslovni prostor. Spušteni strop se izvodi kao toplinska zaštita prostora u I.katu. Na podgled postavti sloj mineralna vune </t>
    </r>
    <r>
      <rPr>
        <sz val="10"/>
        <rFont val="Symbol"/>
        <family val="1"/>
      </rPr>
      <t xml:space="preserve">r </t>
    </r>
    <r>
      <rPr>
        <sz val="10"/>
        <rFont val="Arial"/>
        <family val="2"/>
      </rPr>
      <t>=30 kg/m3 debljine 6 cm i podgled zatvoriti vodoodbojnom gips kartonskom pločom. Obračun po m2. Jedinična cijena uključuje, ovjesni pribor, rubne profile, gletanje sa armiranjem spojnica i laku skelu.</t>
    </r>
  </si>
  <si>
    <t>Demontaža limarije. Obračun po mt. Bez obzira na razvijenu širinu i način pričvršćenja.</t>
  </si>
  <si>
    <t>a.) Opšav spoja fasade i krovne površine zgrade sjeverno od objekta. Opšav od bojanog lima sa PUC lajsnom. Jedinična cijena uključuje demontažu jednog reda pokrova od "Mediteran" crijepa, te njegovo deponiranje do ponovne postave.</t>
  </si>
  <si>
    <t>Demontaža ventilacionih rešetki na sjevernom pročelju. Rešetke orijentacionih dim. 50/20 cm. Deponiranje  do ponovne ugradbe. Obračun po komadu.</t>
  </si>
  <si>
    <t>Demontaža prozorskih klupčica. Klupčice od plastificiranog aluminijskog lima r.š. do 20 cm. Obračun po mt. Uključujući demontažu nosača.</t>
  </si>
  <si>
    <t>Razne demontaže, Suvišni telefonski i elektro kablovi, reklame i natpisne ploče lokala, kućni broj i slično. Deponiranje elemenata koji se ponovno ugrađuju. Obračun po r.s. KV radnika.</t>
  </si>
  <si>
    <t>Priprema grijanog dijela fasade za lijepljenje izolacionih ploča mineralne vune. Završni sloj fasade je glatka vapnenocementna žbuka koja je završno ličena. Na dijelu prizemlja južne fasade nanešen je nalič valjkom. Na preostalim djelovima pročelja nalič je potpuno izblijedio. Jedinična cijena m2 uključuje  odstranjivanje oštećenih dijelova struganjem i ispiranje mlazom vode po pritiskom (max 2 bara). Obračun po m2. Otvori se odbijaju, a špalete se dodaju.</t>
  </si>
  <si>
    <t>U svemu kao prethodna stavka samo priprema negrijanih dijelova fasade (podnožje istočne fasade prema usjeku, dio podnožja sjeverne fasade i uvučeni dijelovi ulaza na zapadnoj fasadi.</t>
  </si>
  <si>
    <t>Demontaža čel.cijevi na sjevernom pročelju prema usjeku, uključujući njeno vađenje iz zidne površine. Čel cijev presjeka do 10 cm. Obračun po komadu bez obzira na način pričvršćenja.</t>
  </si>
  <si>
    <t>Isto kao prethodna stavka samo zidarski popravak površina na neizoliranim dijelovima fasade. Priprema za ličenje. Količina je približna. Obračun po m2.</t>
  </si>
  <si>
    <t>Izrada hidroizolacije po vrhu izolirajućeg sloja mineralne vune. Izvesti po rubu krovne atike i ispod prozorskih klupčica. Izolacioni sloj mineralne vune debljine 8 cm. Ukupna širina sloja hidroizolacije 10 cm. Izvesti   polimercementnim premazom u dva sloja s armiranjem staklenom mrežicom, a prema uputama proizvođača. Obračun po mt.</t>
  </si>
  <si>
    <t>Zidarska pripomoć kod izvođenja obrtničkih radova koji se nisu mogli predvidjeti. Uključuje sav materijal i rad. Obračun po R.S. KV zidara.</t>
  </si>
  <si>
    <t xml:space="preserve">Isto kao stavka 2 samo izrada podnožja (sokla) na kontaktu fasade sa tlom sjeverne fasade,odnosno iznad žlijeba južneg pročelja i na spoju sa krovom sjeverne zgrade, na grijanom dijelu.  Izvesti u visini 60 cm od poda. Izolacioni sloj je XPS (ekstrudirani polistiren kao Styrodur 2800 C) u sloju debljine 8 cm. Lijepi se na prethodno pripremljenu podlogu ljepilom otpornim na vlagu i pričvršćuje se u zid fasadnim PVC pričvrsnicama sa čel.uloškom. Dubina sidrenja min 4 cm. Na dijelu zida od blok opeke rupe za tiple bušiti bez vibratora i upotrijebiti četverokreko svrdlo.Na izolaciju se nanosi sloj Wds ljepila u kojeg se utapa "pancer" mrežica (250 - 300 gr/m2). Površina se izravnava ljepilom. Obračun po m2. </t>
  </si>
  <si>
    <t>Dobava i izrada završnog dekorativnog naličja fasade na grijanom dijelu. Nakon sušenja podloge (polimercementno ljepilo) iz prethodnih stavki (10 - 14 dana) zavisno od vremena i preporuke proizvođača sustava. Podloga se grundira temeljnim premazom te se boja na osnovi silikata. Boja i ton po izboru konzervatora. Završni sloj mora osigurati vodoodbojnost, paropropusnost, otpornost na atmosferske utjecaje i otpornost pigmenta na UV zrake. Obračun po m2. Mora se primjeniti sustav jednog proizvođača uz strogu primjenu njegovih uputa.</t>
  </si>
  <si>
    <t>Dobava izrada i postava opšava atike. Opšav se postavlja preko postojećeg opšava na kojeg je na jednom dijelu (istočni rub krova) zalijepljena krovna hidroizolacija od varenih izo traka. Kod izvođenja radova paziti da se krovna površina ne ošteti. Svako njeno oštećenje ide na teret izvođača radova. Opšav atike od pocinčanog čel.lima debljine 0,55 m r.š. do 50. cm. Lim atike se pričvršćuje kroz postojeći opšav  u betonski vrh zida putem nosača od plosnog željeza presjeka 5/40 mm formiranog za prihvat opšava. Nosač od plosnog željeza pričvršćuje se u vrh atike vijkom M6 s metalnim tiplom. Nosači se postavljaju na razmaku cca 1 m. Nosače opšava treba u radionici dobro očistiti i odmastiti te ih zaštititi s dva sloja antikorozivnog premaza. Nakon montaže na glavu vijka nanjeti još jedan antikorozivni premaz. Uzdužne spojeve lima atike izvesti na način da se omogući  termička dilatacija. Sve komplet finalno montirano uz garantiranu vodonepropusnost i otpornost opšava na  udare vjetra. Obračun po mt.</t>
  </si>
  <si>
    <t>Doplata za izradu i postavu opšava dimnjaka spojenog na atiku. Spoj opšava atike i stijene dimnjaka riješiti "Z" elementom od pocinčanog lima čiji se donji dio lemi na lim atike. Gornji rub profila ugraditi u brusilicom izrađen utor u žbuci i kitati spoj poliuretanskim trajnoelastičnim kitom. Obračun po komadu opšava.</t>
  </si>
  <si>
    <t>Izrada dobava i postava opšava spoja vertikalnog zida i krovne površine krovića na mansardi. Opšav r.š. 33 cm + PUC lajsna r,š,15 cm. Obračun po mt. Jedinična cijena uključuje ponovnu postavu jednog reda "Mediteran" crijepa.</t>
  </si>
  <si>
    <t>a.) Klupčica prozora širine 275 cm.</t>
  </si>
  <si>
    <t>B.II.SPUŠTENI STROP</t>
  </si>
  <si>
    <t>Montaža prije demontiranih vanjskih jedinica "Split" klima uređaja. Spajanje sa unutrašnjim jedinicama,punjenje plinom i podešavanje za ispravan rad. Za svaku klima jedinicu potrebno je pribaviti novi nosač s dužim konzolama. Nosači se montiraju na nosivi zid prije izrade fasade. Pri izradi fasade izvođač mora strogo voditi računa da se prodori cijevi i kablova kroz fasadno platno dobro brtve kako ne bi došlo do prodora vode u izolacioni sloj. Obračun po komadu.Jediničnom cijenom obuhvaćeni su radovi navedeni u opisu ove stavke. Kondenzat se na južnom pročelju ispušta u krovni žlijeb. Na sjevernom dvorišnom pročelju kondenzat PVC cijevima postavljenim ispod izolacionog sloja fasade spojiti na vertikalu odvoda krovne vode.Ukoliko klima uređaj treba servis ili popravak, troškovi tih radova terete vlasnika uređaja.</t>
  </si>
  <si>
    <t>9.</t>
  </si>
  <si>
    <t>Datum :</t>
  </si>
  <si>
    <t xml:space="preserve">Ponuditelj : </t>
  </si>
  <si>
    <t>B.III. Ukupno :</t>
  </si>
  <si>
    <t xml:space="preserve">A + B </t>
  </si>
  <si>
    <t xml:space="preserve">Troškovnik radova na obnovi pročelja STARTUP INKUBATORA, Ružićeva 14, Rijeka
</t>
  </si>
  <si>
    <t>B.I. LIMARSKI RADOVI</t>
  </si>
  <si>
    <t>B. OBRTNIČKI RADOVI</t>
  </si>
  <si>
    <t>Čišćenje prostora između istučnog pročelja i usjeka stijene. Sječa grmlja s vađenjem korjena, te iskop materijala do dna fasade. Ručni iskop. Količina je približna: Obračun po m3.</t>
  </si>
  <si>
    <t>10</t>
  </si>
  <si>
    <t xml:space="preserve">Dobava izrada i postava tankoslojnog kontaktnog sustava kontaktne fasade (ETICS) Osnova fasade je izolacioni sloj od teške kamene vune dvoslojne gustoće debljine 8 cm prema HRN EN 13162. Način postavljanja je slijedeći.Po dnu fasadne površine, odnosno po gornjem rubu podnožja - sokla fasade postavlja se podnožni aluminijski "sockel-profil" širine kao i debljina izolacije. Profil se pričvršćuje u zid vijcima od inox čelika na svakih 30 cm.Prije lijepljenja ploča površina se grundira sredstvom koje odgovara primjenjenom sistemu.Na poleđinu svake ploče mineralne vune se po rubu trakasto, a po sredini ploče točkasto na 3 mjesta u točkama promjera 10 - 15 cm nanosi polimer cementno ljepilo, Ljepilo mora  minmalno pokrivati 40% površine ploče. </t>
  </si>
  <si>
    <t xml:space="preserve">Na uglove zgrade, i na rubove špaleta prozora postavljaju se kutni PVC pofili. Na spoju fasade sa okvirima otvora postavlja se Apu- lajsna. Potom se čitava površina zagladi istim polimercementnim ljepilom,do potpuno ravne i glatke površine. </t>
  </si>
  <si>
    <t>U svemu kao prethodna stavka samo priprema negrijanih dijelova fasade (podnožje istočne fasade prema usjeku, dio podnožja sjeverne fasade i uvučeni dijelovi ulaza na zapadnoj fasadi. Obračun po m2. Podloga je  stara vapneno cementna žbuka.Na površinu nanijeti polimercementno ljepilo u dva nanosa sa ulaganjem staklene mrežice. Površinu zagladiti, odnosno pripremiti za nanaos završne dekorativne žbuke.</t>
  </si>
  <si>
    <t>U svemu kao stavka 4 ovih radova samo završni dekorativni sloj na neizoliranim dijelovima pročelja. Obračun po m2.</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</si>
</sst>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s>
  <fonts count="44">
    <font>
      <sz val="10"/>
      <name val="Arial"/>
      <family val="2"/>
    </font>
    <font>
      <sz val="11"/>
      <color indexed="8"/>
      <name val="Calibri"/>
      <family val="2"/>
    </font>
    <font>
      <b/>
      <sz val="10"/>
      <name val="Arial"/>
      <family val="2"/>
    </font>
    <font>
      <sz val="11"/>
      <name val="Arial"/>
      <family val="2"/>
    </font>
    <font>
      <b/>
      <sz val="12"/>
      <name val="Arial"/>
      <family val="2"/>
    </font>
    <font>
      <sz val="8"/>
      <name val="Arial"/>
      <family val="2"/>
    </font>
    <font>
      <b/>
      <sz val="11"/>
      <name val="Arial"/>
      <family val="2"/>
    </font>
    <font>
      <sz val="10"/>
      <name val="Helv"/>
      <family val="0"/>
    </font>
    <font>
      <sz val="10"/>
      <name val="Symbol"/>
      <family val="1"/>
    </font>
    <font>
      <b/>
      <sz val="14"/>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n">
        <color indexed="8"/>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Alignment="1" applyProtection="1">
      <alignment/>
      <protection/>
    </xf>
    <xf numFmtId="49" fontId="0" fillId="0" borderId="0" xfId="0" applyNumberFormat="1" applyAlignment="1" applyProtection="1">
      <alignment horizontal="left" vertical="top"/>
      <protection/>
    </xf>
    <xf numFmtId="0" fontId="2" fillId="0" borderId="0" xfId="0" applyNumberFormat="1" applyFont="1" applyAlignment="1" applyProtection="1">
      <alignment horizontal="justify" vertical="top"/>
      <protection/>
    </xf>
    <xf numFmtId="4" fontId="0" fillId="0" borderId="0" xfId="0" applyNumberFormat="1" applyAlignment="1" applyProtection="1">
      <alignment/>
      <protection/>
    </xf>
    <xf numFmtId="3" fontId="0" fillId="0" borderId="0" xfId="0" applyNumberFormat="1" applyAlignment="1" applyProtection="1">
      <alignment horizontal="right"/>
      <protection/>
    </xf>
    <xf numFmtId="4" fontId="0" fillId="0" borderId="0" xfId="0" applyNumberFormat="1" applyFont="1" applyAlignment="1" applyProtection="1">
      <alignment/>
      <protection/>
    </xf>
    <xf numFmtId="0" fontId="0" fillId="0" borderId="0" xfId="0" applyAlignment="1" applyProtection="1">
      <alignment horizontal="justify" wrapText="1"/>
      <protection/>
    </xf>
    <xf numFmtId="0" fontId="0" fillId="0" borderId="0" xfId="0" applyAlignment="1" applyProtection="1">
      <alignment/>
      <protection/>
    </xf>
    <xf numFmtId="0" fontId="0" fillId="0" borderId="0" xfId="0" applyNumberFormat="1" applyFont="1" applyAlignment="1" applyProtection="1">
      <alignment horizontal="justify" vertical="top"/>
      <protection/>
    </xf>
    <xf numFmtId="0" fontId="0" fillId="0" borderId="0" xfId="0" applyAlignment="1" applyProtection="1">
      <alignment horizontal="justify" vertical="top"/>
      <protection/>
    </xf>
    <xf numFmtId="0" fontId="0" fillId="0" borderId="0" xfId="0" applyNumberFormat="1" applyFont="1" applyAlignment="1" applyProtection="1">
      <alignment horizontal="justify" vertical="top" wrapText="1"/>
      <protection/>
    </xf>
    <xf numFmtId="4" fontId="0" fillId="0" borderId="0" xfId="0" applyNumberFormat="1" applyAlignment="1" applyProtection="1">
      <alignment/>
      <protection/>
    </xf>
    <xf numFmtId="4" fontId="0" fillId="0" borderId="0" xfId="0" applyNumberFormat="1" applyFont="1" applyAlignment="1" applyProtection="1">
      <alignment/>
      <protection/>
    </xf>
    <xf numFmtId="0" fontId="7" fillId="0" borderId="0" xfId="0" applyFont="1" applyAlignment="1" applyProtection="1">
      <alignment vertical="top"/>
      <protection/>
    </xf>
    <xf numFmtId="4" fontId="0" fillId="0" borderId="0" xfId="0" applyNumberFormat="1" applyAlignment="1" applyProtection="1">
      <alignment horizontal="justify" wrapText="1"/>
      <protection/>
    </xf>
    <xf numFmtId="3" fontId="0" fillId="0" borderId="0" xfId="0" applyNumberFormat="1" applyAlignment="1" applyProtection="1">
      <alignment horizontal="right" wrapText="1"/>
      <protection/>
    </xf>
    <xf numFmtId="4" fontId="0" fillId="0" borderId="0" xfId="0" applyNumberFormat="1" applyFont="1" applyAlignment="1" applyProtection="1">
      <alignment horizontal="justify" wrapText="1"/>
      <protection/>
    </xf>
    <xf numFmtId="4" fontId="7" fillId="0" borderId="0" xfId="0" applyNumberFormat="1" applyFont="1" applyAlignment="1" applyProtection="1">
      <alignment vertical="top"/>
      <protection/>
    </xf>
    <xf numFmtId="3" fontId="7" fillId="0" borderId="0" xfId="0" applyNumberFormat="1" applyFont="1" applyAlignment="1" applyProtection="1">
      <alignment horizontal="right" vertical="top"/>
      <protection/>
    </xf>
    <xf numFmtId="0" fontId="0" fillId="0" borderId="0" xfId="0" applyNumberFormat="1" applyAlignment="1" applyProtection="1">
      <alignment horizontal="justify" vertical="top"/>
      <protection/>
    </xf>
    <xf numFmtId="0" fontId="0" fillId="0" borderId="0" xfId="0" applyBorder="1" applyAlignment="1" applyProtection="1">
      <alignment/>
      <protection/>
    </xf>
    <xf numFmtId="4" fontId="0" fillId="0" borderId="0" xfId="0" applyNumberFormat="1" applyBorder="1" applyAlignment="1" applyProtection="1">
      <alignment/>
      <protection/>
    </xf>
    <xf numFmtId="0" fontId="0" fillId="0" borderId="0" xfId="0" applyFont="1" applyBorder="1" applyAlignment="1" applyProtection="1">
      <alignment horizontal="center"/>
      <protection/>
    </xf>
    <xf numFmtId="4" fontId="0" fillId="0" borderId="0" xfId="0" applyNumberFormat="1" applyFont="1" applyBorder="1" applyAlignment="1" applyProtection="1">
      <alignment/>
      <protection/>
    </xf>
    <xf numFmtId="3" fontId="0" fillId="0" borderId="0" xfId="0" applyNumberFormat="1" applyFont="1" applyBorder="1" applyAlignment="1" applyProtection="1">
      <alignment horizontal="right"/>
      <protection/>
    </xf>
    <xf numFmtId="0" fontId="0" fillId="0" borderId="0" xfId="0" applyNumberFormat="1" applyAlignment="1" applyProtection="1">
      <alignment horizontal="justify" vertical="top" wrapText="1"/>
      <protection/>
    </xf>
    <xf numFmtId="3" fontId="0" fillId="0" borderId="0" xfId="0" applyNumberFormat="1" applyBorder="1" applyAlignment="1" applyProtection="1">
      <alignment/>
      <protection/>
    </xf>
    <xf numFmtId="0" fontId="0" fillId="0" borderId="0" xfId="0" applyNumberFormat="1" applyFont="1" applyAlignment="1" applyProtection="1">
      <alignment horizontal="justify" vertical="top"/>
      <protection/>
    </xf>
    <xf numFmtId="0" fontId="0" fillId="0" borderId="0" xfId="0" applyFont="1" applyBorder="1" applyAlignment="1" applyProtection="1">
      <alignment/>
      <protection/>
    </xf>
    <xf numFmtId="0" fontId="0" fillId="0" borderId="10" xfId="0" applyNumberFormat="1" applyBorder="1" applyAlignment="1" applyProtection="1">
      <alignment horizontal="justify" vertical="top"/>
      <protection/>
    </xf>
    <xf numFmtId="0" fontId="0" fillId="0" borderId="10" xfId="0" applyBorder="1" applyAlignment="1" applyProtection="1">
      <alignment/>
      <protection/>
    </xf>
    <xf numFmtId="4" fontId="0" fillId="0" borderId="10" xfId="0" applyNumberFormat="1" applyBorder="1" applyAlignment="1" applyProtection="1">
      <alignment/>
      <protection/>
    </xf>
    <xf numFmtId="3" fontId="0" fillId="0" borderId="10" xfId="0" applyNumberFormat="1" applyBorder="1" applyAlignment="1" applyProtection="1">
      <alignment horizontal="right"/>
      <protection/>
    </xf>
    <xf numFmtId="4" fontId="0" fillId="0" borderId="10" xfId="0" applyNumberFormat="1" applyFont="1" applyBorder="1" applyAlignment="1" applyProtection="1">
      <alignment/>
      <protection/>
    </xf>
    <xf numFmtId="0" fontId="0" fillId="0" borderId="0" xfId="0" applyNumberFormat="1" applyBorder="1" applyAlignment="1" applyProtection="1">
      <alignment horizontal="justify" vertical="top" wrapText="1"/>
      <protection/>
    </xf>
    <xf numFmtId="0" fontId="0" fillId="0" borderId="0" xfId="0" applyNumberFormat="1" applyFont="1" applyAlignment="1" applyProtection="1">
      <alignment horizontal="justify" vertical="top" wrapText="1"/>
      <protection/>
    </xf>
    <xf numFmtId="0" fontId="0" fillId="0" borderId="11" xfId="0" applyNumberFormat="1" applyFont="1" applyBorder="1" applyAlignment="1" applyProtection="1">
      <alignment horizontal="justify" vertical="top" wrapText="1"/>
      <protection/>
    </xf>
    <xf numFmtId="0" fontId="0" fillId="0" borderId="11" xfId="0" applyBorder="1" applyAlignment="1" applyProtection="1">
      <alignment/>
      <protection/>
    </xf>
    <xf numFmtId="4" fontId="0" fillId="0" borderId="11" xfId="0" applyNumberFormat="1" applyBorder="1" applyAlignment="1" applyProtection="1">
      <alignment/>
      <protection/>
    </xf>
    <xf numFmtId="3" fontId="0" fillId="0" borderId="11" xfId="0" applyNumberFormat="1" applyBorder="1" applyAlignment="1" applyProtection="1">
      <alignment horizontal="right"/>
      <protection/>
    </xf>
    <xf numFmtId="4" fontId="0" fillId="0" borderId="11" xfId="0" applyNumberFormat="1" applyFont="1" applyBorder="1" applyAlignment="1" applyProtection="1">
      <alignment/>
      <protection/>
    </xf>
    <xf numFmtId="4" fontId="0" fillId="0" borderId="0" xfId="0" applyNumberFormat="1" applyAlignment="1" applyProtection="1">
      <alignment horizontal="left" vertical="top"/>
      <protection/>
    </xf>
    <xf numFmtId="4" fontId="0" fillId="0" borderId="0" xfId="0" applyNumberFormat="1" applyAlignment="1" applyProtection="1">
      <alignment horizontal="justify" vertical="top" wrapText="1"/>
      <protection/>
    </xf>
    <xf numFmtId="4" fontId="10" fillId="0" borderId="0" xfId="0" applyNumberFormat="1" applyFont="1" applyBorder="1" applyAlignment="1" applyProtection="1">
      <alignment/>
      <protection/>
    </xf>
    <xf numFmtId="0" fontId="2" fillId="0" borderId="0" xfId="0" applyNumberFormat="1" applyFont="1" applyAlignment="1" applyProtection="1">
      <alignment horizontal="justify" vertical="top" wrapText="1"/>
      <protection/>
    </xf>
    <xf numFmtId="0" fontId="0" fillId="0" borderId="10" xfId="0" applyNumberFormat="1" applyBorder="1" applyAlignment="1" applyProtection="1">
      <alignment horizontal="justify" vertical="top" wrapText="1"/>
      <protection/>
    </xf>
    <xf numFmtId="0" fontId="0" fillId="0" borderId="10" xfId="0" applyFont="1" applyBorder="1" applyAlignment="1" applyProtection="1">
      <alignment horizontal="center"/>
      <protection/>
    </xf>
    <xf numFmtId="3" fontId="0" fillId="0" borderId="10" xfId="0" applyNumberFormat="1" applyFont="1" applyBorder="1" applyAlignment="1" applyProtection="1">
      <alignment horizontal="right"/>
      <protection/>
    </xf>
    <xf numFmtId="0" fontId="0" fillId="0" borderId="0" xfId="0" applyNumberFormat="1" applyBorder="1" applyAlignment="1" applyProtection="1">
      <alignment horizontal="justify" vertical="top"/>
      <protection/>
    </xf>
    <xf numFmtId="0" fontId="2" fillId="0" borderId="0" xfId="0" applyNumberFormat="1" applyFont="1" applyBorder="1" applyAlignment="1" applyProtection="1">
      <alignment horizontal="justify" vertical="top"/>
      <protection/>
    </xf>
    <xf numFmtId="0" fontId="0" fillId="0" borderId="10" xfId="0" applyNumberFormat="1" applyFont="1" applyBorder="1" applyAlignment="1" applyProtection="1">
      <alignment horizontal="justify" vertical="top"/>
      <protection/>
    </xf>
    <xf numFmtId="0" fontId="0" fillId="0" borderId="0" xfId="0" applyBorder="1" applyAlignment="1" applyProtection="1">
      <alignment vertical="top"/>
      <protection/>
    </xf>
    <xf numFmtId="4" fontId="0" fillId="0" borderId="0" xfId="0" applyNumberFormat="1" applyBorder="1" applyAlignment="1" applyProtection="1">
      <alignment vertical="top"/>
      <protection/>
    </xf>
    <xf numFmtId="0" fontId="0" fillId="0" borderId="0" xfId="0" applyFont="1" applyBorder="1" applyAlignment="1" applyProtection="1">
      <alignment horizontal="center" vertical="top"/>
      <protection/>
    </xf>
    <xf numFmtId="3" fontId="0" fillId="0" borderId="0" xfId="0" applyNumberFormat="1" applyFont="1" applyBorder="1" applyAlignment="1" applyProtection="1">
      <alignment horizontal="right" vertical="top"/>
      <protection/>
    </xf>
    <xf numFmtId="4" fontId="0" fillId="0" borderId="0" xfId="0" applyNumberFormat="1" applyFont="1" applyBorder="1" applyAlignment="1" applyProtection="1">
      <alignment vertical="top"/>
      <protection/>
    </xf>
    <xf numFmtId="0" fontId="0" fillId="0" borderId="0" xfId="0" applyAlignment="1" applyProtection="1">
      <alignment vertical="top"/>
      <protection/>
    </xf>
    <xf numFmtId="3" fontId="0" fillId="0" borderId="10" xfId="0" applyNumberFormat="1" applyBorder="1" applyAlignment="1" applyProtection="1">
      <alignment/>
      <protection/>
    </xf>
    <xf numFmtId="3" fontId="0" fillId="0" borderId="0" xfId="0" applyNumberFormat="1" applyBorder="1" applyAlignment="1" applyProtection="1">
      <alignment horizontal="right"/>
      <protection/>
    </xf>
    <xf numFmtId="0" fontId="4" fillId="0" borderId="0" xfId="0" applyNumberFormat="1" applyFont="1" applyAlignment="1" applyProtection="1">
      <alignment horizontal="justify" vertical="top"/>
      <protection/>
    </xf>
    <xf numFmtId="0" fontId="3" fillId="0" borderId="0" xfId="0" applyNumberFormat="1" applyFont="1" applyAlignment="1" applyProtection="1">
      <alignment horizontal="justify" vertical="top"/>
      <protection/>
    </xf>
    <xf numFmtId="0" fontId="3" fillId="0" borderId="10" xfId="0" applyNumberFormat="1" applyFont="1" applyBorder="1" applyAlignment="1" applyProtection="1">
      <alignment horizontal="justify" vertical="top"/>
      <protection/>
    </xf>
    <xf numFmtId="0" fontId="3" fillId="0" borderId="10" xfId="0" applyFont="1" applyBorder="1" applyAlignment="1" applyProtection="1">
      <alignment/>
      <protection/>
    </xf>
    <xf numFmtId="4" fontId="3" fillId="0" borderId="10" xfId="0" applyNumberFormat="1" applyFont="1" applyBorder="1" applyAlignment="1" applyProtection="1">
      <alignment/>
      <protection/>
    </xf>
    <xf numFmtId="3" fontId="3" fillId="0" borderId="10" xfId="0" applyNumberFormat="1" applyFont="1" applyBorder="1" applyAlignment="1" applyProtection="1">
      <alignment horizontal="right"/>
      <protection/>
    </xf>
    <xf numFmtId="3" fontId="3" fillId="0" borderId="0" xfId="0" applyNumberFormat="1" applyFont="1" applyBorder="1" applyAlignment="1" applyProtection="1">
      <alignment horizontal="right"/>
      <protection/>
    </xf>
    <xf numFmtId="0" fontId="3" fillId="0" borderId="0" xfId="0" applyNumberFormat="1" applyFont="1" applyBorder="1" applyAlignment="1" applyProtection="1">
      <alignment horizontal="justify" vertical="top"/>
      <protection/>
    </xf>
    <xf numFmtId="0" fontId="3" fillId="0" borderId="0" xfId="0" applyFont="1" applyBorder="1" applyAlignment="1" applyProtection="1">
      <alignment/>
      <protection/>
    </xf>
    <xf numFmtId="4" fontId="3" fillId="0" borderId="0" xfId="0" applyNumberFormat="1" applyFont="1" applyBorder="1" applyAlignment="1" applyProtection="1">
      <alignment/>
      <protection/>
    </xf>
    <xf numFmtId="0" fontId="0" fillId="0" borderId="10" xfId="0" applyFont="1" applyBorder="1" applyAlignment="1" applyProtection="1">
      <alignment/>
      <protection/>
    </xf>
    <xf numFmtId="3" fontId="3" fillId="0" borderId="0" xfId="0" applyNumberFormat="1" applyFont="1" applyAlignment="1" applyProtection="1">
      <alignment horizontal="right"/>
      <protection/>
    </xf>
    <xf numFmtId="4" fontId="0" fillId="0" borderId="0" xfId="0" applyNumberFormat="1" applyBorder="1" applyAlignment="1" applyProtection="1">
      <alignment horizontal="right"/>
      <protection/>
    </xf>
    <xf numFmtId="4" fontId="0" fillId="0" borderId="0" xfId="0" applyNumberFormat="1" applyFont="1" applyBorder="1" applyAlignment="1" applyProtection="1">
      <alignment horizontal="right"/>
      <protection/>
    </xf>
    <xf numFmtId="0" fontId="3" fillId="0" borderId="0" xfId="0" applyFont="1" applyAlignment="1" applyProtection="1">
      <alignment/>
      <protection/>
    </xf>
    <xf numFmtId="4" fontId="3" fillId="0" borderId="0" xfId="0" applyNumberFormat="1" applyFont="1" applyAlignment="1" applyProtection="1">
      <alignment/>
      <protection/>
    </xf>
    <xf numFmtId="0" fontId="0" fillId="0" borderId="0" xfId="0" applyFont="1" applyAlignment="1" applyProtection="1">
      <alignment/>
      <protection/>
    </xf>
    <xf numFmtId="164" fontId="0" fillId="0" borderId="0" xfId="0" applyNumberFormat="1" applyBorder="1" applyAlignment="1" applyProtection="1">
      <alignment/>
      <protection/>
    </xf>
    <xf numFmtId="0" fontId="3" fillId="0" borderId="11" xfId="0" applyNumberFormat="1" applyFont="1" applyBorder="1" applyAlignment="1" applyProtection="1">
      <alignment horizontal="justify" vertical="top"/>
      <protection/>
    </xf>
    <xf numFmtId="164" fontId="0" fillId="0" borderId="0" xfId="0" applyNumberFormat="1" applyAlignment="1" applyProtection="1">
      <alignment horizontal="right"/>
      <protection/>
    </xf>
    <xf numFmtId="4" fontId="0" fillId="0" borderId="0" xfId="0" applyNumberFormat="1" applyFont="1" applyAlignment="1" applyProtection="1">
      <alignment horizontal="right"/>
      <protection/>
    </xf>
    <xf numFmtId="4" fontId="0" fillId="12" borderId="0" xfId="0" applyNumberFormat="1" applyFill="1" applyBorder="1" applyAlignment="1" applyProtection="1">
      <alignment/>
      <protection locked="0"/>
    </xf>
    <xf numFmtId="3" fontId="0" fillId="0" borderId="0" xfId="0" applyNumberFormat="1" applyAlignment="1" applyProtection="1">
      <alignment horizontal="right"/>
      <protection locked="0"/>
    </xf>
    <xf numFmtId="0" fontId="0" fillId="0" borderId="0" xfId="0" applyAlignment="1" applyProtection="1">
      <alignment/>
      <protection locked="0"/>
    </xf>
    <xf numFmtId="0" fontId="3" fillId="0" borderId="0" xfId="0" applyNumberFormat="1" applyFont="1" applyAlignment="1" applyProtection="1">
      <alignment horizontal="justify" vertical="top"/>
      <protection locked="0"/>
    </xf>
    <xf numFmtId="4" fontId="0" fillId="0" borderId="0" xfId="0" applyNumberFormat="1" applyAlignment="1" applyProtection="1">
      <alignment/>
      <protection locked="0"/>
    </xf>
    <xf numFmtId="4" fontId="0" fillId="0" borderId="0" xfId="0" applyNumberFormat="1" applyFont="1" applyAlignment="1" applyProtection="1">
      <alignment/>
      <protection locked="0"/>
    </xf>
    <xf numFmtId="0" fontId="3" fillId="0" borderId="0" xfId="0" applyFont="1" applyAlignment="1" applyProtection="1">
      <alignment/>
      <protection locked="0"/>
    </xf>
    <xf numFmtId="4" fontId="3" fillId="0" borderId="0" xfId="0" applyNumberFormat="1" applyFont="1" applyAlignment="1" applyProtection="1">
      <alignment/>
      <protection locked="0"/>
    </xf>
    <xf numFmtId="3" fontId="3" fillId="0" borderId="0" xfId="0" applyNumberFormat="1" applyFont="1" applyAlignment="1" applyProtection="1">
      <alignment horizontal="right"/>
      <protection locked="0"/>
    </xf>
    <xf numFmtId="0" fontId="0" fillId="0" borderId="0" xfId="0" applyFont="1" applyAlignment="1" applyProtection="1">
      <alignment horizontal="justify" vertical="top" wrapText="1"/>
      <protection/>
    </xf>
    <xf numFmtId="0" fontId="0" fillId="0" borderId="0" xfId="0" applyAlignment="1" applyProtection="1">
      <alignment horizontal="justify" wrapText="1"/>
      <protection/>
    </xf>
    <xf numFmtId="0" fontId="0" fillId="0" borderId="0" xfId="0" applyFont="1" applyAlignment="1" applyProtection="1">
      <alignment horizontal="justify"/>
      <protection/>
    </xf>
    <xf numFmtId="0" fontId="0" fillId="0" borderId="0" xfId="0" applyAlignment="1" applyProtection="1">
      <alignment horizontal="justify"/>
      <protection/>
    </xf>
    <xf numFmtId="0" fontId="7" fillId="0" borderId="0" xfId="0" applyFont="1" applyAlignment="1" applyProtection="1">
      <alignment vertical="top"/>
      <protection/>
    </xf>
    <xf numFmtId="0" fontId="0" fillId="0" borderId="0" xfId="0" applyAlignment="1" applyProtection="1">
      <alignment/>
      <protection/>
    </xf>
    <xf numFmtId="0" fontId="3" fillId="0" borderId="0" xfId="0" applyFont="1" applyBorder="1" applyAlignment="1" applyProtection="1">
      <alignment horizontal="left"/>
      <protection locked="0"/>
    </xf>
    <xf numFmtId="0" fontId="6" fillId="0" borderId="0" xfId="0" applyFont="1" applyAlignment="1" applyProtection="1">
      <alignment horizontal="justify"/>
      <protection/>
    </xf>
    <xf numFmtId="0" fontId="3" fillId="0" borderId="0" xfId="0" applyFont="1" applyAlignment="1" applyProtection="1">
      <alignment/>
      <protection/>
    </xf>
    <xf numFmtId="0" fontId="0" fillId="0" borderId="0" xfId="0" applyFont="1" applyAlignment="1" applyProtection="1">
      <alignment horizontal="justify" wrapText="1"/>
      <protection/>
    </xf>
    <xf numFmtId="0" fontId="2" fillId="0" borderId="0" xfId="0" applyFont="1" applyAlignment="1" applyProtection="1">
      <alignment horizontal="justify"/>
      <protection/>
    </xf>
    <xf numFmtId="0" fontId="0" fillId="0" borderId="0" xfId="0" applyAlignment="1" applyProtection="1">
      <alignment horizontal="justify" vertical="top"/>
      <protection/>
    </xf>
    <xf numFmtId="0" fontId="0" fillId="0" borderId="0" xfId="0" applyAlignment="1" applyProtection="1">
      <alignment horizontal="justify" vertical="top" wrapText="1"/>
      <protection/>
    </xf>
    <xf numFmtId="0" fontId="2" fillId="0" borderId="0" xfId="0" applyFont="1" applyAlignment="1" applyProtection="1">
      <alignment vertical="top"/>
      <protection/>
    </xf>
    <xf numFmtId="0" fontId="3" fillId="0" borderId="12" xfId="0" applyNumberFormat="1" applyFont="1" applyBorder="1" applyAlignment="1" applyProtection="1">
      <alignment horizontal="left" vertical="top"/>
      <protection/>
    </xf>
    <xf numFmtId="49" fontId="9" fillId="0" borderId="0" xfId="0" applyNumberFormat="1" applyFont="1" applyBorder="1" applyAlignment="1" applyProtection="1">
      <alignment horizontal="center"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50"/>
  <sheetViews>
    <sheetView showGridLines="0" tabSelected="1" zoomScaleSheetLayoutView="110" workbookViewId="0" topLeftCell="A43">
      <selection activeCell="B11" sqref="B11:H11"/>
    </sheetView>
  </sheetViews>
  <sheetFormatPr defaultColWidth="9.140625" defaultRowHeight="12.75"/>
  <cols>
    <col min="1" max="1" width="3.7109375" style="2" customWidth="1"/>
    <col min="2" max="2" width="42.7109375" style="20" customWidth="1"/>
    <col min="3" max="3" width="4.140625" style="1" customWidth="1"/>
    <col min="4" max="4" width="8.421875" style="4" customWidth="1"/>
    <col min="5" max="5" width="4.140625" style="1" customWidth="1"/>
    <col min="6" max="6" width="8.00390625" style="5" customWidth="1"/>
    <col min="7" max="7" width="3.57421875" style="1" customWidth="1"/>
    <col min="8" max="8" width="11.421875" style="6" customWidth="1"/>
    <col min="9" max="9" width="3.57421875" style="1" customWidth="1"/>
    <col min="10" max="16384" width="9.140625" style="1" customWidth="1"/>
  </cols>
  <sheetData>
    <row r="1" spans="1:8" ht="52.5" customHeight="1">
      <c r="A1" s="105" t="s">
        <v>108</v>
      </c>
      <c r="B1" s="105"/>
      <c r="C1" s="105"/>
      <c r="D1" s="105"/>
      <c r="E1" s="105"/>
      <c r="F1" s="105"/>
      <c r="G1" s="105"/>
      <c r="H1" s="105"/>
    </row>
    <row r="3" spans="2:8" ht="15">
      <c r="B3" s="97" t="s">
        <v>28</v>
      </c>
      <c r="C3" s="98"/>
      <c r="D3" s="98"/>
      <c r="E3" s="98"/>
      <c r="F3" s="98"/>
      <c r="G3" s="98"/>
      <c r="H3" s="98"/>
    </row>
    <row r="4" ht="12.75">
      <c r="B4" s="3"/>
    </row>
    <row r="5" ht="12.75">
      <c r="B5" s="3" t="s">
        <v>29</v>
      </c>
    </row>
    <row r="6" ht="12.75">
      <c r="B6" s="3"/>
    </row>
    <row r="7" spans="2:8" ht="89.25" customHeight="1">
      <c r="B7" s="99" t="s">
        <v>38</v>
      </c>
      <c r="C7" s="91"/>
      <c r="D7" s="91"/>
      <c r="E7" s="91"/>
      <c r="F7" s="91"/>
      <c r="G7" s="91"/>
      <c r="H7" s="91"/>
    </row>
    <row r="8" spans="2:7" ht="12.75">
      <c r="B8" s="100"/>
      <c r="C8" s="95"/>
      <c r="D8" s="95"/>
      <c r="E8" s="95"/>
      <c r="F8" s="95"/>
      <c r="G8" s="95"/>
    </row>
    <row r="9" ht="12.75">
      <c r="B9" s="9" t="s">
        <v>30</v>
      </c>
    </row>
    <row r="10" ht="12.75">
      <c r="B10" s="3"/>
    </row>
    <row r="11" spans="2:8" ht="315" customHeight="1">
      <c r="B11" s="90" t="s">
        <v>31</v>
      </c>
      <c r="C11" s="101"/>
      <c r="D11" s="101"/>
      <c r="E11" s="101"/>
      <c r="F11" s="101"/>
      <c r="G11" s="101"/>
      <c r="H11" s="101"/>
    </row>
    <row r="12" spans="2:9" ht="12.75" customHeight="1">
      <c r="B12" s="11"/>
      <c r="C12" s="8"/>
      <c r="D12" s="12"/>
      <c r="E12" s="8"/>
      <c r="G12" s="8"/>
      <c r="H12" s="13"/>
      <c r="I12" s="8"/>
    </row>
    <row r="13" spans="2:9" ht="12.75" customHeight="1">
      <c r="B13" s="9" t="s">
        <v>32</v>
      </c>
      <c r="C13" s="8"/>
      <c r="D13" s="12"/>
      <c r="E13" s="8"/>
      <c r="G13" s="8"/>
      <c r="H13" s="13"/>
      <c r="I13" s="8"/>
    </row>
    <row r="14" spans="2:9" ht="12.75" customHeight="1">
      <c r="B14" s="9"/>
      <c r="C14" s="8"/>
      <c r="D14" s="12"/>
      <c r="E14" s="8"/>
      <c r="G14" s="8"/>
      <c r="H14" s="13"/>
      <c r="I14" s="8"/>
    </row>
    <row r="15" spans="2:8" ht="12.75" customHeight="1">
      <c r="B15" s="94" t="s">
        <v>33</v>
      </c>
      <c r="C15" s="94"/>
      <c r="D15" s="94"/>
      <c r="E15" s="94"/>
      <c r="F15" s="94"/>
      <c r="G15" s="94"/>
      <c r="H15" s="95"/>
    </row>
    <row r="16" spans="2:8" ht="12.75" customHeight="1">
      <c r="B16" s="94"/>
      <c r="C16" s="94"/>
      <c r="D16" s="94"/>
      <c r="E16" s="94"/>
      <c r="F16" s="94"/>
      <c r="G16" s="94"/>
      <c r="H16" s="95"/>
    </row>
    <row r="17" spans="2:9" ht="12.75" customHeight="1">
      <c r="B17" s="9" t="s">
        <v>34</v>
      </c>
      <c r="C17" s="8"/>
      <c r="D17" s="12"/>
      <c r="E17" s="8"/>
      <c r="G17" s="8"/>
      <c r="H17" s="13"/>
      <c r="I17" s="8"/>
    </row>
    <row r="18" spans="2:9" ht="12.75" customHeight="1">
      <c r="B18" s="9"/>
      <c r="C18" s="8"/>
      <c r="D18" s="12"/>
      <c r="E18" s="8"/>
      <c r="G18" s="8"/>
      <c r="H18" s="13"/>
      <c r="I18" s="8"/>
    </row>
    <row r="19" spans="2:8" ht="76.5" customHeight="1">
      <c r="B19" s="99" t="s">
        <v>35</v>
      </c>
      <c r="C19" s="93"/>
      <c r="D19" s="93"/>
      <c r="E19" s="93"/>
      <c r="F19" s="93"/>
      <c r="G19" s="93"/>
      <c r="H19" s="93"/>
    </row>
    <row r="20" spans="2:9" ht="12.75" customHeight="1">
      <c r="B20" s="9"/>
      <c r="C20" s="8"/>
      <c r="D20" s="12"/>
      <c r="E20" s="8"/>
      <c r="G20" s="8"/>
      <c r="H20" s="13"/>
      <c r="I20" s="8"/>
    </row>
    <row r="21" spans="2:9" ht="12.75" customHeight="1">
      <c r="B21" s="9" t="s">
        <v>36</v>
      </c>
      <c r="C21" s="8"/>
      <c r="D21" s="12"/>
      <c r="E21" s="8"/>
      <c r="G21" s="8"/>
      <c r="H21" s="13"/>
      <c r="I21" s="8"/>
    </row>
    <row r="22" spans="2:9" ht="12.75" customHeight="1">
      <c r="B22" s="9"/>
      <c r="C22" s="8"/>
      <c r="D22" s="12"/>
      <c r="E22" s="8"/>
      <c r="G22" s="8"/>
      <c r="H22" s="13"/>
      <c r="I22" s="8"/>
    </row>
    <row r="23" spans="2:8" ht="39" customHeight="1">
      <c r="B23" s="99" t="s">
        <v>37</v>
      </c>
      <c r="C23" s="93"/>
      <c r="D23" s="93"/>
      <c r="E23" s="93"/>
      <c r="F23" s="93"/>
      <c r="G23" s="93"/>
      <c r="H23" s="93"/>
    </row>
    <row r="24" spans="2:9" ht="12.75" customHeight="1">
      <c r="B24" s="9"/>
      <c r="C24" s="8"/>
      <c r="D24" s="12"/>
      <c r="E24" s="8"/>
      <c r="G24" s="8"/>
      <c r="H24" s="13"/>
      <c r="I24" s="8"/>
    </row>
    <row r="25" spans="2:9" ht="12.75" customHeight="1">
      <c r="B25" s="9"/>
      <c r="C25" s="8"/>
      <c r="D25" s="12"/>
      <c r="E25" s="8"/>
      <c r="G25" s="8"/>
      <c r="H25" s="13"/>
      <c r="I25" s="8"/>
    </row>
    <row r="26" spans="2:9" ht="12.75" customHeight="1">
      <c r="B26" s="9" t="s">
        <v>39</v>
      </c>
      <c r="C26" s="8"/>
      <c r="D26" s="12"/>
      <c r="E26" s="8"/>
      <c r="G26" s="8"/>
      <c r="H26" s="13"/>
      <c r="I26" s="8"/>
    </row>
    <row r="27" spans="2:9" ht="12.75" customHeight="1">
      <c r="B27" s="9"/>
      <c r="C27" s="8"/>
      <c r="D27" s="12"/>
      <c r="E27" s="8"/>
      <c r="G27" s="8"/>
      <c r="H27" s="13"/>
      <c r="I27" s="8"/>
    </row>
    <row r="28" spans="2:8" ht="51" customHeight="1">
      <c r="B28" s="92" t="s">
        <v>40</v>
      </c>
      <c r="C28" s="93"/>
      <c r="D28" s="93"/>
      <c r="E28" s="93"/>
      <c r="F28" s="93"/>
      <c r="G28" s="93"/>
      <c r="H28" s="93"/>
    </row>
    <row r="29" spans="2:9" ht="12.75" customHeight="1">
      <c r="B29" s="9"/>
      <c r="C29" s="8"/>
      <c r="D29" s="12"/>
      <c r="E29" s="8"/>
      <c r="G29" s="8"/>
      <c r="H29" s="13"/>
      <c r="I29" s="8"/>
    </row>
    <row r="30" spans="2:9" ht="12.75" customHeight="1">
      <c r="B30" s="9" t="s">
        <v>41</v>
      </c>
      <c r="C30" s="8"/>
      <c r="D30" s="12"/>
      <c r="E30" s="8"/>
      <c r="G30" s="8"/>
      <c r="H30" s="13"/>
      <c r="I30" s="8"/>
    </row>
    <row r="31" spans="2:9" ht="12.75" customHeight="1">
      <c r="B31" s="9"/>
      <c r="C31" s="8"/>
      <c r="D31" s="12"/>
      <c r="E31" s="8"/>
      <c r="G31" s="8"/>
      <c r="H31" s="13"/>
      <c r="I31" s="8"/>
    </row>
    <row r="32" spans="2:8" ht="89.25" customHeight="1">
      <c r="B32" s="92" t="s">
        <v>6</v>
      </c>
      <c r="C32" s="93"/>
      <c r="D32" s="93"/>
      <c r="E32" s="93"/>
      <c r="F32" s="93"/>
      <c r="G32" s="93"/>
      <c r="H32" s="93"/>
    </row>
    <row r="33" spans="2:9" ht="12.75" customHeight="1">
      <c r="B33" s="9"/>
      <c r="C33" s="8"/>
      <c r="D33" s="12"/>
      <c r="E33" s="8"/>
      <c r="G33" s="8"/>
      <c r="H33" s="13"/>
      <c r="I33" s="8"/>
    </row>
    <row r="34" spans="2:9" ht="12.75" customHeight="1">
      <c r="B34" s="9" t="s">
        <v>42</v>
      </c>
      <c r="C34" s="8"/>
      <c r="D34" s="12"/>
      <c r="E34" s="8"/>
      <c r="G34" s="8"/>
      <c r="H34" s="13"/>
      <c r="I34" s="8"/>
    </row>
    <row r="35" spans="2:9" ht="12.75" customHeight="1">
      <c r="B35" s="9"/>
      <c r="C35" s="8"/>
      <c r="D35" s="12"/>
      <c r="E35" s="8"/>
      <c r="G35" s="8"/>
      <c r="H35" s="13"/>
      <c r="I35" s="8"/>
    </row>
    <row r="36" spans="2:8" ht="12.75" customHeight="1">
      <c r="B36" s="92" t="s">
        <v>43</v>
      </c>
      <c r="C36" s="93"/>
      <c r="D36" s="93"/>
      <c r="E36" s="93"/>
      <c r="F36" s="93"/>
      <c r="G36" s="93"/>
      <c r="H36" s="93"/>
    </row>
    <row r="37" spans="2:9" ht="12.75" customHeight="1">
      <c r="B37" s="9"/>
      <c r="C37" s="8"/>
      <c r="D37" s="12"/>
      <c r="E37" s="8"/>
      <c r="G37" s="8"/>
      <c r="H37" s="13"/>
      <c r="I37" s="8"/>
    </row>
    <row r="38" spans="2:9" ht="12.75" customHeight="1">
      <c r="B38" s="9" t="s">
        <v>44</v>
      </c>
      <c r="C38" s="8"/>
      <c r="D38" s="12"/>
      <c r="E38" s="8"/>
      <c r="G38" s="8"/>
      <c r="H38" s="13"/>
      <c r="I38" s="8"/>
    </row>
    <row r="39" spans="2:9" ht="12.75" customHeight="1">
      <c r="B39" s="9"/>
      <c r="C39" s="8"/>
      <c r="D39" s="12"/>
      <c r="E39" s="8"/>
      <c r="G39" s="8"/>
      <c r="H39" s="13"/>
      <c r="I39" s="8"/>
    </row>
    <row r="40" spans="2:8" ht="38.25" customHeight="1">
      <c r="B40" s="92" t="s">
        <v>45</v>
      </c>
      <c r="C40" s="93"/>
      <c r="D40" s="93"/>
      <c r="E40" s="93"/>
      <c r="F40" s="93"/>
      <c r="G40" s="93"/>
      <c r="H40" s="93"/>
    </row>
    <row r="41" spans="2:9" ht="12.75" customHeight="1">
      <c r="B41" s="9"/>
      <c r="C41" s="8"/>
      <c r="D41" s="12"/>
      <c r="E41" s="8"/>
      <c r="G41" s="8"/>
      <c r="H41" s="13"/>
      <c r="I41" s="8"/>
    </row>
    <row r="42" spans="2:9" ht="12.75" customHeight="1">
      <c r="B42" s="9" t="s">
        <v>46</v>
      </c>
      <c r="C42" s="8"/>
      <c r="D42" s="12"/>
      <c r="E42" s="8"/>
      <c r="G42" s="8"/>
      <c r="H42" s="13"/>
      <c r="I42" s="8"/>
    </row>
    <row r="43" spans="2:9" ht="12.75" customHeight="1">
      <c r="B43" s="9"/>
      <c r="C43" s="8"/>
      <c r="D43" s="12"/>
      <c r="E43" s="8"/>
      <c r="G43" s="8"/>
      <c r="H43" s="13"/>
      <c r="I43" s="8"/>
    </row>
    <row r="44" spans="2:8" ht="114.75" customHeight="1">
      <c r="B44" s="99" t="s">
        <v>47</v>
      </c>
      <c r="C44" s="91"/>
      <c r="D44" s="91"/>
      <c r="E44" s="91"/>
      <c r="F44" s="91"/>
      <c r="G44" s="91"/>
      <c r="H44" s="91"/>
    </row>
    <row r="45" spans="2:9" ht="12.75" customHeight="1">
      <c r="B45" s="11"/>
      <c r="C45" s="7"/>
      <c r="D45" s="15"/>
      <c r="E45" s="7"/>
      <c r="F45" s="16"/>
      <c r="G45" s="7"/>
      <c r="H45" s="17"/>
      <c r="I45" s="7"/>
    </row>
    <row r="46" spans="2:9" ht="12.75" customHeight="1">
      <c r="B46" s="11"/>
      <c r="C46" s="7"/>
      <c r="D46" s="15"/>
      <c r="E46" s="7"/>
      <c r="F46" s="16"/>
      <c r="G46" s="7"/>
      <c r="H46" s="17"/>
      <c r="I46" s="7"/>
    </row>
    <row r="47" spans="2:8" ht="12.75" customHeight="1">
      <c r="B47" s="103" t="s">
        <v>48</v>
      </c>
      <c r="C47" s="94"/>
      <c r="D47" s="94"/>
      <c r="E47" s="94"/>
      <c r="F47" s="94"/>
      <c r="G47" s="94"/>
      <c r="H47" s="17"/>
    </row>
    <row r="48" spans="2:9" ht="12.75" customHeight="1">
      <c r="B48" s="3"/>
      <c r="C48" s="14"/>
      <c r="D48" s="18"/>
      <c r="E48" s="14"/>
      <c r="F48" s="19"/>
      <c r="G48" s="14"/>
      <c r="H48" s="17"/>
      <c r="I48" s="14"/>
    </row>
    <row r="49" spans="2:8" ht="25.5" customHeight="1">
      <c r="B49" s="90" t="s">
        <v>49</v>
      </c>
      <c r="C49" s="91"/>
      <c r="D49" s="91"/>
      <c r="E49" s="91"/>
      <c r="F49" s="91"/>
      <c r="G49" s="91"/>
      <c r="H49" s="91"/>
    </row>
    <row r="50" spans="2:9" ht="12.75" customHeight="1">
      <c r="B50" s="3"/>
      <c r="C50" s="14"/>
      <c r="D50" s="18"/>
      <c r="E50" s="14"/>
      <c r="F50" s="19"/>
      <c r="G50" s="14"/>
      <c r="H50" s="17"/>
      <c r="I50" s="14"/>
    </row>
    <row r="51" spans="2:8" ht="38.25" customHeight="1">
      <c r="B51" s="90" t="s">
        <v>50</v>
      </c>
      <c r="C51" s="91"/>
      <c r="D51" s="91"/>
      <c r="E51" s="91"/>
      <c r="F51" s="91"/>
      <c r="G51" s="91"/>
      <c r="H51" s="91"/>
    </row>
    <row r="52" spans="2:9" ht="12.75" customHeight="1">
      <c r="B52" s="3"/>
      <c r="C52" s="14"/>
      <c r="D52" s="18"/>
      <c r="E52" s="14"/>
      <c r="F52" s="19"/>
      <c r="G52" s="14"/>
      <c r="H52" s="17"/>
      <c r="I52" s="14"/>
    </row>
    <row r="53" spans="2:8" ht="51" customHeight="1">
      <c r="B53" s="90" t="s">
        <v>51</v>
      </c>
      <c r="C53" s="91"/>
      <c r="D53" s="91"/>
      <c r="E53" s="91"/>
      <c r="F53" s="91"/>
      <c r="G53" s="91"/>
      <c r="H53" s="91"/>
    </row>
    <row r="54" spans="2:9" ht="12.75" customHeight="1">
      <c r="B54" s="11"/>
      <c r="C54" s="7"/>
      <c r="D54" s="15"/>
      <c r="E54" s="7"/>
      <c r="F54" s="16"/>
      <c r="G54" s="7"/>
      <c r="H54" s="17"/>
      <c r="I54" s="7"/>
    </row>
    <row r="55" spans="2:9" ht="12.75" customHeight="1">
      <c r="B55" s="3"/>
      <c r="C55" s="14"/>
      <c r="D55" s="18"/>
      <c r="E55" s="14"/>
      <c r="F55" s="19"/>
      <c r="G55" s="14"/>
      <c r="H55" s="17"/>
      <c r="I55" s="14"/>
    </row>
    <row r="56" spans="2:8" ht="51" customHeight="1">
      <c r="B56" s="90" t="s">
        <v>52</v>
      </c>
      <c r="C56" s="91"/>
      <c r="D56" s="91"/>
      <c r="E56" s="91"/>
      <c r="F56" s="91"/>
      <c r="G56" s="91"/>
      <c r="H56" s="91"/>
    </row>
    <row r="57" spans="2:9" ht="12.75" customHeight="1">
      <c r="B57" s="3"/>
      <c r="C57" s="14"/>
      <c r="D57" s="18"/>
      <c r="E57" s="14"/>
      <c r="F57" s="19"/>
      <c r="G57" s="14"/>
      <c r="H57" s="17"/>
      <c r="I57" s="14"/>
    </row>
    <row r="58" spans="2:8" ht="25.5" customHeight="1">
      <c r="B58" s="102" t="s">
        <v>62</v>
      </c>
      <c r="C58" s="91"/>
      <c r="D58" s="91"/>
      <c r="E58" s="91"/>
      <c r="F58" s="91"/>
      <c r="G58" s="91"/>
      <c r="H58" s="91"/>
    </row>
    <row r="59" spans="2:9" ht="12.75" customHeight="1">
      <c r="B59" s="3"/>
      <c r="C59" s="14"/>
      <c r="D59" s="18"/>
      <c r="E59" s="14"/>
      <c r="F59" s="19"/>
      <c r="G59" s="14"/>
      <c r="H59" s="17"/>
      <c r="I59" s="14"/>
    </row>
    <row r="60" spans="2:9" ht="12.75" customHeight="1">
      <c r="B60" s="3"/>
      <c r="C60" s="14"/>
      <c r="D60" s="18"/>
      <c r="E60" s="14"/>
      <c r="F60" s="19"/>
      <c r="G60" s="14"/>
      <c r="H60" s="17"/>
      <c r="I60" s="14"/>
    </row>
    <row r="61" ht="12.75">
      <c r="B61" s="3"/>
    </row>
    <row r="62" ht="12.75">
      <c r="B62" s="3" t="s">
        <v>8</v>
      </c>
    </row>
    <row r="63" ht="12.75">
      <c r="B63" s="3"/>
    </row>
    <row r="65" ht="12.75">
      <c r="B65" s="20" t="s">
        <v>57</v>
      </c>
    </row>
    <row r="68" ht="63.75" customHeight="1">
      <c r="B68" s="20" t="s">
        <v>66</v>
      </c>
    </row>
    <row r="69" ht="12.75" customHeight="1"/>
    <row r="70" spans="1:2" ht="25.5" customHeight="1">
      <c r="A70" s="2" t="s">
        <v>23</v>
      </c>
      <c r="B70" s="20" t="s">
        <v>84</v>
      </c>
    </row>
    <row r="71" ht="12.75" customHeight="1"/>
    <row r="72" ht="76.5" customHeight="1">
      <c r="B72" s="20" t="s">
        <v>85</v>
      </c>
    </row>
    <row r="73" spans="3:9" ht="12.75" customHeight="1">
      <c r="C73" s="21" t="s">
        <v>19</v>
      </c>
      <c r="D73" s="22">
        <v>15</v>
      </c>
      <c r="E73" s="23" t="s">
        <v>11</v>
      </c>
      <c r="F73" s="81"/>
      <c r="G73" s="23" t="s">
        <v>9</v>
      </c>
      <c r="H73" s="24">
        <f>(D73*F73)</f>
        <v>0</v>
      </c>
      <c r="I73" s="23" t="s">
        <v>9</v>
      </c>
    </row>
    <row r="74" spans="2:6" ht="51" customHeight="1">
      <c r="B74" s="20" t="s">
        <v>67</v>
      </c>
      <c r="F74" s="22"/>
    </row>
    <row r="75" spans="3:9" ht="12.75" customHeight="1">
      <c r="C75" s="21" t="s">
        <v>19</v>
      </c>
      <c r="D75" s="22">
        <v>18</v>
      </c>
      <c r="E75" s="23" t="s">
        <v>11</v>
      </c>
      <c r="F75" s="81"/>
      <c r="G75" s="23" t="s">
        <v>9</v>
      </c>
      <c r="H75" s="24">
        <f>(D75*F75)</f>
        <v>0</v>
      </c>
      <c r="I75" s="23" t="s">
        <v>9</v>
      </c>
    </row>
    <row r="76" spans="1:2" ht="38.25" customHeight="1">
      <c r="A76" s="2" t="s">
        <v>24</v>
      </c>
      <c r="B76" s="20" t="s">
        <v>86</v>
      </c>
    </row>
    <row r="77" spans="3:9" ht="12.75" customHeight="1">
      <c r="C77" s="21" t="s">
        <v>10</v>
      </c>
      <c r="D77" s="22">
        <v>2</v>
      </c>
      <c r="E77" s="23" t="s">
        <v>11</v>
      </c>
      <c r="F77" s="81"/>
      <c r="G77" s="23" t="s">
        <v>9</v>
      </c>
      <c r="H77" s="24">
        <f>(D77*F77)</f>
        <v>0</v>
      </c>
      <c r="I77" s="23" t="s">
        <v>9</v>
      </c>
    </row>
    <row r="78" spans="1:9" ht="51" customHeight="1">
      <c r="A78" s="2" t="s">
        <v>18</v>
      </c>
      <c r="B78" s="20" t="s">
        <v>87</v>
      </c>
      <c r="C78" s="21"/>
      <c r="D78" s="22"/>
      <c r="E78" s="23"/>
      <c r="F78" s="25"/>
      <c r="G78" s="23"/>
      <c r="H78" s="24"/>
      <c r="I78" s="23"/>
    </row>
    <row r="79" spans="3:9" ht="12.75" customHeight="1">
      <c r="C79" s="21" t="s">
        <v>19</v>
      </c>
      <c r="D79" s="22">
        <v>22.5</v>
      </c>
      <c r="E79" s="23" t="s">
        <v>11</v>
      </c>
      <c r="F79" s="81"/>
      <c r="G79" s="23" t="s">
        <v>9</v>
      </c>
      <c r="H79" s="24">
        <f>(D79*F79)</f>
        <v>0</v>
      </c>
      <c r="I79" s="23" t="s">
        <v>9</v>
      </c>
    </row>
    <row r="80" spans="1:9" ht="51" customHeight="1">
      <c r="A80" s="2" t="s">
        <v>20</v>
      </c>
      <c r="B80" s="20" t="s">
        <v>88</v>
      </c>
      <c r="C80" s="21"/>
      <c r="D80" s="22"/>
      <c r="E80" s="23"/>
      <c r="F80" s="25"/>
      <c r="G80" s="23"/>
      <c r="H80" s="24"/>
      <c r="I80" s="23"/>
    </row>
    <row r="81" spans="3:9" ht="12.75" customHeight="1">
      <c r="C81" s="21" t="s">
        <v>68</v>
      </c>
      <c r="D81" s="22">
        <v>12</v>
      </c>
      <c r="E81" s="23" t="s">
        <v>11</v>
      </c>
      <c r="F81" s="81"/>
      <c r="G81" s="23" t="s">
        <v>9</v>
      </c>
      <c r="H81" s="24">
        <f>(D81*F81)</f>
        <v>0</v>
      </c>
      <c r="I81" s="23" t="s">
        <v>9</v>
      </c>
    </row>
    <row r="82" spans="3:9" ht="12.75" customHeight="1">
      <c r="C82" s="21"/>
      <c r="D82" s="22"/>
      <c r="E82" s="23"/>
      <c r="F82" s="82"/>
      <c r="G82" s="23"/>
      <c r="H82" s="24"/>
      <c r="I82" s="23"/>
    </row>
    <row r="83" spans="3:9" ht="12.75" customHeight="1">
      <c r="C83" s="21"/>
      <c r="D83" s="22"/>
      <c r="E83" s="23"/>
      <c r="F83" s="25"/>
      <c r="G83" s="23"/>
      <c r="H83" s="24"/>
      <c r="I83" s="23"/>
    </row>
    <row r="84" spans="3:9" ht="12.75" customHeight="1">
      <c r="C84" s="21"/>
      <c r="D84" s="22"/>
      <c r="E84" s="23"/>
      <c r="F84" s="25"/>
      <c r="G84" s="23"/>
      <c r="H84" s="24"/>
      <c r="I84" s="23"/>
    </row>
    <row r="85" spans="1:2" ht="89.25" customHeight="1">
      <c r="A85" s="2" t="s">
        <v>21</v>
      </c>
      <c r="B85" s="26" t="s">
        <v>69</v>
      </c>
    </row>
    <row r="86" spans="2:9" ht="12.75" customHeight="1">
      <c r="B86" s="26"/>
      <c r="C86" s="21" t="s">
        <v>10</v>
      </c>
      <c r="D86" s="27">
        <v>12</v>
      </c>
      <c r="E86" s="23" t="s">
        <v>11</v>
      </c>
      <c r="F86" s="81"/>
      <c r="G86" s="23" t="s">
        <v>9</v>
      </c>
      <c r="H86" s="24">
        <f>(D86*F86)</f>
        <v>0</v>
      </c>
      <c r="I86" s="23" t="s">
        <v>9</v>
      </c>
    </row>
    <row r="87" spans="1:9" ht="140.25" customHeight="1">
      <c r="A87" s="2" t="s">
        <v>22</v>
      </c>
      <c r="B87" s="20" t="s">
        <v>89</v>
      </c>
      <c r="C87" s="21"/>
      <c r="D87" s="22"/>
      <c r="E87" s="23"/>
      <c r="F87" s="25"/>
      <c r="G87" s="23"/>
      <c r="H87" s="24"/>
      <c r="I87" s="23"/>
    </row>
    <row r="88" spans="2:9" ht="12.75">
      <c r="B88" s="3"/>
      <c r="C88" s="21" t="s">
        <v>12</v>
      </c>
      <c r="D88" s="22">
        <v>314.1</v>
      </c>
      <c r="E88" s="23" t="s">
        <v>11</v>
      </c>
      <c r="F88" s="81"/>
      <c r="G88" s="23" t="s">
        <v>9</v>
      </c>
      <c r="H88" s="24">
        <f>(D88*F88)</f>
        <v>0</v>
      </c>
      <c r="I88" s="23" t="s">
        <v>9</v>
      </c>
    </row>
    <row r="89" spans="1:9" ht="63.75">
      <c r="A89" s="2" t="s">
        <v>13</v>
      </c>
      <c r="B89" s="20" t="s">
        <v>90</v>
      </c>
      <c r="C89" s="21"/>
      <c r="D89" s="22"/>
      <c r="E89" s="23"/>
      <c r="F89" s="25"/>
      <c r="G89" s="23"/>
      <c r="H89" s="24"/>
      <c r="I89" s="23"/>
    </row>
    <row r="90" spans="2:9" ht="12.75">
      <c r="B90" s="3"/>
      <c r="C90" s="21" t="s">
        <v>12</v>
      </c>
      <c r="D90" s="22">
        <v>88.6</v>
      </c>
      <c r="E90" s="23" t="s">
        <v>11</v>
      </c>
      <c r="F90" s="81"/>
      <c r="G90" s="23" t="s">
        <v>9</v>
      </c>
      <c r="H90" s="24">
        <f>(D90*F90)</f>
        <v>0</v>
      </c>
      <c r="I90" s="23" t="s">
        <v>9</v>
      </c>
    </row>
    <row r="91" spans="1:9" ht="51">
      <c r="A91" s="2" t="s">
        <v>15</v>
      </c>
      <c r="B91" s="28" t="s">
        <v>91</v>
      </c>
      <c r="C91" s="21"/>
      <c r="D91" s="22"/>
      <c r="E91" s="23"/>
      <c r="F91" s="25"/>
      <c r="G91" s="23"/>
      <c r="H91" s="24"/>
      <c r="I91" s="23"/>
    </row>
    <row r="92" spans="2:9" ht="12.75">
      <c r="B92" s="3"/>
      <c r="C92" s="21" t="s">
        <v>10</v>
      </c>
      <c r="D92" s="27">
        <v>1</v>
      </c>
      <c r="E92" s="23" t="s">
        <v>11</v>
      </c>
      <c r="F92" s="81"/>
      <c r="G92" s="23" t="s">
        <v>9</v>
      </c>
      <c r="H92" s="24">
        <f>(D92*F92)</f>
        <v>0</v>
      </c>
      <c r="I92" s="23" t="s">
        <v>9</v>
      </c>
    </row>
    <row r="93" spans="1:9" ht="51">
      <c r="A93" s="2" t="s">
        <v>103</v>
      </c>
      <c r="B93" s="28" t="s">
        <v>111</v>
      </c>
      <c r="C93" s="21"/>
      <c r="D93" s="27"/>
      <c r="E93" s="23"/>
      <c r="F93" s="23"/>
      <c r="G93" s="23"/>
      <c r="H93" s="24"/>
      <c r="I93" s="23"/>
    </row>
    <row r="94" spans="2:9" ht="12.75">
      <c r="B94" s="3"/>
      <c r="C94" s="21" t="s">
        <v>16</v>
      </c>
      <c r="D94" s="22">
        <v>13.5</v>
      </c>
      <c r="E94" s="23" t="s">
        <v>11</v>
      </c>
      <c r="F94" s="81"/>
      <c r="G94" s="23" t="s">
        <v>9</v>
      </c>
      <c r="H94" s="24">
        <f>(D94*F94)</f>
        <v>0</v>
      </c>
      <c r="I94" s="23" t="s">
        <v>9</v>
      </c>
    </row>
    <row r="95" spans="1:9" ht="51">
      <c r="A95" s="2" t="s">
        <v>112</v>
      </c>
      <c r="B95" s="20" t="s">
        <v>7</v>
      </c>
      <c r="C95" s="29"/>
      <c r="D95" s="22"/>
      <c r="E95" s="23"/>
      <c r="F95" s="25"/>
      <c r="G95" s="23"/>
      <c r="H95" s="24"/>
      <c r="I95" s="23"/>
    </row>
    <row r="96" spans="2:9" ht="12.75">
      <c r="B96" s="28"/>
      <c r="C96" s="21" t="s">
        <v>16</v>
      </c>
      <c r="D96" s="22">
        <v>23</v>
      </c>
      <c r="E96" s="23" t="s">
        <v>11</v>
      </c>
      <c r="F96" s="81"/>
      <c r="G96" s="23" t="s">
        <v>9</v>
      </c>
      <c r="H96" s="24">
        <f>(D96*F96)</f>
        <v>0</v>
      </c>
      <c r="I96" s="23" t="s">
        <v>9</v>
      </c>
    </row>
    <row r="97" spans="2:9" ht="12.75">
      <c r="B97" s="30"/>
      <c r="C97" s="31"/>
      <c r="D97" s="32"/>
      <c r="E97" s="31"/>
      <c r="F97" s="33"/>
      <c r="G97" s="31"/>
      <c r="H97" s="34"/>
      <c r="I97" s="31"/>
    </row>
    <row r="98" spans="3:9" ht="12.75">
      <c r="C98" s="29"/>
      <c r="D98" s="22"/>
      <c r="E98" s="23"/>
      <c r="F98" s="25"/>
      <c r="G98" s="23"/>
      <c r="H98" s="24"/>
      <c r="I98" s="23"/>
    </row>
    <row r="99" spans="2:9" ht="12.75">
      <c r="B99" s="20" t="s">
        <v>17</v>
      </c>
      <c r="C99" s="29"/>
      <c r="D99" s="24"/>
      <c r="E99" s="23"/>
      <c r="F99" s="24"/>
      <c r="G99" s="23"/>
      <c r="H99" s="24">
        <f>SUM(H73:H98)</f>
        <v>0</v>
      </c>
      <c r="I99" s="23" t="s">
        <v>9</v>
      </c>
    </row>
    <row r="100" spans="3:9" ht="12.75">
      <c r="C100" s="29"/>
      <c r="D100" s="22"/>
      <c r="E100" s="23"/>
      <c r="F100" s="25"/>
      <c r="G100" s="23"/>
      <c r="H100" s="24"/>
      <c r="I100" s="23"/>
    </row>
    <row r="101" ht="12.75">
      <c r="B101" s="20" t="s">
        <v>53</v>
      </c>
    </row>
    <row r="103" spans="1:2" ht="89.25" customHeight="1">
      <c r="A103" s="2" t="s">
        <v>23</v>
      </c>
      <c r="B103" s="26" t="s">
        <v>70</v>
      </c>
    </row>
    <row r="104" spans="2:9" ht="12.75">
      <c r="B104" s="26"/>
      <c r="C104" s="21" t="s">
        <v>12</v>
      </c>
      <c r="D104" s="22">
        <v>50</v>
      </c>
      <c r="E104" s="23" t="s">
        <v>11</v>
      </c>
      <c r="F104" s="81"/>
      <c r="G104" s="23" t="s">
        <v>9</v>
      </c>
      <c r="H104" s="24">
        <f>(D104*F104)</f>
        <v>0</v>
      </c>
      <c r="I104" s="23" t="s">
        <v>9</v>
      </c>
    </row>
    <row r="105" spans="2:9" ht="12.75">
      <c r="B105" s="26"/>
      <c r="C105" s="21"/>
      <c r="D105" s="22"/>
      <c r="E105" s="22"/>
      <c r="F105" s="22"/>
      <c r="G105" s="22"/>
      <c r="H105" s="24"/>
      <c r="I105" s="23"/>
    </row>
    <row r="106" spans="2:9" ht="12.75">
      <c r="B106" s="26"/>
      <c r="C106" s="21"/>
      <c r="D106" s="22"/>
      <c r="E106" s="22"/>
      <c r="F106" s="22"/>
      <c r="G106" s="22"/>
      <c r="H106" s="24"/>
      <c r="I106" s="23"/>
    </row>
    <row r="107" spans="1:9" ht="51" customHeight="1">
      <c r="A107" s="2" t="s">
        <v>24</v>
      </c>
      <c r="B107" s="26" t="s">
        <v>92</v>
      </c>
      <c r="C107" s="21"/>
      <c r="D107" s="22"/>
      <c r="E107" s="23"/>
      <c r="F107" s="25"/>
      <c r="G107" s="23"/>
      <c r="H107" s="24"/>
      <c r="I107" s="23"/>
    </row>
    <row r="108" spans="2:9" ht="12.75">
      <c r="B108" s="26"/>
      <c r="C108" s="21" t="s">
        <v>12</v>
      </c>
      <c r="D108" s="22">
        <v>30</v>
      </c>
      <c r="E108" s="23" t="s">
        <v>11</v>
      </c>
      <c r="F108" s="81"/>
      <c r="G108" s="23" t="s">
        <v>9</v>
      </c>
      <c r="H108" s="24">
        <f>(D108*F108)</f>
        <v>0</v>
      </c>
      <c r="I108" s="23" t="s">
        <v>9</v>
      </c>
    </row>
    <row r="109" spans="1:2" ht="89.25" customHeight="1">
      <c r="A109" s="2" t="s">
        <v>18</v>
      </c>
      <c r="B109" s="26" t="s">
        <v>93</v>
      </c>
    </row>
    <row r="110" spans="2:9" ht="12.75">
      <c r="B110" s="26"/>
      <c r="C110" s="21" t="s">
        <v>19</v>
      </c>
      <c r="D110" s="22">
        <v>75</v>
      </c>
      <c r="E110" s="23" t="s">
        <v>11</v>
      </c>
      <c r="F110" s="81"/>
      <c r="G110" s="23" t="s">
        <v>9</v>
      </c>
      <c r="H110" s="24">
        <f>(D110*F110)</f>
        <v>0</v>
      </c>
      <c r="I110" s="23" t="s">
        <v>9</v>
      </c>
    </row>
    <row r="111" spans="1:9" ht="38.25">
      <c r="A111" s="2" t="s">
        <v>20</v>
      </c>
      <c r="B111" s="35" t="s">
        <v>94</v>
      </c>
      <c r="C111" s="29"/>
      <c r="D111" s="24"/>
      <c r="E111" s="29"/>
      <c r="F111" s="25"/>
      <c r="G111" s="29"/>
      <c r="H111" s="24"/>
      <c r="I111" s="29"/>
    </row>
    <row r="112" spans="2:9" ht="12.75">
      <c r="B112" s="36"/>
      <c r="C112" s="1" t="s">
        <v>14</v>
      </c>
      <c r="D112" s="22">
        <v>50</v>
      </c>
      <c r="E112" s="23" t="s">
        <v>11</v>
      </c>
      <c r="F112" s="81"/>
      <c r="G112" s="23" t="s">
        <v>9</v>
      </c>
      <c r="H112" s="24">
        <f>(D112*F112)</f>
        <v>0</v>
      </c>
      <c r="I112" s="23" t="s">
        <v>9</v>
      </c>
    </row>
    <row r="113" spans="2:9" ht="12.75">
      <c r="B113" s="37"/>
      <c r="C113" s="38"/>
      <c r="D113" s="39"/>
      <c r="E113" s="38"/>
      <c r="F113" s="40"/>
      <c r="G113" s="38"/>
      <c r="H113" s="41"/>
      <c r="I113" s="38"/>
    </row>
    <row r="114" spans="3:9" ht="12.75">
      <c r="C114" s="29"/>
      <c r="D114" s="22"/>
      <c r="E114" s="23"/>
      <c r="F114" s="25"/>
      <c r="G114" s="23"/>
      <c r="H114" s="24"/>
      <c r="I114" s="23"/>
    </row>
    <row r="115" spans="2:9" ht="12.75">
      <c r="B115" s="26" t="s">
        <v>55</v>
      </c>
      <c r="D115" s="6"/>
      <c r="F115" s="6"/>
      <c r="G115" s="23"/>
      <c r="H115" s="6">
        <f>SUM(H104:H114)</f>
        <v>0</v>
      </c>
      <c r="I115" s="23" t="s">
        <v>9</v>
      </c>
    </row>
    <row r="116" spans="2:9" ht="12.75">
      <c r="B116" s="26"/>
      <c r="G116" s="23"/>
      <c r="I116" s="23"/>
    </row>
    <row r="117" spans="2:9" ht="12.75">
      <c r="B117" s="26"/>
      <c r="G117" s="23"/>
      <c r="I117" s="23"/>
    </row>
    <row r="118" spans="2:9" ht="12.75">
      <c r="B118" s="26" t="s">
        <v>56</v>
      </c>
      <c r="G118" s="23"/>
      <c r="I118" s="23"/>
    </row>
    <row r="119" spans="2:9" ht="12.75">
      <c r="B119" s="26"/>
      <c r="G119" s="23"/>
      <c r="I119" s="23"/>
    </row>
    <row r="120" spans="1:9" ht="63.75">
      <c r="A120" s="2" t="s">
        <v>23</v>
      </c>
      <c r="B120" s="26" t="s">
        <v>73</v>
      </c>
      <c r="G120" s="23"/>
      <c r="I120" s="23"/>
    </row>
    <row r="121" spans="2:9" ht="12.75">
      <c r="B121" s="26"/>
      <c r="G121" s="23"/>
      <c r="I121" s="23"/>
    </row>
    <row r="122" spans="2:9" ht="38.25">
      <c r="B122" s="26" t="s">
        <v>71</v>
      </c>
      <c r="G122" s="23"/>
      <c r="I122" s="23"/>
    </row>
    <row r="123" spans="2:9" ht="12.75">
      <c r="B123" s="26"/>
      <c r="C123" s="21" t="s">
        <v>12</v>
      </c>
      <c r="D123" s="22">
        <v>325.8</v>
      </c>
      <c r="E123" s="23" t="s">
        <v>11</v>
      </c>
      <c r="F123" s="81"/>
      <c r="G123" s="23" t="s">
        <v>9</v>
      </c>
      <c r="H123" s="24">
        <f>(D123*F123)</f>
        <v>0</v>
      </c>
      <c r="I123" s="23" t="s">
        <v>9</v>
      </c>
    </row>
    <row r="124" spans="2:9" ht="51">
      <c r="B124" s="26" t="s">
        <v>72</v>
      </c>
      <c r="G124" s="23"/>
      <c r="I124" s="23"/>
    </row>
    <row r="125" spans="1:9" s="4" customFormat="1" ht="12.75">
      <c r="A125" s="42"/>
      <c r="B125" s="43"/>
      <c r="C125" s="21" t="s">
        <v>12</v>
      </c>
      <c r="D125" s="22">
        <v>149.2</v>
      </c>
      <c r="E125" s="23" t="s">
        <v>11</v>
      </c>
      <c r="F125" s="81"/>
      <c r="G125" s="23" t="s">
        <v>9</v>
      </c>
      <c r="H125" s="24">
        <f>(D125*F125)</f>
        <v>0</v>
      </c>
      <c r="I125" s="23" t="s">
        <v>9</v>
      </c>
    </row>
    <row r="126" spans="1:9" ht="210" customHeight="1">
      <c r="A126" s="2" t="s">
        <v>24</v>
      </c>
      <c r="B126" s="26" t="s">
        <v>113</v>
      </c>
      <c r="C126" s="21"/>
      <c r="D126" s="22"/>
      <c r="E126" s="23"/>
      <c r="F126" s="25"/>
      <c r="G126" s="23"/>
      <c r="H126" s="24"/>
      <c r="I126" s="23"/>
    </row>
    <row r="127" spans="2:9" ht="12.75" customHeight="1">
      <c r="B127" s="26"/>
      <c r="C127" s="21"/>
      <c r="D127" s="22"/>
      <c r="E127" s="23"/>
      <c r="F127" s="25"/>
      <c r="G127" s="23"/>
      <c r="H127" s="24"/>
      <c r="I127" s="23"/>
    </row>
    <row r="128" spans="2:9" ht="12.75" customHeight="1">
      <c r="B128" s="26"/>
      <c r="C128" s="21"/>
      <c r="D128" s="22"/>
      <c r="E128" s="23"/>
      <c r="F128" s="25"/>
      <c r="G128" s="23"/>
      <c r="H128" s="24"/>
      <c r="I128" s="23"/>
    </row>
    <row r="129" spans="2:9" ht="12.75" customHeight="1">
      <c r="B129" s="26"/>
      <c r="C129" s="21"/>
      <c r="D129" s="22"/>
      <c r="E129" s="23"/>
      <c r="F129" s="25"/>
      <c r="G129" s="23"/>
      <c r="H129" s="24"/>
      <c r="I129" s="23"/>
    </row>
    <row r="130" spans="2:9" ht="178.5" customHeight="1">
      <c r="B130" s="26" t="s">
        <v>64</v>
      </c>
      <c r="C130" s="21"/>
      <c r="D130" s="22"/>
      <c r="E130" s="23"/>
      <c r="F130" s="25"/>
      <c r="G130" s="23"/>
      <c r="H130" s="24"/>
      <c r="I130" s="23"/>
    </row>
    <row r="131" spans="2:9" ht="63.75" customHeight="1">
      <c r="B131" s="26" t="s">
        <v>63</v>
      </c>
      <c r="C131" s="21"/>
      <c r="D131" s="22"/>
      <c r="E131" s="23"/>
      <c r="F131" s="25"/>
      <c r="G131" s="23"/>
      <c r="H131" s="24"/>
      <c r="I131" s="23"/>
    </row>
    <row r="132" spans="2:9" ht="63.75" customHeight="1">
      <c r="B132" s="26" t="s">
        <v>114</v>
      </c>
      <c r="C132" s="21"/>
      <c r="D132" s="22"/>
      <c r="E132" s="23"/>
      <c r="F132" s="25"/>
      <c r="G132" s="23"/>
      <c r="H132" s="24"/>
      <c r="I132" s="23"/>
    </row>
    <row r="133" spans="2:9" ht="51" customHeight="1">
      <c r="B133" s="26" t="s">
        <v>59</v>
      </c>
      <c r="C133" s="21"/>
      <c r="D133" s="22"/>
      <c r="E133" s="23"/>
      <c r="F133" s="25"/>
      <c r="G133" s="23"/>
      <c r="H133" s="24"/>
      <c r="I133" s="23"/>
    </row>
    <row r="134" spans="2:9" ht="25.5" customHeight="1">
      <c r="B134" s="26" t="s">
        <v>75</v>
      </c>
      <c r="C134" s="21"/>
      <c r="D134" s="22"/>
      <c r="E134" s="23"/>
      <c r="F134" s="25"/>
      <c r="G134" s="23"/>
      <c r="H134" s="24"/>
      <c r="I134" s="23"/>
    </row>
    <row r="135" spans="2:9" ht="63.75" customHeight="1">
      <c r="B135" s="26" t="s">
        <v>60</v>
      </c>
      <c r="C135" s="21"/>
      <c r="D135" s="22"/>
      <c r="E135" s="23"/>
      <c r="F135" s="25"/>
      <c r="G135" s="23"/>
      <c r="H135" s="44"/>
      <c r="I135" s="23"/>
    </row>
    <row r="136" spans="2:9" ht="12.75">
      <c r="B136" s="26"/>
      <c r="C136" s="21" t="s">
        <v>12</v>
      </c>
      <c r="D136" s="22">
        <v>330.9</v>
      </c>
      <c r="E136" s="23" t="s">
        <v>11</v>
      </c>
      <c r="F136" s="81"/>
      <c r="G136" s="23" t="s">
        <v>9</v>
      </c>
      <c r="H136" s="24">
        <f>(D136*F136)</f>
        <v>0</v>
      </c>
      <c r="I136" s="23" t="s">
        <v>9</v>
      </c>
    </row>
    <row r="137" spans="1:9" ht="178.5" customHeight="1">
      <c r="A137" s="2" t="s">
        <v>18</v>
      </c>
      <c r="B137" s="26" t="s">
        <v>95</v>
      </c>
      <c r="C137" s="21"/>
      <c r="D137" s="22"/>
      <c r="E137" s="23"/>
      <c r="F137" s="25"/>
      <c r="G137" s="23"/>
      <c r="H137" s="24"/>
      <c r="I137" s="23"/>
    </row>
    <row r="138" spans="2:9" ht="12.75">
      <c r="B138" s="26"/>
      <c r="C138" s="21" t="s">
        <v>12</v>
      </c>
      <c r="D138" s="22">
        <v>19.5</v>
      </c>
      <c r="E138" s="23" t="s">
        <v>11</v>
      </c>
      <c r="F138" s="81"/>
      <c r="G138" s="23" t="s">
        <v>9</v>
      </c>
      <c r="H138" s="24">
        <f>(D138*F138)</f>
        <v>0</v>
      </c>
      <c r="I138" s="23" t="s">
        <v>9</v>
      </c>
    </row>
    <row r="139" spans="1:9" ht="153" customHeight="1">
      <c r="A139" s="2" t="s">
        <v>20</v>
      </c>
      <c r="B139" s="26" t="s">
        <v>96</v>
      </c>
      <c r="C139" s="21"/>
      <c r="D139" s="22"/>
      <c r="E139" s="23"/>
      <c r="F139" s="25"/>
      <c r="G139" s="23"/>
      <c r="H139" s="24"/>
      <c r="I139" s="23"/>
    </row>
    <row r="140" spans="2:9" ht="38.25">
      <c r="B140" s="26" t="s">
        <v>74</v>
      </c>
      <c r="C140" s="21"/>
      <c r="D140" s="22"/>
      <c r="E140" s="23"/>
      <c r="F140" s="25"/>
      <c r="G140" s="23"/>
      <c r="H140" s="24"/>
      <c r="I140" s="23"/>
    </row>
    <row r="141" spans="2:9" ht="12.75">
      <c r="B141" s="26"/>
      <c r="C141" s="21" t="s">
        <v>12</v>
      </c>
      <c r="D141" s="22">
        <v>330.9</v>
      </c>
      <c r="E141" s="23" t="s">
        <v>11</v>
      </c>
      <c r="F141" s="81"/>
      <c r="G141" s="23" t="s">
        <v>9</v>
      </c>
      <c r="H141" s="24">
        <f>(D141*F141)</f>
        <v>0</v>
      </c>
      <c r="I141" s="23" t="s">
        <v>9</v>
      </c>
    </row>
    <row r="142" spans="1:9" ht="114.75" customHeight="1">
      <c r="A142" s="2" t="s">
        <v>21</v>
      </c>
      <c r="B142" s="26" t="s">
        <v>115</v>
      </c>
      <c r="C142" s="21"/>
      <c r="D142" s="22"/>
      <c r="E142" s="23"/>
      <c r="F142" s="25"/>
      <c r="G142" s="23"/>
      <c r="H142" s="24"/>
      <c r="I142" s="23"/>
    </row>
    <row r="143" spans="2:9" ht="12.75">
      <c r="B143" s="45"/>
      <c r="C143" s="21" t="s">
        <v>12</v>
      </c>
      <c r="D143" s="22">
        <v>88.6</v>
      </c>
      <c r="E143" s="23" t="s">
        <v>11</v>
      </c>
      <c r="F143" s="81"/>
      <c r="G143" s="23" t="s">
        <v>9</v>
      </c>
      <c r="H143" s="24">
        <f>(D143*F143)</f>
        <v>0</v>
      </c>
      <c r="I143" s="23" t="s">
        <v>9</v>
      </c>
    </row>
    <row r="144" spans="1:9" ht="38.25">
      <c r="A144" s="2" t="s">
        <v>22</v>
      </c>
      <c r="B144" s="26" t="s">
        <v>116</v>
      </c>
      <c r="C144" s="21"/>
      <c r="D144" s="22"/>
      <c r="E144" s="22"/>
      <c r="F144" s="22"/>
      <c r="G144" s="22"/>
      <c r="H144" s="24"/>
      <c r="I144" s="23"/>
    </row>
    <row r="145" spans="2:9" ht="12.75">
      <c r="B145" s="35"/>
      <c r="C145" s="21" t="s">
        <v>12</v>
      </c>
      <c r="D145" s="22">
        <v>88.6</v>
      </c>
      <c r="E145" s="23" t="s">
        <v>11</v>
      </c>
      <c r="F145" s="81"/>
      <c r="G145" s="23" t="s">
        <v>9</v>
      </c>
      <c r="H145" s="24">
        <f>(D145*F145)</f>
        <v>0</v>
      </c>
      <c r="I145" s="23" t="s">
        <v>9</v>
      </c>
    </row>
    <row r="146" spans="2:9" ht="12.75">
      <c r="B146" s="46"/>
      <c r="C146" s="31"/>
      <c r="D146" s="32"/>
      <c r="E146" s="47"/>
      <c r="F146" s="48"/>
      <c r="G146" s="47"/>
      <c r="H146" s="34"/>
      <c r="I146" s="47"/>
    </row>
    <row r="147" spans="2:9" ht="12.75">
      <c r="B147" s="26"/>
      <c r="C147" s="21"/>
      <c r="D147" s="22"/>
      <c r="E147" s="23"/>
      <c r="F147" s="25"/>
      <c r="G147" s="23"/>
      <c r="H147" s="24"/>
      <c r="I147" s="23"/>
    </row>
    <row r="148" spans="2:9" ht="12.75">
      <c r="B148" s="26" t="s">
        <v>0</v>
      </c>
      <c r="C148" s="21"/>
      <c r="D148" s="24"/>
      <c r="E148" s="23"/>
      <c r="F148" s="24"/>
      <c r="G148" s="23"/>
      <c r="H148" s="24">
        <f>(D148*F148)</f>
        <v>0</v>
      </c>
      <c r="I148" s="23" t="s">
        <v>9</v>
      </c>
    </row>
    <row r="149" spans="2:9" ht="12.75">
      <c r="B149" s="26"/>
      <c r="C149" s="21"/>
      <c r="D149" s="22"/>
      <c r="E149" s="23"/>
      <c r="F149" s="25"/>
      <c r="G149" s="23"/>
      <c r="H149" s="24"/>
      <c r="I149" s="23"/>
    </row>
    <row r="150" spans="2:9" ht="12.75">
      <c r="B150" s="26"/>
      <c r="C150" s="21"/>
      <c r="D150" s="22"/>
      <c r="E150" s="23"/>
      <c r="F150" s="25"/>
      <c r="G150" s="23"/>
      <c r="H150" s="24"/>
      <c r="I150" s="23"/>
    </row>
    <row r="151" spans="2:9" ht="12.75">
      <c r="B151" s="26"/>
      <c r="C151" s="21"/>
      <c r="D151" s="22"/>
      <c r="E151" s="23"/>
      <c r="F151" s="25"/>
      <c r="G151" s="23"/>
      <c r="H151" s="24"/>
      <c r="I151" s="23"/>
    </row>
    <row r="152" spans="2:9" ht="12.75">
      <c r="B152" s="26"/>
      <c r="C152" s="21"/>
      <c r="D152" s="22"/>
      <c r="E152" s="23"/>
      <c r="F152" s="25"/>
      <c r="G152" s="23"/>
      <c r="H152" s="24"/>
      <c r="I152" s="23"/>
    </row>
    <row r="153" spans="2:9" ht="12.75">
      <c r="B153" s="26"/>
      <c r="C153" s="21"/>
      <c r="D153" s="22"/>
      <c r="E153" s="23"/>
      <c r="F153" s="25"/>
      <c r="G153" s="23"/>
      <c r="H153" s="24"/>
      <c r="I153" s="23"/>
    </row>
    <row r="154" spans="2:9" ht="12.75">
      <c r="B154" s="26"/>
      <c r="C154" s="21"/>
      <c r="D154" s="22"/>
      <c r="E154" s="23"/>
      <c r="F154" s="25"/>
      <c r="G154" s="23"/>
      <c r="H154" s="24"/>
      <c r="I154" s="23"/>
    </row>
    <row r="155" spans="2:9" ht="12.75">
      <c r="B155" s="26"/>
      <c r="C155" s="21"/>
      <c r="D155" s="22"/>
      <c r="E155" s="23"/>
      <c r="F155" s="25"/>
      <c r="G155" s="23"/>
      <c r="H155" s="24"/>
      <c r="I155" s="23"/>
    </row>
    <row r="156" spans="2:9" ht="12.75">
      <c r="B156" s="26"/>
      <c r="C156" s="21"/>
      <c r="D156" s="22"/>
      <c r="E156" s="23"/>
      <c r="F156" s="25"/>
      <c r="G156" s="23"/>
      <c r="H156" s="24"/>
      <c r="I156" s="23"/>
    </row>
    <row r="157" spans="2:9" ht="12.75">
      <c r="B157" s="26"/>
      <c r="C157" s="21"/>
      <c r="D157" s="22"/>
      <c r="E157" s="23"/>
      <c r="F157" s="25"/>
      <c r="G157" s="23"/>
      <c r="H157" s="24"/>
      <c r="I157" s="23"/>
    </row>
    <row r="158" spans="2:9" ht="12.75">
      <c r="B158" s="26"/>
      <c r="C158" s="21"/>
      <c r="D158" s="22"/>
      <c r="E158" s="23"/>
      <c r="F158" s="25"/>
      <c r="G158" s="23"/>
      <c r="H158" s="24"/>
      <c r="I158" s="23"/>
    </row>
    <row r="159" spans="2:9" ht="12.75">
      <c r="B159" s="26"/>
      <c r="C159" s="21"/>
      <c r="D159" s="22"/>
      <c r="E159" s="23"/>
      <c r="F159" s="25"/>
      <c r="G159" s="23"/>
      <c r="H159" s="24"/>
      <c r="I159" s="23"/>
    </row>
    <row r="160" spans="2:9" ht="12.75">
      <c r="B160" s="26"/>
      <c r="C160" s="21"/>
      <c r="D160" s="22"/>
      <c r="E160" s="23"/>
      <c r="F160" s="25"/>
      <c r="G160" s="23"/>
      <c r="H160" s="24"/>
      <c r="I160" s="23"/>
    </row>
    <row r="161" spans="2:9" ht="12.75">
      <c r="B161" s="26"/>
      <c r="C161" s="21"/>
      <c r="D161" s="22"/>
      <c r="E161" s="23"/>
      <c r="F161" s="25"/>
      <c r="G161" s="23"/>
      <c r="H161" s="24"/>
      <c r="I161" s="23"/>
    </row>
    <row r="162" spans="2:9" ht="12.75">
      <c r="B162" s="26"/>
      <c r="C162" s="21"/>
      <c r="D162" s="22"/>
      <c r="E162" s="23"/>
      <c r="F162" s="25"/>
      <c r="G162" s="23"/>
      <c r="H162" s="24"/>
      <c r="I162" s="23"/>
    </row>
    <row r="163" spans="2:9" ht="12.75">
      <c r="B163" s="26"/>
      <c r="C163" s="21"/>
      <c r="D163" s="22"/>
      <c r="E163" s="23"/>
      <c r="F163" s="25"/>
      <c r="G163" s="23"/>
      <c r="H163" s="24"/>
      <c r="I163" s="23"/>
    </row>
    <row r="164" spans="2:9" ht="12.75">
      <c r="B164" s="26"/>
      <c r="C164" s="21"/>
      <c r="D164" s="22"/>
      <c r="E164" s="23"/>
      <c r="F164" s="25"/>
      <c r="G164" s="23"/>
      <c r="H164" s="24"/>
      <c r="I164" s="23"/>
    </row>
    <row r="165" spans="2:9" ht="12.75">
      <c r="B165" s="26"/>
      <c r="C165" s="21"/>
      <c r="D165" s="22"/>
      <c r="E165" s="23"/>
      <c r="F165" s="25"/>
      <c r="G165" s="23"/>
      <c r="H165" s="24"/>
      <c r="I165" s="23"/>
    </row>
    <row r="166" spans="2:9" ht="12.75">
      <c r="B166" s="26"/>
      <c r="C166" s="21"/>
      <c r="D166" s="22"/>
      <c r="E166" s="23"/>
      <c r="F166" s="25"/>
      <c r="G166" s="23"/>
      <c r="H166" s="24"/>
      <c r="I166" s="23"/>
    </row>
    <row r="167" spans="2:9" ht="12.75">
      <c r="B167" s="26"/>
      <c r="C167" s="21"/>
      <c r="D167" s="22"/>
      <c r="E167" s="23"/>
      <c r="F167" s="25"/>
      <c r="G167" s="23"/>
      <c r="H167" s="24"/>
      <c r="I167" s="23"/>
    </row>
    <row r="168" spans="2:9" ht="12.75">
      <c r="B168" s="26"/>
      <c r="C168" s="21"/>
      <c r="D168" s="22"/>
      <c r="E168" s="23"/>
      <c r="F168" s="25"/>
      <c r="G168" s="23"/>
      <c r="H168" s="24"/>
      <c r="I168" s="23"/>
    </row>
    <row r="169" spans="2:9" ht="12.75">
      <c r="B169" s="26"/>
      <c r="C169" s="21"/>
      <c r="D169" s="22"/>
      <c r="E169" s="23"/>
      <c r="F169" s="25"/>
      <c r="G169" s="23"/>
      <c r="H169" s="24"/>
      <c r="I169" s="23"/>
    </row>
    <row r="170" spans="2:9" ht="12.75">
      <c r="B170" s="26"/>
      <c r="C170" s="21"/>
      <c r="D170" s="22"/>
      <c r="E170" s="23"/>
      <c r="F170" s="25"/>
      <c r="G170" s="23"/>
      <c r="H170" s="24"/>
      <c r="I170" s="23"/>
    </row>
    <row r="171" spans="2:9" ht="12.75">
      <c r="B171" s="26"/>
      <c r="C171" s="21"/>
      <c r="D171" s="22"/>
      <c r="E171" s="23"/>
      <c r="F171" s="25"/>
      <c r="G171" s="23"/>
      <c r="H171" s="24"/>
      <c r="I171" s="23"/>
    </row>
    <row r="172" spans="2:9" ht="12.75">
      <c r="B172" s="26"/>
      <c r="C172" s="21"/>
      <c r="D172" s="22"/>
      <c r="E172" s="23"/>
      <c r="F172" s="25"/>
      <c r="G172" s="23"/>
      <c r="H172" s="24"/>
      <c r="I172" s="23"/>
    </row>
    <row r="173" spans="2:9" ht="12.75">
      <c r="B173" s="26"/>
      <c r="C173" s="21"/>
      <c r="D173" s="22"/>
      <c r="E173" s="23"/>
      <c r="F173" s="25"/>
      <c r="G173" s="23"/>
      <c r="H173" s="24"/>
      <c r="I173" s="23"/>
    </row>
    <row r="174" spans="2:9" ht="12.75">
      <c r="B174" s="26"/>
      <c r="C174" s="21"/>
      <c r="D174" s="22"/>
      <c r="E174" s="23"/>
      <c r="F174" s="25"/>
      <c r="G174" s="23"/>
      <c r="H174" s="24"/>
      <c r="I174" s="23"/>
    </row>
    <row r="175" spans="2:9" ht="12.75">
      <c r="B175" s="26"/>
      <c r="C175" s="21"/>
      <c r="D175" s="22"/>
      <c r="E175" s="23"/>
      <c r="F175" s="25"/>
      <c r="G175" s="23"/>
      <c r="H175" s="24"/>
      <c r="I175" s="23"/>
    </row>
    <row r="176" ht="11.25" customHeight="1">
      <c r="B176" s="3" t="s">
        <v>110</v>
      </c>
    </row>
    <row r="177" ht="11.25" customHeight="1">
      <c r="B177" s="3"/>
    </row>
    <row r="178" ht="11.25" customHeight="1">
      <c r="B178" s="3"/>
    </row>
    <row r="179" ht="11.25" customHeight="1">
      <c r="B179" s="26" t="s">
        <v>109</v>
      </c>
    </row>
    <row r="180" ht="11.25" customHeight="1">
      <c r="B180" s="26"/>
    </row>
    <row r="181" spans="1:2" ht="267.75" customHeight="1">
      <c r="A181" s="2" t="s">
        <v>23</v>
      </c>
      <c r="B181" s="26" t="s">
        <v>97</v>
      </c>
    </row>
    <row r="182" spans="2:9" ht="12.75" customHeight="1">
      <c r="B182" s="26"/>
      <c r="C182" s="21" t="s">
        <v>19</v>
      </c>
      <c r="D182" s="22">
        <v>52.5</v>
      </c>
      <c r="E182" s="23" t="s">
        <v>11</v>
      </c>
      <c r="F182" s="81"/>
      <c r="G182" s="23" t="s">
        <v>9</v>
      </c>
      <c r="H182" s="24">
        <f>(D182*F182)</f>
        <v>0</v>
      </c>
      <c r="I182" s="23" t="s">
        <v>9</v>
      </c>
    </row>
    <row r="183" spans="1:9" ht="89.25" customHeight="1">
      <c r="A183" s="2" t="s">
        <v>24</v>
      </c>
      <c r="B183" s="26" t="s">
        <v>98</v>
      </c>
      <c r="C183" s="21"/>
      <c r="D183" s="22"/>
      <c r="E183" s="23"/>
      <c r="F183" s="25"/>
      <c r="G183" s="23"/>
      <c r="H183" s="24"/>
      <c r="I183" s="23"/>
    </row>
    <row r="184" spans="2:9" ht="12.75" customHeight="1">
      <c r="B184" s="26"/>
      <c r="C184" s="21" t="s">
        <v>10</v>
      </c>
      <c r="D184" s="27">
        <v>2</v>
      </c>
      <c r="E184" s="23" t="s">
        <v>11</v>
      </c>
      <c r="F184" s="81"/>
      <c r="G184" s="23" t="s">
        <v>9</v>
      </c>
      <c r="H184" s="24">
        <f>(D184*F184)</f>
        <v>0</v>
      </c>
      <c r="I184" s="23" t="s">
        <v>9</v>
      </c>
    </row>
    <row r="185" spans="1:9" ht="63.75" customHeight="1">
      <c r="A185" s="2" t="s">
        <v>18</v>
      </c>
      <c r="B185" s="26" t="s">
        <v>99</v>
      </c>
      <c r="C185" s="21"/>
      <c r="D185" s="27"/>
      <c r="E185" s="23"/>
      <c r="F185" s="25"/>
      <c r="G185" s="23"/>
      <c r="H185" s="24"/>
      <c r="I185" s="23"/>
    </row>
    <row r="186" spans="2:9" ht="12.75">
      <c r="B186" s="36"/>
      <c r="C186" s="21" t="s">
        <v>19</v>
      </c>
      <c r="D186" s="22">
        <v>15</v>
      </c>
      <c r="E186" s="23" t="s">
        <v>11</v>
      </c>
      <c r="F186" s="81"/>
      <c r="G186" s="23" t="s">
        <v>9</v>
      </c>
      <c r="H186" s="24">
        <f>(D186*F186)</f>
        <v>0</v>
      </c>
      <c r="I186" s="23" t="s">
        <v>9</v>
      </c>
    </row>
    <row r="187" spans="1:9" ht="76.5" customHeight="1">
      <c r="A187" s="2" t="s">
        <v>20</v>
      </c>
      <c r="B187" s="26" t="s">
        <v>76</v>
      </c>
      <c r="C187" s="21"/>
      <c r="D187" s="27"/>
      <c r="E187" s="23"/>
      <c r="F187" s="25"/>
      <c r="G187" s="23"/>
      <c r="H187" s="24"/>
      <c r="I187" s="23"/>
    </row>
    <row r="188" spans="2:9" ht="12.75">
      <c r="B188" s="26"/>
      <c r="C188" s="21" t="s">
        <v>19</v>
      </c>
      <c r="D188" s="22">
        <v>18</v>
      </c>
      <c r="E188" s="23" t="s">
        <v>11</v>
      </c>
      <c r="F188" s="81"/>
      <c r="G188" s="23" t="s">
        <v>9</v>
      </c>
      <c r="H188" s="24">
        <f>(D188*F188)</f>
        <v>0</v>
      </c>
      <c r="I188" s="23" t="s">
        <v>9</v>
      </c>
    </row>
    <row r="189" spans="2:9" ht="12.75">
      <c r="B189" s="26"/>
      <c r="C189" s="21"/>
      <c r="D189" s="22"/>
      <c r="E189" s="23"/>
      <c r="F189" s="25"/>
      <c r="G189" s="23"/>
      <c r="H189" s="24"/>
      <c r="I189" s="23"/>
    </row>
    <row r="190" spans="2:9" ht="12.75">
      <c r="B190" s="26"/>
      <c r="C190" s="21"/>
      <c r="D190" s="22"/>
      <c r="E190" s="23"/>
      <c r="F190" s="25"/>
      <c r="G190" s="23"/>
      <c r="H190" s="24"/>
      <c r="I190" s="23"/>
    </row>
    <row r="191" spans="2:9" ht="12.75">
      <c r="B191" s="26"/>
      <c r="C191" s="21"/>
      <c r="D191" s="22"/>
      <c r="E191" s="23"/>
      <c r="F191" s="25"/>
      <c r="G191" s="23"/>
      <c r="H191" s="24"/>
      <c r="I191" s="23"/>
    </row>
    <row r="192" spans="2:9" ht="12.75">
      <c r="B192" s="26"/>
      <c r="C192" s="21"/>
      <c r="D192" s="22"/>
      <c r="E192" s="23"/>
      <c r="F192" s="25"/>
      <c r="G192" s="23"/>
      <c r="H192" s="24"/>
      <c r="I192" s="23"/>
    </row>
    <row r="193" spans="2:9" ht="12.75">
      <c r="B193" s="26"/>
      <c r="C193" s="21"/>
      <c r="D193" s="22"/>
      <c r="E193" s="23"/>
      <c r="F193" s="25"/>
      <c r="G193" s="23"/>
      <c r="H193" s="24"/>
      <c r="I193" s="23"/>
    </row>
    <row r="194" spans="2:9" ht="12.75">
      <c r="B194" s="26"/>
      <c r="C194" s="21"/>
      <c r="D194" s="22"/>
      <c r="E194" s="23"/>
      <c r="F194" s="25"/>
      <c r="G194" s="23"/>
      <c r="H194" s="24"/>
      <c r="I194" s="23"/>
    </row>
    <row r="195" spans="2:9" ht="12.75">
      <c r="B195" s="26"/>
      <c r="C195" s="21"/>
      <c r="D195" s="22"/>
      <c r="E195" s="23"/>
      <c r="F195" s="25"/>
      <c r="G195" s="23"/>
      <c r="H195" s="24"/>
      <c r="I195" s="23"/>
    </row>
    <row r="196" spans="2:9" ht="12.75">
      <c r="B196" s="26"/>
      <c r="C196" s="21"/>
      <c r="D196" s="22"/>
      <c r="E196" s="23"/>
      <c r="F196" s="25"/>
      <c r="G196" s="23"/>
      <c r="H196" s="24"/>
      <c r="I196" s="23"/>
    </row>
    <row r="197" spans="2:9" ht="12.75">
      <c r="B197" s="26"/>
      <c r="C197" s="21"/>
      <c r="D197" s="22"/>
      <c r="E197" s="23"/>
      <c r="F197" s="25"/>
      <c r="G197" s="23"/>
      <c r="H197" s="24"/>
      <c r="I197" s="23"/>
    </row>
    <row r="198" spans="2:9" ht="12.75">
      <c r="B198" s="26"/>
      <c r="C198" s="21"/>
      <c r="D198" s="22"/>
      <c r="E198" s="23"/>
      <c r="F198" s="25"/>
      <c r="G198" s="23"/>
      <c r="H198" s="24"/>
      <c r="I198" s="23"/>
    </row>
    <row r="199" spans="2:9" ht="12.75">
      <c r="B199" s="26"/>
      <c r="C199" s="21"/>
      <c r="D199" s="22"/>
      <c r="E199" s="23"/>
      <c r="F199" s="25"/>
      <c r="G199" s="23"/>
      <c r="H199" s="24"/>
      <c r="I199" s="23"/>
    </row>
    <row r="200" spans="1:9" ht="63.75" customHeight="1">
      <c r="A200" s="2" t="s">
        <v>21</v>
      </c>
      <c r="B200" s="49" t="s">
        <v>77</v>
      </c>
      <c r="C200" s="21"/>
      <c r="D200" s="22"/>
      <c r="E200" s="23"/>
      <c r="F200" s="25"/>
      <c r="G200" s="23"/>
      <c r="H200" s="24"/>
      <c r="I200" s="23"/>
    </row>
    <row r="201" spans="2:9" ht="12.75">
      <c r="B201" s="50"/>
      <c r="C201" s="21" t="s">
        <v>10</v>
      </c>
      <c r="D201" s="27">
        <v>2</v>
      </c>
      <c r="E201" s="23" t="s">
        <v>11</v>
      </c>
      <c r="F201" s="81"/>
      <c r="G201" s="23" t="s">
        <v>9</v>
      </c>
      <c r="H201" s="24">
        <f>(D201*F201)</f>
        <v>0</v>
      </c>
      <c r="I201" s="23" t="s">
        <v>9</v>
      </c>
    </row>
    <row r="202" spans="1:9" ht="127.5" customHeight="1">
      <c r="A202" s="2" t="s">
        <v>22</v>
      </c>
      <c r="B202" s="49" t="s">
        <v>78</v>
      </c>
      <c r="C202" s="21"/>
      <c r="D202" s="27"/>
      <c r="E202" s="23"/>
      <c r="F202" s="25"/>
      <c r="G202" s="23"/>
      <c r="H202" s="24"/>
      <c r="I202" s="23"/>
    </row>
    <row r="203" spans="2:9" ht="12.75">
      <c r="B203" s="50"/>
      <c r="C203" s="21"/>
      <c r="D203" s="27"/>
      <c r="E203" s="23"/>
      <c r="F203" s="25"/>
      <c r="G203" s="23"/>
      <c r="H203" s="24"/>
      <c r="I203" s="23"/>
    </row>
    <row r="204" spans="2:9" ht="12.75">
      <c r="B204" s="49" t="s">
        <v>100</v>
      </c>
      <c r="C204" s="21"/>
      <c r="D204" s="27"/>
      <c r="E204" s="23"/>
      <c r="F204" s="25"/>
      <c r="G204" s="23"/>
      <c r="H204" s="24"/>
      <c r="I204" s="23"/>
    </row>
    <row r="205" spans="2:9" ht="12.75">
      <c r="B205" s="50"/>
      <c r="C205" s="21" t="s">
        <v>10</v>
      </c>
      <c r="D205" s="27">
        <v>2</v>
      </c>
      <c r="E205" s="23" t="s">
        <v>11</v>
      </c>
      <c r="F205" s="81"/>
      <c r="G205" s="23" t="s">
        <v>9</v>
      </c>
      <c r="H205" s="24">
        <f>(D205*F205)</f>
        <v>0</v>
      </c>
      <c r="I205" s="23" t="s">
        <v>9</v>
      </c>
    </row>
    <row r="206" spans="2:9" ht="12.75">
      <c r="B206" s="49" t="s">
        <v>79</v>
      </c>
      <c r="C206" s="21"/>
      <c r="D206" s="27"/>
      <c r="E206" s="23"/>
      <c r="F206" s="25"/>
      <c r="G206" s="23"/>
      <c r="H206" s="24"/>
      <c r="I206" s="23"/>
    </row>
    <row r="207" spans="2:9" ht="12.75">
      <c r="B207" s="50"/>
      <c r="C207" s="21" t="s">
        <v>10</v>
      </c>
      <c r="D207" s="27">
        <v>10</v>
      </c>
      <c r="E207" s="23" t="s">
        <v>11</v>
      </c>
      <c r="F207" s="81"/>
      <c r="G207" s="23" t="s">
        <v>9</v>
      </c>
      <c r="H207" s="24">
        <f>(D207*F207)</f>
        <v>0</v>
      </c>
      <c r="I207" s="23" t="s">
        <v>9</v>
      </c>
    </row>
    <row r="208" spans="2:9" ht="12.75">
      <c r="B208" s="49" t="s">
        <v>80</v>
      </c>
      <c r="C208" s="21"/>
      <c r="D208" s="27"/>
      <c r="E208" s="23"/>
      <c r="F208" s="25"/>
      <c r="G208" s="23"/>
      <c r="H208" s="24"/>
      <c r="I208" s="23"/>
    </row>
    <row r="209" spans="2:9" ht="12.75">
      <c r="B209" s="50"/>
      <c r="C209" s="21" t="s">
        <v>10</v>
      </c>
      <c r="D209" s="27">
        <v>2</v>
      </c>
      <c r="E209" s="23" t="s">
        <v>11</v>
      </c>
      <c r="F209" s="81"/>
      <c r="G209" s="23" t="s">
        <v>9</v>
      </c>
      <c r="H209" s="24">
        <f>(D209*F209)</f>
        <v>0</v>
      </c>
      <c r="I209" s="23" t="s">
        <v>9</v>
      </c>
    </row>
    <row r="210" spans="2:9" ht="12.75">
      <c r="B210" s="51"/>
      <c r="C210" s="31"/>
      <c r="D210" s="32"/>
      <c r="E210" s="47"/>
      <c r="F210" s="48"/>
      <c r="G210" s="47"/>
      <c r="H210" s="34"/>
      <c r="I210" s="47"/>
    </row>
    <row r="211" spans="2:9" ht="12.75">
      <c r="B211" s="9"/>
      <c r="C211" s="21"/>
      <c r="D211" s="22"/>
      <c r="E211" s="23"/>
      <c r="F211" s="25"/>
      <c r="G211" s="23"/>
      <c r="H211" s="24"/>
      <c r="I211" s="23"/>
    </row>
    <row r="212" spans="2:9" ht="12.75">
      <c r="B212" s="9" t="s">
        <v>5</v>
      </c>
      <c r="D212" s="6"/>
      <c r="H212" s="6">
        <f>SUM(H182:H211)</f>
        <v>0</v>
      </c>
      <c r="I212" s="1" t="s">
        <v>9</v>
      </c>
    </row>
    <row r="213" ht="12.75">
      <c r="B213" s="9"/>
    </row>
    <row r="214" ht="12.75">
      <c r="B214" s="9"/>
    </row>
    <row r="215" ht="12.75">
      <c r="B215" s="20" t="s">
        <v>101</v>
      </c>
    </row>
    <row r="217" spans="1:9" s="57" customFormat="1" ht="127.5" customHeight="1">
      <c r="A217" s="2" t="s">
        <v>23</v>
      </c>
      <c r="B217" s="10" t="s">
        <v>83</v>
      </c>
      <c r="C217" s="52"/>
      <c r="D217" s="53"/>
      <c r="E217" s="54"/>
      <c r="F217" s="55"/>
      <c r="G217" s="54"/>
      <c r="H217" s="56"/>
      <c r="I217" s="54"/>
    </row>
    <row r="218" spans="2:9" ht="12.75">
      <c r="B218" s="35"/>
      <c r="C218" s="21" t="s">
        <v>12</v>
      </c>
      <c r="D218" s="22">
        <v>10.2</v>
      </c>
      <c r="E218" s="23" t="s">
        <v>11</v>
      </c>
      <c r="F218" s="81"/>
      <c r="G218" s="23" t="s">
        <v>9</v>
      </c>
      <c r="H218" s="24">
        <f>(D218*F218)</f>
        <v>0</v>
      </c>
      <c r="I218" s="23" t="s">
        <v>9</v>
      </c>
    </row>
    <row r="219" spans="2:9" ht="12.75">
      <c r="B219" s="46"/>
      <c r="C219" s="31"/>
      <c r="D219" s="58"/>
      <c r="E219" s="47"/>
      <c r="F219" s="48"/>
      <c r="G219" s="47"/>
      <c r="H219" s="34"/>
      <c r="I219" s="47"/>
    </row>
    <row r="220" spans="2:9" ht="12.75">
      <c r="B220" s="35"/>
      <c r="C220" s="21"/>
      <c r="D220" s="27"/>
      <c r="E220" s="23"/>
      <c r="F220" s="25"/>
      <c r="G220" s="23"/>
      <c r="H220" s="24"/>
      <c r="I220" s="23"/>
    </row>
    <row r="221" spans="2:9" ht="12.75">
      <c r="B221" s="35" t="s">
        <v>65</v>
      </c>
      <c r="C221" s="21"/>
      <c r="D221" s="27"/>
      <c r="E221" s="23"/>
      <c r="F221" s="25"/>
      <c r="G221" s="23"/>
      <c r="H221" s="24">
        <f>SUM(H218:H220)</f>
        <v>0</v>
      </c>
      <c r="I221" s="23" t="s">
        <v>9</v>
      </c>
    </row>
    <row r="222" spans="2:9" ht="12.75">
      <c r="B222" s="35"/>
      <c r="C222" s="21"/>
      <c r="D222" s="27"/>
      <c r="E222" s="23"/>
      <c r="F222" s="25"/>
      <c r="G222" s="23"/>
      <c r="H222" s="24"/>
      <c r="I222" s="23"/>
    </row>
    <row r="223" spans="2:9" ht="12.75">
      <c r="B223" s="35"/>
      <c r="C223" s="21"/>
      <c r="D223" s="27"/>
      <c r="E223" s="23"/>
      <c r="F223" s="25"/>
      <c r="G223" s="23"/>
      <c r="H223" s="24"/>
      <c r="I223" s="23"/>
    </row>
    <row r="224" spans="2:9" ht="12.75">
      <c r="B224" s="35"/>
      <c r="C224" s="21"/>
      <c r="D224" s="27"/>
      <c r="E224" s="23"/>
      <c r="F224" s="25"/>
      <c r="G224" s="23"/>
      <c r="H224" s="24"/>
      <c r="I224" s="23"/>
    </row>
    <row r="225" spans="2:9" ht="12.75">
      <c r="B225" s="35"/>
      <c r="C225" s="21"/>
      <c r="D225" s="27"/>
      <c r="E225" s="23"/>
      <c r="F225" s="25"/>
      <c r="G225" s="23"/>
      <c r="H225" s="24"/>
      <c r="I225" s="23"/>
    </row>
    <row r="226" spans="2:9" ht="12.75">
      <c r="B226" s="35"/>
      <c r="C226" s="21"/>
      <c r="D226" s="27"/>
      <c r="E226" s="23"/>
      <c r="F226" s="25"/>
      <c r="G226" s="23"/>
      <c r="H226" s="24"/>
      <c r="I226" s="23"/>
    </row>
    <row r="227" spans="2:9" ht="12.75">
      <c r="B227" s="35"/>
      <c r="C227" s="21"/>
      <c r="D227" s="27"/>
      <c r="E227" s="23"/>
      <c r="F227" s="25"/>
      <c r="G227" s="23"/>
      <c r="H227" s="24"/>
      <c r="I227" s="23"/>
    </row>
    <row r="228" spans="2:9" ht="12.75">
      <c r="B228" s="35"/>
      <c r="C228" s="21"/>
      <c r="D228" s="27"/>
      <c r="E228" s="23"/>
      <c r="F228" s="25"/>
      <c r="G228" s="23"/>
      <c r="H228" s="24"/>
      <c r="I228" s="23"/>
    </row>
    <row r="229" spans="2:9" ht="12.75">
      <c r="B229" s="35"/>
      <c r="C229" s="21"/>
      <c r="D229" s="27"/>
      <c r="E229" s="23"/>
      <c r="F229" s="25"/>
      <c r="G229" s="23"/>
      <c r="H229" s="24"/>
      <c r="I229" s="23"/>
    </row>
    <row r="230" spans="2:9" ht="12.75">
      <c r="B230" s="35"/>
      <c r="C230" s="21"/>
      <c r="D230" s="27"/>
      <c r="E230" s="23"/>
      <c r="F230" s="25"/>
      <c r="G230" s="23"/>
      <c r="H230" s="24"/>
      <c r="I230" s="23"/>
    </row>
    <row r="231" spans="2:9" ht="12.75">
      <c r="B231" s="35"/>
      <c r="C231" s="21"/>
      <c r="D231" s="27"/>
      <c r="E231" s="23"/>
      <c r="F231" s="25"/>
      <c r="G231" s="23"/>
      <c r="H231" s="24"/>
      <c r="I231" s="23"/>
    </row>
    <row r="232" spans="2:9" ht="12.75">
      <c r="B232" s="35"/>
      <c r="C232" s="21"/>
      <c r="D232" s="27"/>
      <c r="E232" s="23"/>
      <c r="F232" s="25"/>
      <c r="G232" s="23"/>
      <c r="H232" s="24"/>
      <c r="I232" s="23"/>
    </row>
    <row r="233" spans="2:9" ht="12.75">
      <c r="B233" s="35"/>
      <c r="C233" s="21"/>
      <c r="D233" s="27"/>
      <c r="E233" s="23"/>
      <c r="F233" s="25"/>
      <c r="G233" s="23"/>
      <c r="H233" s="24"/>
      <c r="I233" s="23"/>
    </row>
    <row r="234" spans="2:9" ht="12.75">
      <c r="B234" s="35"/>
      <c r="C234" s="21"/>
      <c r="D234" s="27"/>
      <c r="E234" s="23"/>
      <c r="F234" s="25"/>
      <c r="G234" s="23"/>
      <c r="H234" s="24"/>
      <c r="I234" s="23"/>
    </row>
    <row r="235" spans="2:9" ht="12.75">
      <c r="B235" s="35"/>
      <c r="C235" s="21"/>
      <c r="D235" s="27"/>
      <c r="E235" s="23"/>
      <c r="F235" s="25"/>
      <c r="G235" s="23"/>
      <c r="H235" s="24"/>
      <c r="I235" s="23"/>
    </row>
    <row r="236" spans="2:9" ht="12.75">
      <c r="B236" s="20" t="s">
        <v>82</v>
      </c>
      <c r="G236" s="23"/>
      <c r="H236" s="24"/>
      <c r="I236" s="23"/>
    </row>
    <row r="237" spans="7:9" ht="12.75">
      <c r="G237" s="23"/>
      <c r="H237" s="24"/>
      <c r="I237" s="23"/>
    </row>
    <row r="238" spans="1:9" ht="248.25" customHeight="1">
      <c r="A238" s="2" t="s">
        <v>23</v>
      </c>
      <c r="B238" s="20" t="s">
        <v>102</v>
      </c>
      <c r="G238" s="23"/>
      <c r="H238" s="24"/>
      <c r="I238" s="23"/>
    </row>
    <row r="239" spans="3:9" ht="12.75">
      <c r="C239" s="21" t="s">
        <v>10</v>
      </c>
      <c r="D239" s="27">
        <v>12</v>
      </c>
      <c r="E239" s="23" t="s">
        <v>11</v>
      </c>
      <c r="F239" s="81"/>
      <c r="G239" s="23" t="s">
        <v>9</v>
      </c>
      <c r="H239" s="24">
        <f>(D239*F239)</f>
        <v>0</v>
      </c>
      <c r="I239" s="23" t="s">
        <v>9</v>
      </c>
    </row>
    <row r="240" spans="2:9" ht="12.75">
      <c r="B240" s="46"/>
      <c r="C240" s="31"/>
      <c r="D240" s="32"/>
      <c r="E240" s="47"/>
      <c r="F240" s="48"/>
      <c r="G240" s="47"/>
      <c r="H240" s="34"/>
      <c r="I240" s="47"/>
    </row>
    <row r="241" spans="7:9" ht="12.75">
      <c r="G241" s="23"/>
      <c r="H241" s="24"/>
      <c r="I241" s="23"/>
    </row>
    <row r="242" spans="2:9" ht="12.75">
      <c r="B242" s="20" t="s">
        <v>106</v>
      </c>
      <c r="G242" s="23"/>
      <c r="H242" s="24">
        <f>SUM(H239:H241)</f>
        <v>0</v>
      </c>
      <c r="I242" s="23" t="s">
        <v>9</v>
      </c>
    </row>
    <row r="243" spans="7:9" ht="12.75">
      <c r="G243" s="23"/>
      <c r="H243" s="24"/>
      <c r="I243" s="23"/>
    </row>
    <row r="244" spans="7:9" ht="12.75">
      <c r="G244" s="23"/>
      <c r="H244" s="24"/>
      <c r="I244" s="23"/>
    </row>
    <row r="245" spans="7:9" ht="12.75">
      <c r="G245" s="23"/>
      <c r="H245" s="24"/>
      <c r="I245" s="23"/>
    </row>
    <row r="246" spans="7:9" ht="12.75">
      <c r="G246" s="23"/>
      <c r="H246" s="24"/>
      <c r="I246" s="23"/>
    </row>
    <row r="247" spans="2:9" ht="12.75">
      <c r="B247" s="49"/>
      <c r="C247" s="21"/>
      <c r="D247" s="22"/>
      <c r="E247" s="21"/>
      <c r="F247" s="59"/>
      <c r="G247" s="23"/>
      <c r="H247" s="24"/>
      <c r="I247" s="23"/>
    </row>
    <row r="248" spans="2:9" ht="12.75">
      <c r="B248" s="49"/>
      <c r="C248" s="21"/>
      <c r="D248" s="22"/>
      <c r="E248" s="21"/>
      <c r="F248" s="59"/>
      <c r="G248" s="23"/>
      <c r="H248" s="24"/>
      <c r="I248" s="23"/>
    </row>
    <row r="249" spans="2:9" ht="12.75">
      <c r="B249" s="49"/>
      <c r="C249" s="21"/>
      <c r="D249" s="22"/>
      <c r="E249" s="21"/>
      <c r="F249" s="59"/>
      <c r="G249" s="23"/>
      <c r="H249" s="24"/>
      <c r="I249" s="23"/>
    </row>
    <row r="250" spans="7:9" ht="12.75">
      <c r="G250" s="23"/>
      <c r="H250" s="24"/>
      <c r="I250" s="23"/>
    </row>
    <row r="251" spans="7:9" ht="12.75">
      <c r="G251" s="23"/>
      <c r="H251" s="24"/>
      <c r="I251" s="23"/>
    </row>
    <row r="252" spans="7:9" ht="12.75">
      <c r="G252" s="23"/>
      <c r="H252" s="24"/>
      <c r="I252" s="23"/>
    </row>
    <row r="253" spans="7:9" ht="12.75">
      <c r="G253" s="23"/>
      <c r="H253" s="24"/>
      <c r="I253" s="23"/>
    </row>
    <row r="254" spans="7:9" ht="12.75">
      <c r="G254" s="23"/>
      <c r="H254" s="24"/>
      <c r="I254" s="23"/>
    </row>
    <row r="255" spans="7:9" ht="12.75">
      <c r="G255" s="23"/>
      <c r="H255" s="24"/>
      <c r="I255" s="23"/>
    </row>
    <row r="256" spans="7:9" ht="12.75">
      <c r="G256" s="23"/>
      <c r="H256" s="24"/>
      <c r="I256" s="23"/>
    </row>
    <row r="257" spans="7:9" ht="12.75">
      <c r="G257" s="23"/>
      <c r="H257" s="24"/>
      <c r="I257" s="23"/>
    </row>
    <row r="258" spans="7:9" ht="12.75">
      <c r="G258" s="23"/>
      <c r="H258" s="24"/>
      <c r="I258" s="23"/>
    </row>
    <row r="259" spans="7:9" ht="12.75">
      <c r="G259" s="23"/>
      <c r="H259" s="24"/>
      <c r="I259" s="23"/>
    </row>
    <row r="260" spans="7:9" ht="12.75">
      <c r="G260" s="23"/>
      <c r="H260" s="24"/>
      <c r="I260" s="23"/>
    </row>
    <row r="261" spans="7:9" ht="12.75">
      <c r="G261" s="23"/>
      <c r="H261" s="24"/>
      <c r="I261" s="23"/>
    </row>
    <row r="262" spans="7:9" ht="12.75">
      <c r="G262" s="23"/>
      <c r="H262" s="24"/>
      <c r="I262" s="23"/>
    </row>
    <row r="263" spans="7:9" ht="12.75">
      <c r="G263" s="23"/>
      <c r="H263" s="24"/>
      <c r="I263" s="23"/>
    </row>
    <row r="264" spans="7:9" ht="12.75">
      <c r="G264" s="23"/>
      <c r="H264" s="24"/>
      <c r="I264" s="23"/>
    </row>
    <row r="265" spans="7:9" ht="12.75">
      <c r="G265" s="23"/>
      <c r="H265" s="24"/>
      <c r="I265" s="23"/>
    </row>
    <row r="266" spans="7:9" ht="12.75">
      <c r="G266" s="23"/>
      <c r="H266" s="24"/>
      <c r="I266" s="23"/>
    </row>
    <row r="267" spans="7:9" ht="12.75">
      <c r="G267" s="23"/>
      <c r="H267" s="24"/>
      <c r="I267" s="23"/>
    </row>
    <row r="268" spans="7:9" ht="12.75">
      <c r="G268" s="23"/>
      <c r="H268" s="24"/>
      <c r="I268" s="23"/>
    </row>
    <row r="269" spans="7:9" ht="12.75">
      <c r="G269" s="23"/>
      <c r="H269" s="24"/>
      <c r="I269" s="23"/>
    </row>
    <row r="270" spans="7:9" ht="12.75">
      <c r="G270" s="23"/>
      <c r="H270" s="24"/>
      <c r="I270" s="23"/>
    </row>
    <row r="271" spans="7:9" ht="12.75">
      <c r="G271" s="23"/>
      <c r="H271" s="24"/>
      <c r="I271" s="23"/>
    </row>
    <row r="272" spans="7:9" ht="12.75">
      <c r="G272" s="23"/>
      <c r="H272" s="24"/>
      <c r="I272" s="23"/>
    </row>
    <row r="273" spans="7:9" ht="12.75">
      <c r="G273" s="23"/>
      <c r="H273" s="24"/>
      <c r="I273" s="23"/>
    </row>
    <row r="274" spans="7:9" ht="12.75">
      <c r="G274" s="23"/>
      <c r="H274" s="24"/>
      <c r="I274" s="23"/>
    </row>
    <row r="275" spans="7:9" ht="12.75">
      <c r="G275" s="23"/>
      <c r="H275" s="24"/>
      <c r="I275" s="23"/>
    </row>
    <row r="276" spans="7:9" ht="12.75">
      <c r="G276" s="23"/>
      <c r="H276" s="24"/>
      <c r="I276" s="23"/>
    </row>
    <row r="278" spans="1:2" ht="15.75">
      <c r="A278" s="1"/>
      <c r="B278" s="60" t="s">
        <v>25</v>
      </c>
    </row>
    <row r="279" spans="1:2" ht="15.75">
      <c r="A279" s="1"/>
      <c r="B279" s="60"/>
    </row>
    <row r="281" spans="1:2" ht="14.25">
      <c r="A281" s="1"/>
      <c r="B281" s="61" t="s">
        <v>8</v>
      </c>
    </row>
    <row r="282" spans="1:9" ht="14.25">
      <c r="A282" s="1"/>
      <c r="B282" s="62"/>
      <c r="C282" s="63"/>
      <c r="D282" s="64"/>
      <c r="E282" s="63"/>
      <c r="F282" s="65"/>
      <c r="G282" s="63"/>
      <c r="H282" s="64"/>
      <c r="I282" s="63"/>
    </row>
    <row r="283" spans="1:9" ht="14.25">
      <c r="A283" s="1"/>
      <c r="B283" s="104" t="s">
        <v>58</v>
      </c>
      <c r="C283" s="104"/>
      <c r="D283" s="104"/>
      <c r="E283" s="104"/>
      <c r="F283" s="66"/>
      <c r="G283" s="29"/>
      <c r="H283" s="24">
        <f>H99</f>
        <v>0</v>
      </c>
      <c r="I283" s="66" t="s">
        <v>9</v>
      </c>
    </row>
    <row r="284" spans="1:9" ht="14.25">
      <c r="A284" s="1"/>
      <c r="B284" s="67" t="s">
        <v>54</v>
      </c>
      <c r="C284" s="68"/>
      <c r="D284" s="69"/>
      <c r="E284" s="68"/>
      <c r="F284" s="66"/>
      <c r="G284" s="29"/>
      <c r="H284" s="24">
        <f>H115</f>
        <v>0</v>
      </c>
      <c r="I284" s="66" t="s">
        <v>9</v>
      </c>
    </row>
    <row r="285" spans="1:9" ht="14.25">
      <c r="A285" s="1"/>
      <c r="B285" s="62" t="s">
        <v>1</v>
      </c>
      <c r="C285" s="63"/>
      <c r="D285" s="64"/>
      <c r="E285" s="63"/>
      <c r="F285" s="65"/>
      <c r="G285" s="70"/>
      <c r="H285" s="34">
        <f>H148</f>
        <v>0</v>
      </c>
      <c r="I285" s="65" t="s">
        <v>9</v>
      </c>
    </row>
    <row r="286" spans="1:9" ht="14.25">
      <c r="A286" s="1"/>
      <c r="B286" s="61" t="s">
        <v>26</v>
      </c>
      <c r="C286" s="68"/>
      <c r="D286" s="69"/>
      <c r="E286" s="68"/>
      <c r="F286" s="71"/>
      <c r="G286" s="72"/>
      <c r="H286" s="73">
        <f>SUM(H283:H285)</f>
        <v>0</v>
      </c>
      <c r="I286" s="71" t="s">
        <v>9</v>
      </c>
    </row>
    <row r="287" spans="1:9" ht="14.25">
      <c r="A287" s="1"/>
      <c r="B287" s="61"/>
      <c r="C287" s="74"/>
      <c r="D287" s="75"/>
      <c r="E287" s="74"/>
      <c r="G287" s="76"/>
      <c r="I287" s="5"/>
    </row>
    <row r="288" spans="1:9" ht="14.25">
      <c r="A288" s="1"/>
      <c r="B288" s="61" t="s">
        <v>61</v>
      </c>
      <c r="C288" s="74"/>
      <c r="D288" s="75"/>
      <c r="E288" s="74"/>
      <c r="F288" s="71"/>
      <c r="G288" s="76"/>
      <c r="I288" s="71"/>
    </row>
    <row r="289" spans="1:11" ht="14.25">
      <c r="A289" s="1"/>
      <c r="B289" s="62"/>
      <c r="C289" s="63"/>
      <c r="D289" s="64"/>
      <c r="E289" s="63"/>
      <c r="F289" s="65"/>
      <c r="G289" s="70"/>
      <c r="H289" s="34"/>
      <c r="I289" s="65"/>
      <c r="K289" s="77"/>
    </row>
    <row r="290" spans="1:9" ht="14.25">
      <c r="A290" s="1"/>
      <c r="B290" s="61" t="s">
        <v>2</v>
      </c>
      <c r="C290" s="68"/>
      <c r="D290" s="69"/>
      <c r="E290" s="68"/>
      <c r="F290" s="66"/>
      <c r="G290" s="29"/>
      <c r="H290" s="24">
        <f>H212</f>
        <v>0</v>
      </c>
      <c r="I290" s="66" t="s">
        <v>9</v>
      </c>
    </row>
    <row r="291" spans="1:9" ht="14.25">
      <c r="A291" s="1"/>
      <c r="B291" s="61" t="s">
        <v>81</v>
      </c>
      <c r="C291" s="68"/>
      <c r="D291" s="69"/>
      <c r="E291" s="68"/>
      <c r="F291" s="66"/>
      <c r="G291" s="29"/>
      <c r="H291" s="24">
        <f>H221</f>
        <v>0</v>
      </c>
      <c r="I291" s="66" t="s">
        <v>9</v>
      </c>
    </row>
    <row r="292" spans="1:9" ht="14.25">
      <c r="A292" s="1"/>
      <c r="B292" s="62" t="s">
        <v>82</v>
      </c>
      <c r="C292" s="63"/>
      <c r="D292" s="64"/>
      <c r="E292" s="63"/>
      <c r="F292" s="65"/>
      <c r="G292" s="70"/>
      <c r="H292" s="34">
        <f>H242</f>
        <v>0</v>
      </c>
      <c r="I292" s="65" t="s">
        <v>9</v>
      </c>
    </row>
    <row r="293" spans="1:9" ht="14.25">
      <c r="A293" s="1"/>
      <c r="B293" s="61" t="s">
        <v>27</v>
      </c>
      <c r="C293" s="68"/>
      <c r="D293" s="69"/>
      <c r="E293" s="68"/>
      <c r="F293" s="66"/>
      <c r="G293" s="29"/>
      <c r="H293" s="24">
        <f>SUM(H290:H292)</f>
        <v>0</v>
      </c>
      <c r="I293" s="66" t="s">
        <v>9</v>
      </c>
    </row>
    <row r="294" spans="1:9" ht="14.25">
      <c r="A294" s="1"/>
      <c r="B294" s="78"/>
      <c r="C294" s="63"/>
      <c r="D294" s="64"/>
      <c r="E294" s="63"/>
      <c r="F294" s="65"/>
      <c r="G294" s="70"/>
      <c r="H294" s="34"/>
      <c r="I294" s="65"/>
    </row>
    <row r="295" spans="1:9" ht="14.25">
      <c r="A295" s="1"/>
      <c r="B295" s="61"/>
      <c r="C295" s="68"/>
      <c r="D295" s="69"/>
      <c r="E295" s="68"/>
      <c r="F295" s="71"/>
      <c r="G295" s="76"/>
      <c r="I295" s="71"/>
    </row>
    <row r="296" spans="1:9" ht="14.25">
      <c r="A296" s="1"/>
      <c r="B296" s="61" t="s">
        <v>107</v>
      </c>
      <c r="C296" s="74"/>
      <c r="D296" s="75"/>
      <c r="E296" s="74"/>
      <c r="F296" s="71"/>
      <c r="G296" s="79"/>
      <c r="H296" s="80">
        <f>H293+H286</f>
        <v>0</v>
      </c>
      <c r="I296" s="71" t="s">
        <v>9</v>
      </c>
    </row>
    <row r="297" spans="1:9" ht="14.25">
      <c r="A297" s="1"/>
      <c r="B297" s="61"/>
      <c r="C297" s="74"/>
      <c r="D297" s="75"/>
      <c r="E297" s="74"/>
      <c r="F297" s="71"/>
      <c r="G297" s="79"/>
      <c r="H297" s="80"/>
      <c r="I297" s="71"/>
    </row>
    <row r="298" spans="1:9" ht="14.25">
      <c r="A298" s="1"/>
      <c r="B298" s="61" t="s">
        <v>3</v>
      </c>
      <c r="C298" s="74"/>
      <c r="D298" s="75"/>
      <c r="E298" s="74"/>
      <c r="F298" s="71"/>
      <c r="G298" s="76"/>
      <c r="H298" s="6">
        <f>H296*0.25</f>
        <v>0</v>
      </c>
      <c r="I298" s="71" t="s">
        <v>9</v>
      </c>
    </row>
    <row r="299" spans="1:9" ht="14.25">
      <c r="A299" s="1"/>
      <c r="B299" s="62"/>
      <c r="C299" s="63"/>
      <c r="D299" s="64"/>
      <c r="E299" s="63"/>
      <c r="F299" s="65"/>
      <c r="G299" s="63"/>
      <c r="H299" s="64"/>
      <c r="I299" s="65"/>
    </row>
    <row r="300" spans="1:9" ht="14.25">
      <c r="A300" s="1"/>
      <c r="B300" s="61"/>
      <c r="C300" s="74"/>
      <c r="D300" s="75"/>
      <c r="E300" s="74"/>
      <c r="F300" s="71"/>
      <c r="G300" s="74"/>
      <c r="H300" s="75"/>
      <c r="I300" s="71"/>
    </row>
    <row r="301" spans="1:9" ht="14.25">
      <c r="A301" s="1"/>
      <c r="B301" s="61" t="s">
        <v>4</v>
      </c>
      <c r="C301" s="74"/>
      <c r="D301" s="75"/>
      <c r="E301" s="74"/>
      <c r="F301" s="71"/>
      <c r="G301" s="74"/>
      <c r="H301" s="6">
        <f>SUM(H296:H300)</f>
        <v>0</v>
      </c>
      <c r="I301" s="71" t="s">
        <v>9</v>
      </c>
    </row>
    <row r="302" spans="1:9" ht="14.25">
      <c r="A302" s="1"/>
      <c r="B302" s="61"/>
      <c r="C302" s="74"/>
      <c r="D302" s="75"/>
      <c r="E302" s="74"/>
      <c r="F302" s="71"/>
      <c r="G302" s="74"/>
      <c r="H302" s="75"/>
      <c r="I302" s="74"/>
    </row>
    <row r="303" spans="1:9" ht="14.25">
      <c r="A303" s="1"/>
      <c r="C303" s="74"/>
      <c r="D303" s="75"/>
      <c r="E303" s="74"/>
      <c r="F303" s="71"/>
      <c r="G303" s="74"/>
      <c r="H303" s="75"/>
      <c r="I303" s="74"/>
    </row>
    <row r="304" spans="1:9" ht="14.25">
      <c r="A304" s="1"/>
      <c r="C304" s="74"/>
      <c r="D304" s="75"/>
      <c r="E304" s="74"/>
      <c r="F304" s="71"/>
      <c r="G304" s="74"/>
      <c r="H304" s="75"/>
      <c r="I304" s="74"/>
    </row>
    <row r="305" ht="12.75">
      <c r="A305" s="1"/>
    </row>
    <row r="306" spans="1:9" ht="14.25">
      <c r="A306" s="83"/>
      <c r="B306" s="84" t="s">
        <v>104</v>
      </c>
      <c r="C306" s="83"/>
      <c r="D306" s="85"/>
      <c r="E306" s="83" t="s">
        <v>105</v>
      </c>
      <c r="F306" s="82"/>
      <c r="G306" s="83"/>
      <c r="H306" s="86"/>
      <c r="I306" s="83"/>
    </row>
    <row r="307" spans="1:9" ht="14.25">
      <c r="A307" s="83"/>
      <c r="B307" s="84"/>
      <c r="C307" s="83"/>
      <c r="D307" s="85"/>
      <c r="E307" s="83"/>
      <c r="F307" s="82"/>
      <c r="G307" s="83"/>
      <c r="H307" s="86"/>
      <c r="I307" s="83"/>
    </row>
    <row r="308" spans="1:9" ht="14.25">
      <c r="A308" s="83"/>
      <c r="B308" s="84"/>
      <c r="C308" s="83"/>
      <c r="D308" s="85"/>
      <c r="E308" s="83"/>
      <c r="F308" s="82"/>
      <c r="G308" s="83"/>
      <c r="H308" s="86"/>
      <c r="I308" s="83"/>
    </row>
    <row r="309" spans="1:9" ht="14.25">
      <c r="A309" s="83"/>
      <c r="B309" s="84"/>
      <c r="C309" s="83"/>
      <c r="D309" s="85"/>
      <c r="E309" s="83"/>
      <c r="F309" s="82"/>
      <c r="G309" s="83"/>
      <c r="H309" s="86"/>
      <c r="I309" s="83"/>
    </row>
    <row r="310" spans="1:9" ht="14.25">
      <c r="A310" s="83"/>
      <c r="B310" s="84"/>
      <c r="C310" s="83"/>
      <c r="D310" s="85"/>
      <c r="E310" s="83"/>
      <c r="F310" s="82"/>
      <c r="G310" s="83"/>
      <c r="H310" s="86"/>
      <c r="I310" s="83"/>
    </row>
    <row r="311" spans="1:9" ht="14.25">
      <c r="A311" s="83"/>
      <c r="B311" s="84"/>
      <c r="C311" s="83"/>
      <c r="D311" s="85"/>
      <c r="E311" s="83"/>
      <c r="F311" s="82"/>
      <c r="G311" s="83"/>
      <c r="H311" s="86"/>
      <c r="I311" s="83"/>
    </row>
    <row r="312" spans="1:9" ht="14.25">
      <c r="A312" s="83"/>
      <c r="B312" s="84"/>
      <c r="C312" s="83"/>
      <c r="D312" s="85"/>
      <c r="E312" s="83"/>
      <c r="F312" s="82"/>
      <c r="G312" s="83"/>
      <c r="H312" s="86"/>
      <c r="I312" s="83"/>
    </row>
    <row r="313" spans="1:9" ht="14.25">
      <c r="A313" s="83"/>
      <c r="B313" s="84"/>
      <c r="C313" s="83"/>
      <c r="D313" s="85"/>
      <c r="E313" s="83"/>
      <c r="F313" s="82"/>
      <c r="G313" s="83"/>
      <c r="H313" s="86"/>
      <c r="I313" s="83"/>
    </row>
    <row r="314" spans="1:9" ht="14.25">
      <c r="A314" s="83"/>
      <c r="B314" s="84"/>
      <c r="C314" s="83"/>
      <c r="D314" s="85"/>
      <c r="E314" s="83"/>
      <c r="F314" s="82"/>
      <c r="G314" s="83"/>
      <c r="H314" s="86"/>
      <c r="I314" s="83"/>
    </row>
    <row r="315" spans="1:9" ht="14.25">
      <c r="A315" s="83"/>
      <c r="B315" s="84"/>
      <c r="C315" s="83"/>
      <c r="D315" s="85"/>
      <c r="E315" s="83"/>
      <c r="F315" s="82"/>
      <c r="G315" s="83"/>
      <c r="H315" s="86"/>
      <c r="I315" s="83"/>
    </row>
    <row r="316" spans="1:9" ht="14.25">
      <c r="A316" s="83"/>
      <c r="B316" s="84"/>
      <c r="C316" s="87"/>
      <c r="D316" s="88"/>
      <c r="E316" s="96"/>
      <c r="F316" s="96"/>
      <c r="G316" s="96"/>
      <c r="H316" s="96"/>
      <c r="I316" s="83"/>
    </row>
    <row r="317" spans="1:9" ht="14.25">
      <c r="A317" s="83"/>
      <c r="B317" s="84"/>
      <c r="C317" s="87"/>
      <c r="D317" s="88"/>
      <c r="E317" s="87"/>
      <c r="F317" s="89"/>
      <c r="G317" s="87"/>
      <c r="H317" s="88"/>
      <c r="I317" s="87"/>
    </row>
    <row r="318" spans="1:9" ht="14.25">
      <c r="A318" s="83"/>
      <c r="B318" s="84"/>
      <c r="C318" s="87"/>
      <c r="D318" s="88"/>
      <c r="E318" s="83"/>
      <c r="F318" s="82"/>
      <c r="G318" s="83"/>
      <c r="H318" s="86"/>
      <c r="I318" s="83"/>
    </row>
    <row r="319" spans="1:9" ht="14.25">
      <c r="A319" s="83"/>
      <c r="B319" s="84"/>
      <c r="C319" s="87"/>
      <c r="D319" s="88"/>
      <c r="E319" s="87"/>
      <c r="F319" s="89"/>
      <c r="G319" s="87"/>
      <c r="H319" s="88"/>
      <c r="I319" s="87"/>
    </row>
    <row r="320" spans="1:9" ht="14.25">
      <c r="A320" s="83"/>
      <c r="B320" s="84"/>
      <c r="C320" s="87"/>
      <c r="D320" s="88"/>
      <c r="E320" s="87"/>
      <c r="F320" s="89"/>
      <c r="G320" s="87"/>
      <c r="H320" s="88"/>
      <c r="I320" s="87"/>
    </row>
    <row r="321" spans="1:9" ht="14.25">
      <c r="A321" s="83"/>
      <c r="B321" s="84"/>
      <c r="C321" s="87"/>
      <c r="D321" s="88"/>
      <c r="E321" s="87"/>
      <c r="F321" s="89"/>
      <c r="G321" s="87"/>
      <c r="H321" s="88"/>
      <c r="I321" s="87"/>
    </row>
    <row r="322" spans="1:9" ht="14.25">
      <c r="A322" s="1"/>
      <c r="B322" s="61"/>
      <c r="C322" s="74"/>
      <c r="D322" s="75"/>
      <c r="E322" s="74"/>
      <c r="F322" s="71"/>
      <c r="G322" s="74"/>
      <c r="H322" s="75"/>
      <c r="I322" s="74"/>
    </row>
    <row r="323" spans="1:9" ht="14.25">
      <c r="A323" s="1"/>
      <c r="B323" s="61"/>
      <c r="C323" s="74"/>
      <c r="D323" s="75"/>
      <c r="E323" s="74"/>
      <c r="F323" s="71"/>
      <c r="G323" s="74"/>
      <c r="H323" s="75"/>
      <c r="I323" s="74"/>
    </row>
    <row r="324" spans="1:9" ht="14.25">
      <c r="A324" s="1"/>
      <c r="B324" s="61"/>
      <c r="C324" s="74"/>
      <c r="D324" s="75"/>
      <c r="E324" s="74"/>
      <c r="F324" s="71"/>
      <c r="G324" s="74"/>
      <c r="H324" s="75"/>
      <c r="I324" s="74"/>
    </row>
    <row r="325" spans="1:9" ht="14.25">
      <c r="A325" s="1"/>
      <c r="B325" s="61"/>
      <c r="C325" s="74"/>
      <c r="D325" s="75"/>
      <c r="E325" s="74"/>
      <c r="F325" s="71"/>
      <c r="G325" s="74"/>
      <c r="H325" s="75"/>
      <c r="I325" s="74"/>
    </row>
    <row r="326" spans="1:9" ht="14.25">
      <c r="A326" s="1"/>
      <c r="B326" s="61"/>
      <c r="C326" s="74"/>
      <c r="D326" s="75"/>
      <c r="E326" s="74"/>
      <c r="F326" s="71"/>
      <c r="G326" s="74"/>
      <c r="H326" s="75"/>
      <c r="I326" s="74"/>
    </row>
    <row r="327" spans="1:9" ht="14.25">
      <c r="A327" s="1"/>
      <c r="B327" s="61"/>
      <c r="C327" s="74"/>
      <c r="D327" s="75"/>
      <c r="E327" s="74"/>
      <c r="F327" s="71"/>
      <c r="G327" s="74"/>
      <c r="H327" s="75"/>
      <c r="I327" s="74"/>
    </row>
    <row r="328" spans="1:9" ht="14.25">
      <c r="A328" s="1"/>
      <c r="B328" s="61"/>
      <c r="C328" s="74"/>
      <c r="D328" s="75"/>
      <c r="E328" s="74"/>
      <c r="F328" s="71"/>
      <c r="G328" s="74"/>
      <c r="H328" s="75"/>
      <c r="I328" s="74"/>
    </row>
    <row r="329" spans="1:9" ht="14.25">
      <c r="A329" s="1"/>
      <c r="B329" s="61"/>
      <c r="C329" s="74"/>
      <c r="D329" s="75"/>
      <c r="E329" s="74"/>
      <c r="F329" s="71"/>
      <c r="G329" s="74"/>
      <c r="H329" s="75"/>
      <c r="I329" s="74"/>
    </row>
    <row r="330" spans="1:9" ht="14.25">
      <c r="A330" s="1"/>
      <c r="B330" s="61"/>
      <c r="C330" s="74"/>
      <c r="D330" s="75"/>
      <c r="E330" s="74"/>
      <c r="F330" s="71"/>
      <c r="G330" s="74"/>
      <c r="H330" s="75"/>
      <c r="I330" s="74"/>
    </row>
    <row r="331" spans="1:9" ht="14.25">
      <c r="A331" s="1"/>
      <c r="B331" s="61"/>
      <c r="C331" s="74"/>
      <c r="D331" s="75"/>
      <c r="E331" s="74"/>
      <c r="F331" s="71"/>
      <c r="G331" s="74"/>
      <c r="H331" s="75"/>
      <c r="I331" s="74"/>
    </row>
    <row r="332" spans="1:9" ht="14.25">
      <c r="A332" s="1"/>
      <c r="B332" s="61"/>
      <c r="C332" s="74"/>
      <c r="D332" s="75"/>
      <c r="E332" s="74"/>
      <c r="F332" s="71"/>
      <c r="G332" s="74"/>
      <c r="H332" s="75"/>
      <c r="I332" s="74"/>
    </row>
    <row r="333" spans="1:9" ht="14.25">
      <c r="A333" s="1"/>
      <c r="B333" s="61"/>
      <c r="C333" s="74"/>
      <c r="D333" s="75"/>
      <c r="E333" s="74"/>
      <c r="F333" s="71"/>
      <c r="G333" s="74"/>
      <c r="H333" s="75"/>
      <c r="I333" s="74"/>
    </row>
    <row r="334" spans="1:9" ht="14.25">
      <c r="A334" s="1"/>
      <c r="B334" s="61"/>
      <c r="C334" s="74"/>
      <c r="D334" s="75"/>
      <c r="E334" s="74"/>
      <c r="F334" s="71"/>
      <c r="G334" s="74"/>
      <c r="H334" s="75"/>
      <c r="I334" s="74"/>
    </row>
    <row r="335" spans="1:9" ht="14.25">
      <c r="A335" s="1"/>
      <c r="B335" s="61"/>
      <c r="C335" s="74"/>
      <c r="D335" s="75"/>
      <c r="E335" s="74"/>
      <c r="F335" s="71"/>
      <c r="G335" s="74"/>
      <c r="H335" s="75"/>
      <c r="I335" s="74"/>
    </row>
    <row r="336" spans="1:9" ht="14.25">
      <c r="A336" s="1"/>
      <c r="B336" s="61"/>
      <c r="C336" s="74"/>
      <c r="D336" s="75"/>
      <c r="E336" s="74"/>
      <c r="F336" s="71"/>
      <c r="G336" s="74"/>
      <c r="H336" s="75"/>
      <c r="I336" s="74"/>
    </row>
    <row r="337" spans="1:9" ht="14.25">
      <c r="A337" s="1"/>
      <c r="B337" s="61"/>
      <c r="C337" s="74"/>
      <c r="D337" s="75"/>
      <c r="E337" s="74"/>
      <c r="F337" s="71"/>
      <c r="G337" s="74"/>
      <c r="H337" s="75"/>
      <c r="I337" s="74"/>
    </row>
    <row r="338" spans="1:9" ht="14.25">
      <c r="A338" s="1"/>
      <c r="B338" s="61"/>
      <c r="C338" s="74"/>
      <c r="D338" s="75"/>
      <c r="E338" s="74"/>
      <c r="F338" s="71"/>
      <c r="G338" s="74"/>
      <c r="H338" s="75"/>
      <c r="I338" s="74"/>
    </row>
    <row r="339" spans="1:9" ht="14.25">
      <c r="A339" s="1"/>
      <c r="B339" s="61"/>
      <c r="C339" s="74"/>
      <c r="D339" s="75"/>
      <c r="E339" s="74"/>
      <c r="F339" s="71"/>
      <c r="G339" s="74"/>
      <c r="H339" s="75"/>
      <c r="I339" s="74"/>
    </row>
    <row r="340" spans="1:9" ht="14.25">
      <c r="A340" s="1"/>
      <c r="B340" s="61"/>
      <c r="C340" s="74"/>
      <c r="D340" s="75"/>
      <c r="E340" s="74"/>
      <c r="F340" s="71"/>
      <c r="G340" s="74"/>
      <c r="H340" s="75"/>
      <c r="I340" s="74"/>
    </row>
    <row r="341" spans="1:9" ht="14.25">
      <c r="A341" s="1"/>
      <c r="B341" s="61"/>
      <c r="C341" s="74"/>
      <c r="D341" s="75"/>
      <c r="E341" s="74"/>
      <c r="F341" s="71"/>
      <c r="G341" s="74"/>
      <c r="H341" s="75"/>
      <c r="I341" s="74"/>
    </row>
    <row r="342" spans="1:9" ht="14.25">
      <c r="A342" s="1"/>
      <c r="B342" s="61"/>
      <c r="C342" s="74"/>
      <c r="D342" s="75"/>
      <c r="E342" s="74"/>
      <c r="F342" s="71"/>
      <c r="G342" s="74"/>
      <c r="H342" s="75"/>
      <c r="I342" s="74"/>
    </row>
    <row r="343" spans="1:9" ht="14.25">
      <c r="A343" s="1"/>
      <c r="B343" s="61"/>
      <c r="C343" s="74"/>
      <c r="D343" s="75"/>
      <c r="E343" s="74"/>
      <c r="F343" s="71"/>
      <c r="G343" s="74"/>
      <c r="H343" s="75"/>
      <c r="I343" s="74"/>
    </row>
    <row r="344" spans="1:9" ht="14.25">
      <c r="A344" s="1"/>
      <c r="B344" s="61"/>
      <c r="C344" s="74"/>
      <c r="D344" s="75"/>
      <c r="E344" s="74"/>
      <c r="F344" s="71"/>
      <c r="G344" s="74"/>
      <c r="H344" s="75"/>
      <c r="I344" s="74"/>
    </row>
    <row r="345" spans="1:9" ht="14.25">
      <c r="A345" s="1"/>
      <c r="B345" s="61"/>
      <c r="C345" s="74"/>
      <c r="D345" s="75"/>
      <c r="E345" s="74"/>
      <c r="F345" s="71"/>
      <c r="G345" s="74"/>
      <c r="H345" s="75"/>
      <c r="I345" s="74"/>
    </row>
    <row r="346" spans="1:9" ht="14.25">
      <c r="A346" s="1"/>
      <c r="B346" s="61"/>
      <c r="C346" s="74"/>
      <c r="D346" s="75"/>
      <c r="E346" s="74"/>
      <c r="F346" s="71"/>
      <c r="G346" s="74"/>
      <c r="H346" s="75"/>
      <c r="I346" s="74"/>
    </row>
    <row r="347" spans="1:9" ht="14.25">
      <c r="A347" s="1"/>
      <c r="B347" s="61"/>
      <c r="C347" s="74"/>
      <c r="D347" s="75"/>
      <c r="E347" s="74"/>
      <c r="F347" s="71"/>
      <c r="G347" s="74"/>
      <c r="H347" s="75"/>
      <c r="I347" s="74"/>
    </row>
    <row r="348" spans="1:9" ht="14.25">
      <c r="A348" s="1"/>
      <c r="B348" s="61"/>
      <c r="C348" s="74"/>
      <c r="D348" s="75"/>
      <c r="E348" s="74"/>
      <c r="F348" s="71"/>
      <c r="G348" s="74"/>
      <c r="H348" s="75"/>
      <c r="I348" s="74"/>
    </row>
    <row r="349" spans="1:9" ht="14.25">
      <c r="A349" s="1"/>
      <c r="B349" s="61"/>
      <c r="C349" s="74"/>
      <c r="D349" s="75"/>
      <c r="E349" s="74"/>
      <c r="F349" s="71"/>
      <c r="G349" s="74"/>
      <c r="H349" s="75"/>
      <c r="I349" s="74"/>
    </row>
    <row r="350" spans="1:9" ht="14.25">
      <c r="A350" s="1"/>
      <c r="C350" s="74"/>
      <c r="D350" s="75"/>
      <c r="E350" s="74"/>
      <c r="F350" s="71"/>
      <c r="G350" s="74"/>
      <c r="H350" s="75"/>
      <c r="I350" s="74"/>
    </row>
  </sheetData>
  <sheetProtection password="DD2E" sheet="1" objects="1" scenarios="1"/>
  <mergeCells count="22">
    <mergeCell ref="A1:H1"/>
    <mergeCell ref="B36:H36"/>
    <mergeCell ref="B40:H40"/>
    <mergeCell ref="B23:H23"/>
    <mergeCell ref="B44:H44"/>
    <mergeCell ref="B19:H19"/>
    <mergeCell ref="B28:H28"/>
    <mergeCell ref="B3:H3"/>
    <mergeCell ref="B7:H7"/>
    <mergeCell ref="B8:G8"/>
    <mergeCell ref="B11:H11"/>
    <mergeCell ref="B16:H16"/>
    <mergeCell ref="B51:H51"/>
    <mergeCell ref="B53:H53"/>
    <mergeCell ref="B32:H32"/>
    <mergeCell ref="B15:H15"/>
    <mergeCell ref="E316:H316"/>
    <mergeCell ref="B58:H58"/>
    <mergeCell ref="B49:H49"/>
    <mergeCell ref="B56:H56"/>
    <mergeCell ref="B47:G47"/>
    <mergeCell ref="B283:E283"/>
  </mergeCells>
  <printOptions/>
  <pageMargins left="0.9448818897637796" right="0.35433070866141736" top="0.984251968503937" bottom="0.5905511811023623" header="0.5118110236220472" footer="0.5118110236220472"/>
  <pageSetup firstPageNumber="1" useFirstPageNumber="1" horizontalDpi="600" verticalDpi="600" orientation="portrait" paperSize="9" r:id="rId1"/>
  <headerFooter alignWithMargins="0">
    <oddHeader>&amp;L      JADRANPROJEKT              
            R  i  j  e  k  a &amp;C
TROŠKOVNIK&amp;REl. broj: 2566
Str.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dc:creator>
  <cp:keywords/>
  <dc:description/>
  <cp:lastModifiedBy>Ibriks_Goran</cp:lastModifiedBy>
  <cp:lastPrinted>2016-01-28T07:41:39Z</cp:lastPrinted>
  <dcterms:created xsi:type="dcterms:W3CDTF">2010-01-22T16:56:34Z</dcterms:created>
  <dcterms:modified xsi:type="dcterms:W3CDTF">2016-01-28T07:45:49Z</dcterms:modified>
  <cp:category/>
  <cp:version/>
  <cp:contentType/>
  <cp:contentStatus/>
</cp:coreProperties>
</file>