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9330" windowHeight="11760" tabRatio="627" activeTab="1"/>
  </bookViews>
  <sheets>
    <sheet name="Zbirno-2014" sheetId="1" r:id="rId1"/>
    <sheet name="Tender za  VA-201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<sst xmlns="http://schemas.openxmlformats.org/spreadsheetml/2006/main" count="295" uniqueCount="175">
  <si>
    <t xml:space="preserve">c i j e n a  </t>
  </si>
  <si>
    <t>S-2</t>
  </si>
  <si>
    <t>S-6</t>
  </si>
  <si>
    <t>S-9</t>
  </si>
  <si>
    <t>CO2-5</t>
  </si>
  <si>
    <t>Vanjski pregled općeg stanja aparata obzirom na koroziju i oštećenje</t>
  </si>
  <si>
    <t>Vanjski pregled stanja i kompletnosti svih dijelova aparata</t>
  </si>
  <si>
    <t>Pregled natpisa i uputa za rukovanje</t>
  </si>
  <si>
    <t>Kontrola radnog tlaka aparata sa ST, a CO2 vaganjem</t>
  </si>
  <si>
    <t>Kontrola ispravnosti manometra (ako je moguća)</t>
  </si>
  <si>
    <t>Izvlačenje osigurača i ponovno plombiranje</t>
  </si>
  <si>
    <t>Pregled stanja spojne cijevi i mlaznice uz propuhavanje i obveznatu zamjenu oštećenih i dotrajalih dijelova i brtvi.</t>
  </si>
  <si>
    <t>Provjera mase sredstava za gašenje vaganjem, te na odgovarajuću naljepnicu upisati izvaganu masu i datum vaganja. Nalijepiti naljepnicu na spremnik aparata. Punjenje mora biti prema odgovarajućoj tablici proizvođača aparata.</t>
  </si>
  <si>
    <t>Protresanje aparata u obrnutom smjeruu svrhu rastresanja praha.</t>
  </si>
  <si>
    <t>Skidanje zatvarača, provjera rada mehanizma za aktiviranje i svih brtvi ( gdje je to predviđeno)</t>
  </si>
  <si>
    <t>Provjera usponske i uzbudne cijevi.</t>
  </si>
  <si>
    <t>Provjera mase pogonskog plina u bočici vaganjem. Ako masa odgovara podacima utisnutim na bočicu, na odgovarajuću naljepnicu upisati izvaganu masu i datum vaganja, te nalijepiti je na bočicu.</t>
  </si>
  <si>
    <t>Kod aparata punjenih prahom provjeriti stanje praha glede sipkosti, pojave grudica i stranih tijela.Neupotrebljivi prah zamijeniti istovrsnim novim.</t>
  </si>
  <si>
    <t>Izvršeni periodični pregled potvrditi stavljanjem odgovarajuće oznake naljepnice, zaštitne trake, bez čijeg se oštećenja aparat nemože rastaviti te aparat označiti naljepnicom. Bušenjem rupa na naljepnici označiti mjesec i godinu kada je potrebno ponovo izvršiti periodični pregled i oznaku stručne osobe koja jer izvršila pregled. Sa stare naljepnice prenijeti godinu kontrolnog ispitivanja. Ukoliko ista osoba nije izvršila posljednje kontrolno ispitivanje, stara se naljepnica ne skida s aparata, osim ako nije toliko oštećena da nije moguće očitanje podataka s te naljepnice.</t>
  </si>
  <si>
    <t>U K U P N O (1-14)</t>
  </si>
  <si>
    <t>CIJENE ZAMJENSKIH DIJELOVA</t>
  </si>
  <si>
    <t>"O" brtva</t>
  </si>
  <si>
    <t>Brtva</t>
  </si>
  <si>
    <t>drugi medij za gašenje ovisno o vrsti aparata po kg</t>
  </si>
  <si>
    <t>manometar</t>
  </si>
  <si>
    <t>membrana</t>
  </si>
  <si>
    <t>naljepnica mase bočice</t>
  </si>
  <si>
    <t>naljepnica mase ST</t>
  </si>
  <si>
    <t>naljepnica periodičnog pregleda</t>
  </si>
  <si>
    <t>osigurač</t>
  </si>
  <si>
    <t>plomba</t>
  </si>
  <si>
    <t>traka</t>
  </si>
  <si>
    <t>udarna igla</t>
  </si>
  <si>
    <t>uzbudna cijev</t>
  </si>
  <si>
    <t xml:space="preserve">Kontrolno ispitivanje vatrogasnih aparata mora se obaviti najmanje svake pete godine,  a obuhvaća sve radnje predviđene periodičnim pregledom, uz dodatak sljedećih radnji: </t>
  </si>
  <si>
    <t>Popis radova kontrolnog ispitivanja</t>
  </si>
  <si>
    <t xml:space="preserve">c i j e n a </t>
  </si>
  <si>
    <t xml:space="preserve">Kod aparata pod stalnim pritiskom, oslobadanje Pritiska iz aparata i otvaranje spremnika, </t>
  </si>
  <si>
    <t xml:space="preserve">Rasklapanje zatvarača ili ventila, provjera mehanizma za aktiviranje i zamjena svih brtvi, </t>
  </si>
  <si>
    <t xml:space="preserve">Provjeru usponskih cijevi, </t>
  </si>
  <si>
    <t xml:space="preserve">Iz aparata napunjenih prahom isprazniti prah uz provjeru stanja praha u pogledu sipkosti i pojave grudica, </t>
  </si>
  <si>
    <t xml:space="preserve">Iz aparata napunjenih halonom prepumpati halon i  spremnika, </t>
  </si>
  <si>
    <t xml:space="preserve">Pregled unutrašnjosti spremnika, </t>
  </si>
  <si>
    <t xml:space="preserve">Punjenje spremnika vodom uz dodatak inhibitora korozije i hidrauličko ispitivanje čvrstoće i nepropusnosti spremnika prema uputi proizvođača. Ako se prilikom ispitivanja uoče oštečenja, propuštanja ili trajne deformacije, spremnik obvezno odbaciti i onemogućiti njegovu daljnju uporabu; </t>
  </si>
  <si>
    <t xml:space="preserve">Sušenje ispitanog spremnika izvana i iznutra, </t>
  </si>
  <si>
    <t xml:space="preserve">Prije ponovnog punjenja spremnika aparata s prahom, na dno spremnika staviti prsten (slika 4 u prilogu) na kojem treba, ne neizbrisiv način, označiti godinu izvršenja spomenute radnje, </t>
  </si>
  <si>
    <t xml:space="preserve">Provjera pritiska otvaranja ventila sigurnosti osim kod rasprskavajućih membrana, </t>
  </si>
  <si>
    <t xml:space="preserve">Izmjena rasprskvajućih membrana na ventilima sigurnosti. </t>
  </si>
  <si>
    <t>Troškovi prijevoza aparata u radionu i varaćanje u objekt prema mjestu rasporeda</t>
  </si>
  <si>
    <t>tlačenje boce</t>
  </si>
  <si>
    <t xml:space="preserve">bojanje </t>
  </si>
  <si>
    <t>Oznaka vatrogasnog aparaat</t>
  </si>
  <si>
    <t>Kom</t>
  </si>
  <si>
    <t xml:space="preserve">Cijena </t>
  </si>
  <si>
    <t xml:space="preserve">Ukupno </t>
  </si>
  <si>
    <t>S2</t>
  </si>
  <si>
    <t>S6</t>
  </si>
  <si>
    <t>S9</t>
  </si>
  <si>
    <t>SVEUKUPNO</t>
  </si>
  <si>
    <t>RASPORED VATROGASNIH APARATA PO OBJEKTIMA GRADSKE UPRAVE</t>
  </si>
  <si>
    <t>VRSTE VATROGASNIH APARATA</t>
  </si>
  <si>
    <t>ukupno</t>
  </si>
  <si>
    <t>ODJEL ZA GRADSKU SAMOUPRAVU I UPRAVU</t>
  </si>
  <si>
    <t>Upravna zgrada Titov trg 3;</t>
  </si>
  <si>
    <t>Automobili</t>
  </si>
  <si>
    <t>Sklonište A. Kovačića 24</t>
  </si>
  <si>
    <t>ODJEL ZA  KULTURU</t>
  </si>
  <si>
    <t>FILODRAMATIKA</t>
  </si>
  <si>
    <t>HKD Strossmayerova 1</t>
  </si>
  <si>
    <t>ODJEL ZA SPORT I TEHNIČKU KULTURU</t>
  </si>
  <si>
    <t>Sjedišta mjesnih odbora (35 objekt)</t>
  </si>
  <si>
    <t>ART KINO</t>
  </si>
  <si>
    <t>Opis radova periodičnog servisa vatrogasnih aparata</t>
  </si>
  <si>
    <t>Popis radova periodičnog servisa</t>
  </si>
  <si>
    <t>PERIODIČNI PREGLED (SVI APARATI)</t>
  </si>
  <si>
    <t>Arhiva, Dolac 9</t>
  </si>
  <si>
    <t>Upravna zgrada Korzo 16</t>
  </si>
  <si>
    <t>RI - INFO</t>
  </si>
  <si>
    <t>Skloništa: F.Čandeka 8a, Š-1</t>
  </si>
  <si>
    <t>Gradski toranj</t>
  </si>
  <si>
    <t>TS ex vojarna Trsat</t>
  </si>
  <si>
    <t>TS  na prostoru bivše Hartere</t>
  </si>
  <si>
    <t>Skladište Delta</t>
  </si>
  <si>
    <t>Skladište Žabica</t>
  </si>
  <si>
    <t>ODJEL ZA  KOMUNALNI SUSTAV</t>
  </si>
  <si>
    <t xml:space="preserve">SRC "SUŠAK",  Ružićeva 9, </t>
  </si>
  <si>
    <t xml:space="preserve">Veslački klub"Delta" , Delta 1 </t>
  </si>
  <si>
    <t xml:space="preserve">Streljana  "Drenova" , Drenovski put 26a,  </t>
  </si>
  <si>
    <t xml:space="preserve">SRC "ZAMET" , Obitelji Sušanj 2,  </t>
  </si>
  <si>
    <t xml:space="preserve">Dvorana "Brajda", Slaviše V. Čiče 13,  </t>
  </si>
  <si>
    <t xml:space="preserve">Dvorana STK "Kvarner", Ivana Dežmana 3, </t>
  </si>
  <si>
    <t xml:space="preserve">SKI Klub Rijeka, Vodovodna 13, </t>
  </si>
  <si>
    <t xml:space="preserve">Streljana "Papirničar" , A. K. Miošića 5a,    </t>
  </si>
  <si>
    <t>Boćalište "Brajda", Pomerio 26,</t>
  </si>
  <si>
    <t>ŠAHOVSKI DOMA Rijeka, Blaža Polića 2/II</t>
  </si>
  <si>
    <t>BOKSAČKI  KLUB Rijeka, Milutina Barača 16b</t>
  </si>
  <si>
    <t xml:space="preserve">Bočarski klub Grpci, Drežnička 4, </t>
  </si>
  <si>
    <t>ZAJEDNICA TEHNIČKE KULTURE, Verdieva 11/2</t>
  </si>
  <si>
    <t>Bočarski klub DRAGA, Draga brig 24</t>
  </si>
  <si>
    <t>Poduzetništvo, Trg. Sv. Barbare 1</t>
  </si>
  <si>
    <t>Upravna zgrada Dolac 8, Prometno redarstvo</t>
  </si>
  <si>
    <t>C)</t>
  </si>
  <si>
    <t>Tenis centar Pećine, Šetalište XIII divizije 33</t>
  </si>
  <si>
    <t>Sjedišta mjesnih odbora (34 objekta)</t>
  </si>
  <si>
    <t xml:space="preserve">Veslački klub "JADRAN" , Delta 1 </t>
  </si>
  <si>
    <t>A)</t>
  </si>
  <si>
    <t>B)</t>
  </si>
  <si>
    <t>R. B.</t>
  </si>
  <si>
    <t xml:space="preserve">Tenis klub "Pećine" Šetalište XII divizije 33, </t>
  </si>
  <si>
    <t>Riječki sportski savez Rijeka, Verdijeva 11/II</t>
  </si>
  <si>
    <t>KICK-BOX Klub Sušak, R.K. Jeretova 4b</t>
  </si>
  <si>
    <t>ZAJEDNICA TEHNIČKE KULTURE, Korzo 2/2,</t>
  </si>
  <si>
    <t>RI - INFO, Korzo 18</t>
  </si>
  <si>
    <t>UKUPNO:</t>
  </si>
  <si>
    <r>
      <t>Upravna zgrada Dolac 8;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Odjel za školstvo</t>
    </r>
  </si>
  <si>
    <t>Upravna zgrada Dolac 8; Komunalno redarstvo</t>
  </si>
  <si>
    <t>Upravna zgrada Trpimirova 2 (katovi II,III, IV)</t>
  </si>
  <si>
    <t>Slovima:</t>
  </si>
  <si>
    <t>SVEUKUPNA CIJENA ZA ODJEL GRADSKE UPRAVE  SA PDV:</t>
  </si>
  <si>
    <t>Ponuditelj:</t>
  </si>
  <si>
    <t>Naziv:</t>
  </si>
  <si>
    <t>Sjedište/prebivalište:</t>
  </si>
  <si>
    <t>Odgovorna  osoba  ponuditelja:</t>
  </si>
  <si>
    <t>OIB:</t>
  </si>
  <si>
    <t>Telefon:</t>
  </si>
  <si>
    <t xml:space="preserve">Telefax:  </t>
  </si>
  <si>
    <t>E-mail:</t>
  </si>
  <si>
    <t>PDV:</t>
  </si>
  <si>
    <t>SVEUKUPNO:</t>
  </si>
  <si>
    <t xml:space="preserve">Postupak i radnje periodičnog servisa vatrogasnih aparata, kao i unutarnji pregled spremnika vatrogasnog aparata   i rokove obavljanja radnji propisuje proizvođač ili njegov ovlašteni zastupnik.
Periodični servis vatrogasnih aparata u uporabi obavlja se najmanje jednom godišnje, a ovisno o uvjetima 
smještaja   i češće, te nakon svakog aktiviranja ili uočenog nedostatka na vatrogasnom aparatu.
</t>
  </si>
  <si>
    <t>UKUPNO KONTROLNI PREGLED OD (1-14)</t>
  </si>
  <si>
    <t>UKUPNO PERIODIČNI SERVIS I KONTROLNO ISPITIVANJE  ZA 2014. GODINU SA PDV</t>
  </si>
  <si>
    <t xml:space="preserve">Tenis centar "Marčeljeva Draga", Ede Jardasa 27a,  </t>
  </si>
  <si>
    <t>ukupno:</t>
  </si>
  <si>
    <t>Tenis klub Rijeka (igralište Kozala) Bože Milanovića 3</t>
  </si>
  <si>
    <t xml:space="preserve">RASPORED VATROGASNIH APARATA PO OBJEKTIMA GRADSKE UPRAVE ZA KONTROLNO ISPITIVANJE </t>
  </si>
  <si>
    <t xml:space="preserve">CENTAR TEHNIČKE KULTURE Školjić 5d i 6, </t>
  </si>
  <si>
    <t>RIROCKCLIMBING RIJEKA Ružice Mihić 1 (Skl-sj.)</t>
  </si>
  <si>
    <t>S3</t>
  </si>
  <si>
    <t>PREGLED TROŠKOVA 
SERVISIRANJA VATROGASNIH APARATA PO OBJEKTIMA GRADSKE UPRAVE ZA 2014. GODINU</t>
  </si>
  <si>
    <t>opruga ventila</t>
  </si>
  <si>
    <t>zatvarač kpl.</t>
  </si>
  <si>
    <t>spojna cijev</t>
  </si>
  <si>
    <t>mlaznica kpl.</t>
  </si>
  <si>
    <t>ventil kpl.</t>
  </si>
  <si>
    <t>opruga sigurnosnog ventila</t>
  </si>
  <si>
    <t>pogonska bočica kpl.</t>
  </si>
  <si>
    <t>punjenje dušikom (za aparate na ST)</t>
  </si>
  <si>
    <t>punjenje pogonske bočice</t>
  </si>
  <si>
    <t>ručka aparata</t>
  </si>
  <si>
    <t>bojanje aparata</t>
  </si>
  <si>
    <t>magnet mlaznice</t>
  </si>
  <si>
    <t xml:space="preserve">naljepnica uputstva </t>
  </si>
  <si>
    <t>Ukupno rezervni dijelovi OD (15-42)</t>
  </si>
  <si>
    <t>Dvorana Brajda</t>
  </si>
  <si>
    <t>NAPOMENA:</t>
  </si>
  <si>
    <t>Tender je jednostavno popuniti:</t>
  </si>
  <si>
    <t>Formiranje računa</t>
  </si>
  <si>
    <t xml:space="preserve">jedinična  c i j e n a  </t>
  </si>
  <si>
    <t>CO2-6</t>
  </si>
  <si>
    <t>kom</t>
  </si>
  <si>
    <t>prah ABC</t>
  </si>
  <si>
    <t>Upravna zgrada Trpimirova 2  (katovi II,III, IV i polukat )</t>
  </si>
  <si>
    <t>UKUPNO</t>
  </si>
  <si>
    <t>usponska cijev</t>
  </si>
  <si>
    <t>U kolonama s oznakom aparata umjesto iznosa "0,00" upišite vaš iznos -cijenu po svim stavkama od 1-14, te će te tako dobiti ukupnu cijenu POGLAVLJA.</t>
  </si>
  <si>
    <t>U kolonama s oznakom aparata umjesto  iznosa "0,00" upišite vaš iznos -cijenu po svim stavkama od 15-42, te će te tako dobiti ukupnu cijenu POGLAVLJA.</t>
  </si>
  <si>
    <t>U kolonama s oznakom aparata umjesto  iznosa "0,00"  upišite vaš iznos -cijenu po svim stavkama od 1-14, te će te tako dobiti ukupnu cijenu POGLAVLJA.</t>
  </si>
  <si>
    <t>U specifikaciji računa obvezno je navesti tvornički  broj aparata  u koji su ugrađeni rezervni dijelovi ili na kojemu je obavljeno kontrolno ispitivanje.</t>
  </si>
  <si>
    <t xml:space="preserve">Upravna zgrada Dolac 8, komunalno redarstvo
</t>
  </si>
  <si>
    <t>Upravna zgrada Dolac 8, prometno redarstvo</t>
  </si>
  <si>
    <t>Upravna zgrada Dolac 8,ex Odjel za školstvo</t>
  </si>
  <si>
    <t xml:space="preserve">TROŠKOVNIK  ZA GODIŠNJI SERVIS </t>
  </si>
  <si>
    <t>IBAN :</t>
  </si>
  <si>
    <t>Temeljem  članka 9. Pravilnika o  vatrogasnim aparatima ("Narodne novine" broj 101/11).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</si>
</sst>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mmm\-yy;@"/>
    <numFmt numFmtId="165" formatCode="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#,##0.00&quot; kn&quot;;[Red]\-#,##0.00&quot; kn&quot;"/>
  </numFmts>
  <fonts count="7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.5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0"/>
      <color indexed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i/>
      <sz val="8"/>
      <color indexed="62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2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4" tint="-0.24997000396251678"/>
      <name val="Arial"/>
      <family val="2"/>
    </font>
    <font>
      <sz val="9"/>
      <color theme="0" tint="-0.1499900072813034"/>
      <name val="Arial"/>
      <family val="2"/>
    </font>
    <font>
      <sz val="9"/>
      <color theme="0"/>
      <name val="Arial"/>
      <family val="2"/>
    </font>
    <font>
      <b/>
      <sz val="10"/>
      <color theme="8" tint="0.7999799847602844"/>
      <name val="Aria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</fills>
  <borders count="2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double">
        <color indexed="63"/>
      </right>
      <top style="thin">
        <color indexed="63"/>
      </top>
      <bottom style="thin"/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/>
    </border>
    <border>
      <left style="double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 style="double">
        <color indexed="59"/>
      </left>
      <right style="double">
        <color indexed="59"/>
      </right>
      <top style="thin"/>
      <bottom style="thin"/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 style="double">
        <color indexed="59"/>
      </left>
      <right style="double">
        <color indexed="59"/>
      </right>
      <top style="thin">
        <color indexed="59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double"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/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ashDotDot">
        <color indexed="63"/>
      </top>
      <bottom style="dashDotDot">
        <color indexed="63"/>
      </bottom>
    </border>
    <border>
      <left style="thin">
        <color indexed="63"/>
      </left>
      <right>
        <color indexed="63"/>
      </right>
      <top style="dashDotDot">
        <color indexed="63"/>
      </top>
      <bottom style="dashDotDot">
        <color indexed="63"/>
      </bottom>
    </border>
    <border>
      <left style="thin">
        <color indexed="63"/>
      </left>
      <right style="double">
        <color indexed="63"/>
      </right>
      <top style="dashDotDot">
        <color indexed="63"/>
      </top>
      <bottom style="dashDotDot">
        <color indexed="63"/>
      </bottom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/>
      <bottom style="double">
        <color indexed="63"/>
      </bottom>
    </border>
    <border>
      <left>
        <color indexed="63"/>
      </left>
      <right>
        <color indexed="63"/>
      </right>
      <top style="thin"/>
      <bottom style="double">
        <color indexed="63"/>
      </bottom>
    </border>
    <border>
      <left>
        <color indexed="63"/>
      </left>
      <right style="double">
        <color indexed="63"/>
      </right>
      <top style="thin"/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/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Dot">
        <color indexed="63"/>
      </top>
      <bottom style="dashDotDot">
        <color indexed="63"/>
      </bottom>
    </border>
    <border>
      <left>
        <color indexed="63"/>
      </left>
      <right style="thin">
        <color indexed="63"/>
      </right>
      <top style="dashDotDot">
        <color indexed="63"/>
      </top>
      <bottom style="dashDotDot"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/>
      <bottom style="double">
        <color indexed="63"/>
      </bottom>
    </border>
    <border>
      <left style="double">
        <color indexed="63"/>
      </left>
      <right>
        <color indexed="63"/>
      </right>
      <top style="double"/>
      <bottom style="double">
        <color indexed="63"/>
      </bottom>
    </border>
    <border>
      <left>
        <color indexed="63"/>
      </left>
      <right>
        <color indexed="63"/>
      </right>
      <top style="double"/>
      <bottom style="double">
        <color indexed="63"/>
      </bottom>
    </border>
    <border>
      <left>
        <color indexed="63"/>
      </left>
      <right style="double">
        <color indexed="63"/>
      </right>
      <top style="double"/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/>
    </border>
    <border>
      <left>
        <color indexed="63"/>
      </left>
      <right>
        <color indexed="63"/>
      </right>
      <top style="double">
        <color indexed="63"/>
      </top>
      <bottom style="double"/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 style="double">
        <color indexed="63"/>
      </right>
      <top style="double">
        <color indexed="63"/>
      </top>
      <bottom style="thin"/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8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8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 style="double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8"/>
      </top>
      <bottom style="thin">
        <color indexed="63"/>
      </bottom>
    </border>
    <border>
      <left style="double">
        <color indexed="59"/>
      </left>
      <right>
        <color indexed="63"/>
      </right>
      <top style="double">
        <color indexed="59"/>
      </top>
      <bottom style="double"/>
    </border>
    <border>
      <left>
        <color indexed="63"/>
      </left>
      <right>
        <color indexed="63"/>
      </right>
      <top style="double">
        <color indexed="59"/>
      </top>
      <bottom style="double"/>
    </border>
    <border>
      <left>
        <color indexed="63"/>
      </left>
      <right style="double">
        <color indexed="59"/>
      </right>
      <top style="double">
        <color indexed="59"/>
      </top>
      <bottom style="double"/>
    </border>
    <border>
      <left>
        <color indexed="63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double"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double"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59"/>
      </top>
      <bottom style="double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59"/>
      </left>
      <right>
        <color indexed="63"/>
      </right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double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double">
        <color indexed="63"/>
      </bottom>
    </border>
    <border>
      <left style="double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double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0" applyNumberFormat="0" applyBorder="0" applyAlignment="0" applyProtection="0"/>
    <xf numFmtId="0" fontId="0" fillId="41" borderId="1" applyNumberFormat="0" applyAlignment="0" applyProtection="0"/>
    <xf numFmtId="0" fontId="53" fillId="42" borderId="2" applyNumberFormat="0" applyAlignment="0" applyProtection="0"/>
    <xf numFmtId="0" fontId="54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5" borderId="2" applyNumberFormat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49" borderId="0" applyNumberFormat="0" applyBorder="0" applyAlignment="0" applyProtection="0"/>
    <xf numFmtId="0" fontId="31" fillId="50" borderId="7" applyNumberFormat="0" applyAlignment="0" applyProtection="0"/>
    <xf numFmtId="0" fontId="21" fillId="50" borderId="8" applyNumberFormat="0" applyAlignment="0" applyProtection="0"/>
    <xf numFmtId="0" fontId="63" fillId="0" borderId="9" applyNumberFormat="0" applyFill="0" applyAlignment="0" applyProtection="0"/>
    <xf numFmtId="0" fontId="2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0" fillId="53" borderId="13" applyNumberFormat="0" applyFont="0" applyAlignment="0" applyProtection="0"/>
    <xf numFmtId="0" fontId="65" fillId="42" borderId="14" applyNumberFormat="0" applyAlignment="0" applyProtection="0"/>
    <xf numFmtId="9" fontId="0" fillId="0" borderId="0" applyFont="0" applyFill="0" applyBorder="0" applyAlignment="0" applyProtection="0"/>
    <xf numFmtId="0" fontId="29" fillId="0" borderId="15" applyNumberFormat="0" applyFill="0" applyAlignment="0" applyProtection="0"/>
    <xf numFmtId="0" fontId="22" fillId="54" borderId="16" applyNumberFormat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33" fillId="0" borderId="18" applyNumberFormat="0" applyFill="0" applyAlignment="0" applyProtection="0"/>
    <xf numFmtId="0" fontId="28" fillId="13" borderId="8" applyNumberFormat="0" applyAlignment="0" applyProtection="0"/>
    <xf numFmtId="0" fontId="68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4" fontId="5" fillId="18" borderId="23" xfId="0" applyNumberFormat="1" applyFont="1" applyFill="1" applyBorder="1" applyAlignment="1">
      <alignment horizontal="center" vertical="center"/>
    </xf>
    <xf numFmtId="4" fontId="5" fillId="18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4" fontId="5" fillId="55" borderId="23" xfId="0" applyNumberFormat="1" applyFont="1" applyFill="1" applyBorder="1" applyAlignment="1">
      <alignment horizontal="center" vertical="center" wrapText="1"/>
    </xf>
    <xf numFmtId="4" fontId="5" fillId="55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vertical="center" wrapText="1"/>
    </xf>
    <xf numFmtId="0" fontId="0" fillId="18" borderId="26" xfId="0" applyNumberForma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7" xfId="0" applyNumberFormat="1" applyBorder="1" applyAlignment="1">
      <alignment/>
    </xf>
    <xf numFmtId="0" fontId="8" fillId="18" borderId="28" xfId="92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/>
    </xf>
    <xf numFmtId="0" fontId="0" fillId="0" borderId="27" xfId="0" applyFont="1" applyBorder="1" applyAlignment="1" applyProtection="1">
      <alignment vertical="center"/>
      <protection locked="0"/>
    </xf>
    <xf numFmtId="0" fontId="1" fillId="0" borderId="16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0" fontId="1" fillId="56" borderId="16" xfId="9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6" xfId="92" applyFont="1" applyFill="1" applyBorder="1" applyAlignment="1">
      <alignment horizontal="center" vertical="center"/>
      <protection/>
    </xf>
    <xf numFmtId="0" fontId="2" fillId="0" borderId="30" xfId="92" applyFont="1" applyFill="1" applyBorder="1" applyAlignment="1">
      <alignment horizontal="center" vertical="center" wrapText="1"/>
      <protection/>
    </xf>
    <xf numFmtId="0" fontId="0" fillId="0" borderId="31" xfId="92" applyFont="1" applyFill="1" applyBorder="1" applyAlignment="1">
      <alignment horizontal="center" vertical="center" wrapText="1"/>
      <protection/>
    </xf>
    <xf numFmtId="0" fontId="0" fillId="0" borderId="32" xfId="92" applyFont="1" applyFill="1" applyBorder="1" applyAlignment="1">
      <alignment horizontal="center" vertical="center" wrapText="1"/>
      <protection/>
    </xf>
    <xf numFmtId="0" fontId="2" fillId="0" borderId="33" xfId="92" applyFont="1" applyFill="1" applyBorder="1" applyAlignment="1">
      <alignment horizontal="center" vertical="center" wrapText="1"/>
      <protection/>
    </xf>
    <xf numFmtId="0" fontId="0" fillId="0" borderId="7" xfId="92" applyFont="1" applyFill="1" applyBorder="1" applyAlignment="1">
      <alignment horizontal="center" vertical="center" wrapText="1"/>
      <protection/>
    </xf>
    <xf numFmtId="0" fontId="1" fillId="0" borderId="7" xfId="92" applyFont="1" applyFill="1" applyBorder="1" applyAlignment="1">
      <alignment horizontal="center" vertical="center" wrapText="1"/>
      <protection/>
    </xf>
    <xf numFmtId="0" fontId="0" fillId="0" borderId="34" xfId="92" applyFont="1" applyFill="1" applyBorder="1" applyAlignment="1">
      <alignment horizontal="center" vertical="center" wrapText="1"/>
      <protection/>
    </xf>
    <xf numFmtId="0" fontId="0" fillId="0" borderId="35" xfId="92" applyFont="1" applyFill="1" applyBorder="1" applyAlignment="1">
      <alignment horizontal="center" vertical="center" wrapText="1"/>
      <protection/>
    </xf>
    <xf numFmtId="0" fontId="1" fillId="0" borderId="35" xfId="92" applyFont="1" applyFill="1" applyBorder="1" applyAlignment="1">
      <alignment horizontal="center" vertical="center" wrapText="1"/>
      <protection/>
    </xf>
    <xf numFmtId="0" fontId="0" fillId="0" borderId="36" xfId="92" applyFont="1" applyFill="1" applyBorder="1" applyAlignment="1">
      <alignment horizontal="center" vertical="center" wrapText="1"/>
      <protection/>
    </xf>
    <xf numFmtId="0" fontId="2" fillId="0" borderId="37" xfId="92" applyFont="1" applyFill="1" applyBorder="1" applyAlignment="1">
      <alignment horizontal="center" vertical="center" wrapText="1"/>
      <protection/>
    </xf>
    <xf numFmtId="0" fontId="2" fillId="0" borderId="38" xfId="92" applyFont="1" applyFill="1" applyBorder="1" applyAlignment="1">
      <alignment horizontal="center" vertical="center" wrapText="1"/>
      <protection/>
    </xf>
    <xf numFmtId="0" fontId="2" fillId="0" borderId="39" xfId="92" applyFont="1" applyFill="1" applyBorder="1" applyAlignment="1">
      <alignment horizontal="center" vertical="center" wrapText="1"/>
      <protection/>
    </xf>
    <xf numFmtId="0" fontId="1" fillId="0" borderId="40" xfId="92" applyFont="1" applyFill="1" applyBorder="1" applyAlignment="1">
      <alignment horizontal="center" vertical="center" wrapText="1"/>
      <protection/>
    </xf>
    <xf numFmtId="0" fontId="2" fillId="0" borderId="41" xfId="92" applyFont="1" applyFill="1" applyBorder="1" applyAlignment="1">
      <alignment horizontal="center" vertical="center" wrapText="1"/>
      <protection/>
    </xf>
    <xf numFmtId="0" fontId="8" fillId="0" borderId="0" xfId="92" applyFont="1" applyFill="1" applyBorder="1" applyAlignment="1">
      <alignment horizontal="center" vertical="center" wrapText="1"/>
      <protection/>
    </xf>
    <xf numFmtId="0" fontId="1" fillId="0" borderId="0" xfId="92" applyFont="1" applyFill="1" applyBorder="1" applyAlignment="1">
      <alignment horizontal="center" vertical="center" wrapText="1"/>
      <protection/>
    </xf>
    <xf numFmtId="0" fontId="0" fillId="0" borderId="42" xfId="92" applyFont="1" applyFill="1" applyBorder="1" applyAlignment="1">
      <alignment horizontal="center" vertical="center" wrapText="1"/>
      <protection/>
    </xf>
    <xf numFmtId="0" fontId="0" fillId="0" borderId="43" xfId="92" applyFont="1" applyFill="1" applyBorder="1" applyAlignment="1">
      <alignment horizontal="center" vertical="center" wrapText="1"/>
      <protection/>
    </xf>
    <xf numFmtId="0" fontId="0" fillId="0" borderId="44" xfId="9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0" xfId="92" applyFont="1" applyFill="1" applyBorder="1" applyAlignment="1">
      <alignment horizontal="center" vertical="center" wrapText="1"/>
      <protection/>
    </xf>
    <xf numFmtId="0" fontId="0" fillId="0" borderId="33" xfId="92" applyFont="1" applyFill="1" applyBorder="1" applyAlignment="1">
      <alignment horizontal="center" vertical="center" wrapText="1"/>
      <protection/>
    </xf>
    <xf numFmtId="0" fontId="0" fillId="0" borderId="45" xfId="92" applyFont="1" applyFill="1" applyBorder="1" applyAlignment="1">
      <alignment horizontal="center" vertical="center" wrapText="1"/>
      <protection/>
    </xf>
    <xf numFmtId="0" fontId="1" fillId="0" borderId="16" xfId="92" applyFont="1" applyFill="1" applyBorder="1" applyAlignment="1">
      <alignment horizontal="left" vertical="center" wrapText="1"/>
      <protection/>
    </xf>
    <xf numFmtId="0" fontId="0" fillId="0" borderId="46" xfId="9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47" xfId="92" applyFont="1" applyFill="1" applyBorder="1" applyAlignment="1">
      <alignment horizontal="center" vertical="center" wrapText="1"/>
      <protection/>
    </xf>
    <xf numFmtId="0" fontId="8" fillId="0" borderId="31" xfId="9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8" fillId="0" borderId="7" xfId="92" applyFont="1" applyFill="1" applyBorder="1" applyAlignment="1">
      <alignment horizontal="center" vertical="center" wrapText="1"/>
      <protection/>
    </xf>
    <xf numFmtId="0" fontId="2" fillId="0" borderId="7" xfId="92" applyFont="1" applyFill="1" applyBorder="1" applyAlignment="1">
      <alignment horizontal="center" vertical="center" wrapText="1"/>
      <protection/>
    </xf>
    <xf numFmtId="0" fontId="8" fillId="0" borderId="43" xfId="92" applyFont="1" applyFill="1" applyBorder="1" applyAlignment="1">
      <alignment horizontal="center" vertical="center" wrapText="1"/>
      <protection/>
    </xf>
    <xf numFmtId="0" fontId="8" fillId="0" borderId="40" xfId="92" applyFont="1" applyFill="1" applyBorder="1" applyAlignment="1">
      <alignment horizontal="center" vertical="center" wrapText="1"/>
      <protection/>
    </xf>
    <xf numFmtId="0" fontId="0" fillId="0" borderId="40" xfId="92" applyFont="1" applyFill="1" applyBorder="1" applyAlignment="1">
      <alignment horizontal="center" vertical="center" wrapText="1"/>
      <protection/>
    </xf>
    <xf numFmtId="0" fontId="1" fillId="22" borderId="16" xfId="92" applyFont="1" applyFill="1" applyBorder="1" applyAlignment="1">
      <alignment horizontal="center" vertical="center" wrapText="1"/>
      <protection/>
    </xf>
    <xf numFmtId="1" fontId="5" fillId="0" borderId="0" xfId="92" applyNumberFormat="1" applyFont="1" applyBorder="1" applyAlignment="1">
      <alignment vertical="center"/>
      <protection/>
    </xf>
    <xf numFmtId="4" fontId="5" fillId="0" borderId="0" xfId="92" applyNumberFormat="1" applyFont="1" applyBorder="1" applyAlignment="1">
      <alignment horizontal="center" vertical="center" wrapText="1"/>
      <protection/>
    </xf>
    <xf numFmtId="4" fontId="5" fillId="0" borderId="0" xfId="92" applyNumberFormat="1" applyFont="1" applyBorder="1" applyAlignment="1">
      <alignment horizontal="center" vertical="center"/>
      <protection/>
    </xf>
    <xf numFmtId="0" fontId="16" fillId="0" borderId="31" xfId="92" applyFont="1" applyFill="1" applyBorder="1" applyAlignment="1">
      <alignment horizontal="center" vertical="center" wrapText="1"/>
      <protection/>
    </xf>
    <xf numFmtId="0" fontId="16" fillId="0" borderId="31" xfId="92" applyNumberFormat="1" applyFont="1" applyFill="1" applyBorder="1" applyAlignment="1">
      <alignment horizontal="center" vertical="center" wrapText="1"/>
      <protection/>
    </xf>
    <xf numFmtId="0" fontId="16" fillId="0" borderId="32" xfId="92" applyNumberFormat="1" applyFont="1" applyFill="1" applyBorder="1" applyAlignment="1">
      <alignment horizontal="center" vertical="center" wrapText="1"/>
      <protection/>
    </xf>
    <xf numFmtId="0" fontId="16" fillId="0" borderId="7" xfId="92" applyFont="1" applyFill="1" applyBorder="1" applyAlignment="1">
      <alignment horizontal="center" vertical="center" wrapText="1"/>
      <protection/>
    </xf>
    <xf numFmtId="0" fontId="16" fillId="0" borderId="7" xfId="92" applyNumberFormat="1" applyFont="1" applyFill="1" applyBorder="1" applyAlignment="1">
      <alignment horizontal="center" vertical="center" wrapText="1"/>
      <protection/>
    </xf>
    <xf numFmtId="0" fontId="16" fillId="0" borderId="34" xfId="92" applyNumberFormat="1" applyFont="1" applyFill="1" applyBorder="1" applyAlignment="1">
      <alignment horizontal="center" vertical="center" wrapText="1"/>
      <protection/>
    </xf>
    <xf numFmtId="0" fontId="0" fillId="0" borderId="48" xfId="92" applyFont="1" applyFill="1" applyBorder="1" applyAlignment="1">
      <alignment horizontal="center" vertical="center" wrapText="1"/>
      <protection/>
    </xf>
    <xf numFmtId="0" fontId="16" fillId="0" borderId="49" xfId="92" applyNumberFormat="1" applyFont="1" applyFill="1" applyBorder="1" applyAlignment="1">
      <alignment horizontal="center" vertical="center" wrapText="1"/>
      <protection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0" borderId="53" xfId="92" applyFont="1" applyBorder="1" applyAlignment="1">
      <alignment vertical="center"/>
      <protection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4" xfId="92" applyFont="1" applyFill="1" applyBorder="1" applyAlignment="1">
      <alignment horizontal="center" vertical="center" wrapText="1"/>
      <protection/>
    </xf>
    <xf numFmtId="0" fontId="0" fillId="0" borderId="55" xfId="92" applyFont="1" applyFill="1" applyBorder="1" applyAlignment="1">
      <alignment horizontal="center" vertical="center" wrapText="1"/>
      <protection/>
    </xf>
    <xf numFmtId="0" fontId="1" fillId="0" borderId="56" xfId="92" applyFont="1" applyFill="1" applyBorder="1" applyAlignment="1">
      <alignment horizontal="center" vertical="center" wrapText="1"/>
      <protection/>
    </xf>
    <xf numFmtId="0" fontId="0" fillId="0" borderId="57" xfId="92" applyFont="1" applyFill="1" applyBorder="1" applyAlignment="1">
      <alignment horizontal="center" vertical="center" wrapText="1"/>
      <protection/>
    </xf>
    <xf numFmtId="0" fontId="1" fillId="0" borderId="57" xfId="92" applyFont="1" applyFill="1" applyBorder="1" applyAlignment="1">
      <alignment horizontal="center" vertical="center" wrapText="1"/>
      <protection/>
    </xf>
    <xf numFmtId="0" fontId="1" fillId="0" borderId="55" xfId="92" applyFont="1" applyFill="1" applyBorder="1" applyAlignment="1">
      <alignment horizontal="center" vertical="center" wrapText="1"/>
      <protection/>
    </xf>
    <xf numFmtId="0" fontId="1" fillId="0" borderId="58" xfId="92" applyFont="1" applyFill="1" applyBorder="1" applyAlignment="1">
      <alignment horizontal="center" vertical="center" wrapText="1"/>
      <protection/>
    </xf>
    <xf numFmtId="0" fontId="0" fillId="0" borderId="59" xfId="92" applyFont="1" applyFill="1" applyBorder="1" applyAlignment="1">
      <alignment horizontal="center" vertical="center" wrapText="1"/>
      <protection/>
    </xf>
    <xf numFmtId="0" fontId="0" fillId="0" borderId="56" xfId="92" applyFont="1" applyFill="1" applyBorder="1" applyAlignment="1">
      <alignment horizontal="center" vertical="center" wrapText="1"/>
      <protection/>
    </xf>
    <xf numFmtId="0" fontId="16" fillId="0" borderId="54" xfId="92" applyNumberFormat="1" applyFont="1" applyFill="1" applyBorder="1" applyAlignment="1">
      <alignment horizontal="center" vertical="center" wrapText="1"/>
      <protection/>
    </xf>
    <xf numFmtId="0" fontId="16" fillId="0" borderId="55" xfId="92" applyNumberFormat="1" applyFont="1" applyFill="1" applyBorder="1" applyAlignment="1">
      <alignment horizontal="center" vertical="center" wrapText="1"/>
      <protection/>
    </xf>
    <xf numFmtId="0" fontId="0" fillId="0" borderId="60" xfId="92" applyFont="1" applyFill="1" applyBorder="1" applyAlignment="1">
      <alignment horizontal="center" vertical="center" wrapText="1"/>
      <protection/>
    </xf>
    <xf numFmtId="4" fontId="15" fillId="0" borderId="61" xfId="0" applyNumberFormat="1" applyFont="1" applyBorder="1" applyAlignment="1">
      <alignment horizontal="right" vertical="center" wrapText="1"/>
    </xf>
    <xf numFmtId="4" fontId="15" fillId="0" borderId="62" xfId="0" applyNumberFormat="1" applyFont="1" applyBorder="1" applyAlignment="1">
      <alignment horizontal="right" vertical="center" wrapText="1"/>
    </xf>
    <xf numFmtId="4" fontId="15" fillId="0" borderId="63" xfId="0" applyNumberFormat="1" applyFont="1" applyBorder="1" applyAlignment="1">
      <alignment horizontal="right" vertical="center" wrapText="1"/>
    </xf>
    <xf numFmtId="0" fontId="2" fillId="0" borderId="64" xfId="0" applyFont="1" applyBorder="1" applyAlignment="1">
      <alignment horizontal="center" vertical="center" wrapText="1"/>
    </xf>
    <xf numFmtId="0" fontId="16" fillId="0" borderId="65" xfId="92" applyNumberFormat="1" applyFont="1" applyFill="1" applyBorder="1" applyAlignment="1">
      <alignment horizontal="center" vertical="center" wrapText="1"/>
      <protection/>
    </xf>
    <xf numFmtId="0" fontId="2" fillId="0" borderId="31" xfId="92" applyNumberFormat="1" applyFont="1" applyFill="1" applyBorder="1" applyAlignment="1">
      <alignment horizontal="center" vertical="center" wrapText="1"/>
      <protection/>
    </xf>
    <xf numFmtId="0" fontId="2" fillId="0" borderId="32" xfId="92" applyNumberFormat="1" applyFont="1" applyFill="1" applyBorder="1" applyAlignment="1">
      <alignment horizontal="center" vertical="center" wrapText="1"/>
      <protection/>
    </xf>
    <xf numFmtId="0" fontId="2" fillId="0" borderId="7" xfId="92" applyNumberFormat="1" applyFont="1" applyFill="1" applyBorder="1" applyAlignment="1">
      <alignment horizontal="center" vertical="center" wrapText="1"/>
      <protection/>
    </xf>
    <xf numFmtId="0" fontId="8" fillId="0" borderId="7" xfId="92" applyNumberFormat="1" applyFont="1" applyFill="1" applyBorder="1" applyAlignment="1">
      <alignment horizontal="center" vertical="center" wrapText="1"/>
      <protection/>
    </xf>
    <xf numFmtId="0" fontId="2" fillId="0" borderId="34" xfId="92" applyNumberFormat="1" applyFont="1" applyFill="1" applyBorder="1" applyAlignment="1">
      <alignment horizontal="center" vertical="center" wrapText="1"/>
      <protection/>
    </xf>
    <xf numFmtId="0" fontId="8" fillId="0" borderId="43" xfId="92" applyNumberFormat="1" applyFont="1" applyFill="1" applyBorder="1" applyAlignment="1">
      <alignment horizontal="center" vertical="center" wrapText="1"/>
      <protection/>
    </xf>
    <xf numFmtId="0" fontId="2" fillId="0" borderId="43" xfId="92" applyNumberFormat="1" applyFont="1" applyFill="1" applyBorder="1" applyAlignment="1">
      <alignment horizontal="center" vertical="center" wrapText="1"/>
      <protection/>
    </xf>
    <xf numFmtId="0" fontId="8" fillId="0" borderId="40" xfId="92" applyNumberFormat="1" applyFont="1" applyFill="1" applyBorder="1" applyAlignment="1">
      <alignment horizontal="center" vertical="center" wrapText="1"/>
      <protection/>
    </xf>
    <xf numFmtId="0" fontId="2" fillId="0" borderId="40" xfId="92" applyNumberFormat="1" applyFont="1" applyFill="1" applyBorder="1" applyAlignment="1">
      <alignment horizontal="center" vertical="center" wrapText="1"/>
      <protection/>
    </xf>
    <xf numFmtId="0" fontId="2" fillId="0" borderId="44" xfId="92" applyNumberFormat="1" applyFont="1" applyFill="1" applyBorder="1" applyAlignment="1">
      <alignment horizontal="center" vertical="center" wrapText="1"/>
      <protection/>
    </xf>
    <xf numFmtId="0" fontId="2" fillId="0" borderId="40" xfId="92" applyFont="1" applyFill="1" applyBorder="1" applyAlignment="1">
      <alignment horizontal="center" vertical="center" wrapText="1"/>
      <protection/>
    </xf>
    <xf numFmtId="0" fontId="2" fillId="0" borderId="66" xfId="92" applyNumberFormat="1" applyFont="1" applyFill="1" applyBorder="1" applyAlignment="1">
      <alignment horizontal="center" vertical="center" wrapText="1"/>
      <protection/>
    </xf>
    <xf numFmtId="4" fontId="5" fillId="7" borderId="67" xfId="92" applyNumberFormat="1" applyFont="1" applyFill="1" applyBorder="1" applyAlignment="1">
      <alignment horizontal="center" vertical="center"/>
      <protection/>
    </xf>
    <xf numFmtId="0" fontId="1" fillId="4" borderId="16" xfId="92" applyFont="1" applyFill="1" applyBorder="1" applyAlignment="1">
      <alignment horizontal="center" vertical="center" wrapText="1"/>
      <protection/>
    </xf>
    <xf numFmtId="0" fontId="1" fillId="5" borderId="16" xfId="92" applyFont="1" applyFill="1" applyBorder="1" applyAlignment="1">
      <alignment horizontal="center" vertical="center" wrapText="1"/>
      <protection/>
    </xf>
    <xf numFmtId="0" fontId="9" fillId="7" borderId="16" xfId="92" applyFont="1" applyFill="1" applyBorder="1" applyAlignment="1">
      <alignment horizontal="center" vertical="center" wrapText="1"/>
      <protection/>
    </xf>
    <xf numFmtId="0" fontId="9" fillId="57" borderId="16" xfId="92" applyFont="1" applyFill="1" applyBorder="1" applyAlignment="1">
      <alignment horizontal="center" vertical="center" wrapText="1"/>
      <protection/>
    </xf>
    <xf numFmtId="0" fontId="1" fillId="58" borderId="16" xfId="92" applyFont="1" applyFill="1" applyBorder="1" applyAlignment="1">
      <alignment horizontal="center" vertical="center" wrapText="1"/>
      <protection/>
    </xf>
    <xf numFmtId="0" fontId="1" fillId="28" borderId="16" xfId="92" applyFont="1" applyFill="1" applyBorder="1" applyAlignment="1">
      <alignment horizontal="center" vertical="center" wrapText="1"/>
      <protection/>
    </xf>
    <xf numFmtId="0" fontId="0" fillId="0" borderId="68" xfId="92" applyFont="1" applyFill="1" applyBorder="1" applyAlignment="1">
      <alignment horizontal="center" vertical="center" wrapText="1"/>
      <protection/>
    </xf>
    <xf numFmtId="0" fontId="16" fillId="0" borderId="60" xfId="92" applyNumberFormat="1" applyFont="1" applyFill="1" applyBorder="1" applyAlignment="1">
      <alignment horizontal="center" vertical="center" wrapText="1"/>
      <protection/>
    </xf>
    <xf numFmtId="0" fontId="8" fillId="0" borderId="69" xfId="0" applyFont="1" applyFill="1" applyBorder="1" applyAlignment="1">
      <alignment vertical="center"/>
    </xf>
    <xf numFmtId="4" fontId="69" fillId="0" borderId="61" xfId="0" applyNumberFormat="1" applyFont="1" applyBorder="1" applyAlignment="1">
      <alignment vertical="center"/>
    </xf>
    <xf numFmtId="4" fontId="69" fillId="0" borderId="70" xfId="0" applyNumberFormat="1" applyFont="1" applyBorder="1" applyAlignment="1">
      <alignment vertical="center"/>
    </xf>
    <xf numFmtId="4" fontId="69" fillId="0" borderId="63" xfId="0" applyNumberFormat="1" applyFont="1" applyBorder="1" applyAlignment="1">
      <alignment vertical="center"/>
    </xf>
    <xf numFmtId="0" fontId="15" fillId="0" borderId="0" xfId="92" applyFont="1" applyAlignment="1">
      <alignment vertical="center"/>
      <protection/>
    </xf>
    <xf numFmtId="0" fontId="10" fillId="0" borderId="0" xfId="94" applyFont="1" applyAlignment="1">
      <alignment horizontal="center" vertical="center"/>
      <protection/>
    </xf>
    <xf numFmtId="0" fontId="35" fillId="0" borderId="0" xfId="94" applyFont="1" applyAlignment="1">
      <alignment vertical="center" wrapText="1"/>
      <protection/>
    </xf>
    <xf numFmtId="0" fontId="0" fillId="0" borderId="71" xfId="92" applyFont="1" applyFill="1" applyBorder="1" applyAlignment="1">
      <alignment horizontal="center" vertical="center" wrapText="1"/>
      <protection/>
    </xf>
    <xf numFmtId="1" fontId="15" fillId="0" borderId="72" xfId="94" applyNumberFormat="1" applyFont="1" applyBorder="1" applyAlignment="1">
      <alignment horizontal="center" vertical="center" wrapText="1"/>
      <protection/>
    </xf>
    <xf numFmtId="1" fontId="15" fillId="0" borderId="72" xfId="94" applyNumberFormat="1" applyFont="1" applyFill="1" applyBorder="1" applyAlignment="1">
      <alignment horizontal="center" vertical="center" wrapText="1"/>
      <protection/>
    </xf>
    <xf numFmtId="1" fontId="15" fillId="0" borderId="72" xfId="94" applyNumberFormat="1" applyFont="1" applyBorder="1" applyAlignment="1">
      <alignment horizontal="center" vertical="center"/>
      <protection/>
    </xf>
    <xf numFmtId="4" fontId="15" fillId="0" borderId="72" xfId="92" applyNumberFormat="1" applyFont="1" applyBorder="1" applyAlignment="1">
      <alignment horizontal="center" vertical="center" wrapText="1"/>
      <protection/>
    </xf>
    <xf numFmtId="0" fontId="15" fillId="0" borderId="72" xfId="94" applyFont="1" applyBorder="1" applyAlignment="1">
      <alignment horizontal="center" vertical="center"/>
      <protection/>
    </xf>
    <xf numFmtId="0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55" borderId="73" xfId="0" applyNumberFormat="1" applyFont="1" applyFill="1" applyBorder="1" applyAlignment="1" quotePrefix="1">
      <alignment vertical="center"/>
    </xf>
    <xf numFmtId="1" fontId="15" fillId="0" borderId="72" xfId="94" applyNumberFormat="1" applyFont="1" applyFill="1" applyBorder="1" applyAlignment="1">
      <alignment horizontal="center" vertical="center"/>
      <protection/>
    </xf>
    <xf numFmtId="4" fontId="5" fillId="0" borderId="74" xfId="92" applyNumberFormat="1" applyFont="1" applyBorder="1" applyAlignment="1">
      <alignment horizontal="center" vertical="center" wrapText="1"/>
      <protection/>
    </xf>
    <xf numFmtId="4" fontId="1" fillId="0" borderId="23" xfId="0" applyNumberFormat="1" applyFont="1" applyBorder="1" applyAlignment="1">
      <alignment horizontal="center" vertical="center" wrapText="1"/>
    </xf>
    <xf numFmtId="4" fontId="5" fillId="59" borderId="75" xfId="0" applyNumberFormat="1" applyFont="1" applyFill="1" applyBorder="1" applyAlignment="1">
      <alignment horizontal="center" vertical="center" wrapText="1"/>
    </xf>
    <xf numFmtId="4" fontId="5" fillId="59" borderId="76" xfId="0" applyNumberFormat="1" applyFont="1" applyFill="1" applyBorder="1" applyAlignment="1">
      <alignment horizontal="center" vertical="center" wrapText="1"/>
    </xf>
    <xf numFmtId="4" fontId="5" fillId="59" borderId="77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" fontId="1" fillId="0" borderId="78" xfId="0" applyNumberFormat="1" applyFont="1" applyBorder="1" applyAlignment="1">
      <alignment horizontal="center" vertical="center"/>
    </xf>
    <xf numFmtId="4" fontId="8" fillId="0" borderId="74" xfId="0" applyNumberFormat="1" applyFont="1" applyBorder="1" applyAlignment="1">
      <alignment horizontal="center" vertical="center" wrapText="1"/>
    </xf>
    <xf numFmtId="0" fontId="8" fillId="50" borderId="79" xfId="0" applyFont="1" applyFill="1" applyBorder="1" applyAlignment="1">
      <alignment horizontal="center" vertical="center" wrapText="1"/>
    </xf>
    <xf numFmtId="0" fontId="8" fillId="50" borderId="79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" fontId="36" fillId="0" borderId="81" xfId="0" applyNumberFormat="1" applyFont="1" applyBorder="1" applyAlignment="1">
      <alignment vertical="center"/>
    </xf>
    <xf numFmtId="4" fontId="36" fillId="0" borderId="82" xfId="0" applyNumberFormat="1" applyFont="1" applyBorder="1" applyAlignment="1">
      <alignment vertical="center"/>
    </xf>
    <xf numFmtId="4" fontId="36" fillId="0" borderId="83" xfId="0" applyNumberFormat="1" applyFont="1" applyBorder="1" applyAlignment="1">
      <alignment vertical="center"/>
    </xf>
    <xf numFmtId="10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0" fontId="14" fillId="0" borderId="80" xfId="0" applyNumberFormat="1" applyFont="1" applyBorder="1" applyAlignment="1">
      <alignment vertical="center"/>
    </xf>
    <xf numFmtId="10" fontId="14" fillId="0" borderId="84" xfId="0" applyNumberFormat="1" applyFont="1" applyBorder="1" applyAlignment="1">
      <alignment vertical="center"/>
    </xf>
    <xf numFmtId="10" fontId="14" fillId="0" borderId="85" xfId="0" applyNumberFormat="1" applyFont="1" applyBorder="1" applyAlignment="1">
      <alignment vertical="center"/>
    </xf>
    <xf numFmtId="1" fontId="1" fillId="0" borderId="7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47" xfId="92" applyFont="1" applyFill="1" applyBorder="1" applyAlignment="1">
      <alignment horizontal="center" vertical="center" wrapText="1"/>
      <protection/>
    </xf>
    <xf numFmtId="0" fontId="1" fillId="0" borderId="60" xfId="92" applyFont="1" applyFill="1" applyBorder="1" applyAlignment="1">
      <alignment horizontal="center" vertical="center" wrapText="1"/>
      <protection/>
    </xf>
    <xf numFmtId="0" fontId="0" fillId="0" borderId="86" xfId="92" applyFont="1" applyFill="1" applyBorder="1" applyAlignment="1">
      <alignment horizontal="center" vertical="center" wrapText="1"/>
      <protection/>
    </xf>
    <xf numFmtId="0" fontId="0" fillId="0" borderId="87" xfId="92" applyFont="1" applyFill="1" applyBorder="1" applyAlignment="1">
      <alignment horizontal="center" vertical="center" wrapText="1"/>
      <protection/>
    </xf>
    <xf numFmtId="0" fontId="1" fillId="0" borderId="87" xfId="92" applyFont="1" applyFill="1" applyBorder="1" applyAlignment="1">
      <alignment horizontal="center" vertical="center" wrapText="1"/>
      <protection/>
    </xf>
    <xf numFmtId="0" fontId="1" fillId="0" borderId="88" xfId="92" applyFont="1" applyFill="1" applyBorder="1" applyAlignment="1">
      <alignment horizontal="center" vertical="center" wrapText="1"/>
      <protection/>
    </xf>
    <xf numFmtId="0" fontId="0" fillId="0" borderId="89" xfId="92" applyFont="1" applyFill="1" applyBorder="1" applyAlignment="1">
      <alignment horizontal="center" vertical="center" wrapText="1"/>
      <protection/>
    </xf>
    <xf numFmtId="0" fontId="1" fillId="60" borderId="16" xfId="92" applyFont="1" applyFill="1" applyBorder="1" applyAlignment="1">
      <alignment horizontal="center" vertical="center" wrapText="1"/>
      <protection/>
    </xf>
    <xf numFmtId="0" fontId="1" fillId="0" borderId="78" xfId="0" applyFont="1" applyFill="1" applyBorder="1" applyAlignment="1">
      <alignment horizontal="center" vertical="center" wrapText="1"/>
    </xf>
    <xf numFmtId="4" fontId="1" fillId="0" borderId="78" xfId="0" applyNumberFormat="1" applyFont="1" applyFill="1" applyBorder="1" applyAlignment="1">
      <alignment vertical="center"/>
    </xf>
    <xf numFmtId="4" fontId="70" fillId="61" borderId="90" xfId="92" applyNumberFormat="1" applyFont="1" applyFill="1" applyBorder="1" applyAlignment="1">
      <alignment horizontal="center" vertical="center" wrapText="1"/>
      <protection/>
    </xf>
    <xf numFmtId="4" fontId="7" fillId="7" borderId="91" xfId="92" applyNumberFormat="1" applyFont="1" applyFill="1" applyBorder="1" applyAlignment="1" applyProtection="1">
      <alignment horizontal="center" vertical="center"/>
      <protection locked="0"/>
    </xf>
    <xf numFmtId="4" fontId="7" fillId="62" borderId="92" xfId="92" applyNumberFormat="1" applyFont="1" applyFill="1" applyBorder="1" applyAlignment="1" applyProtection="1">
      <alignment horizontal="center" vertical="center"/>
      <protection locked="0"/>
    </xf>
    <xf numFmtId="4" fontId="7" fillId="62" borderId="91" xfId="92" applyNumberFormat="1" applyFont="1" applyFill="1" applyBorder="1" applyAlignment="1" applyProtection="1">
      <alignment horizontal="center" vertical="center"/>
      <protection locked="0"/>
    </xf>
    <xf numFmtId="4" fontId="7" fillId="7" borderId="93" xfId="92" applyNumberFormat="1" applyFont="1" applyFill="1" applyBorder="1" applyAlignment="1" applyProtection="1">
      <alignment horizontal="center" vertical="center"/>
      <protection locked="0"/>
    </xf>
    <xf numFmtId="4" fontId="7" fillId="7" borderId="94" xfId="94" applyNumberFormat="1" applyFont="1" applyFill="1" applyBorder="1" applyAlignment="1" applyProtection="1">
      <alignment horizontal="center" vertical="center"/>
      <protection locked="0"/>
    </xf>
    <xf numFmtId="1" fontId="1" fillId="0" borderId="79" xfId="0" applyNumberFormat="1" applyFont="1" applyBorder="1" applyAlignment="1">
      <alignment horizontal="center" vertical="center"/>
    </xf>
    <xf numFmtId="4" fontId="7" fillId="4" borderId="78" xfId="92" applyNumberFormat="1" applyFont="1" applyFill="1" applyBorder="1" applyAlignment="1">
      <alignment horizontal="center" vertical="center" wrapText="1"/>
      <protection/>
    </xf>
    <xf numFmtId="3" fontId="71" fillId="0" borderId="91" xfId="92" applyNumberFormat="1" applyFont="1" applyFill="1" applyBorder="1" applyAlignment="1" applyProtection="1">
      <alignment horizontal="center" vertical="center"/>
      <protection/>
    </xf>
    <xf numFmtId="3" fontId="71" fillId="0" borderId="93" xfId="92" applyNumberFormat="1" applyFont="1" applyFill="1" applyBorder="1" applyAlignment="1" applyProtection="1">
      <alignment horizontal="center" vertical="center"/>
      <protection/>
    </xf>
    <xf numFmtId="3" fontId="71" fillId="0" borderId="75" xfId="92" applyNumberFormat="1" applyFont="1" applyFill="1" applyBorder="1" applyAlignment="1" applyProtection="1">
      <alignment horizontal="center" vertical="center"/>
      <protection/>
    </xf>
    <xf numFmtId="4" fontId="2" fillId="0" borderId="91" xfId="0" applyNumberFormat="1" applyFont="1" applyBorder="1" applyAlignment="1">
      <alignment vertical="center"/>
    </xf>
    <xf numFmtId="4" fontId="72" fillId="0" borderId="94" xfId="0" applyNumberFormat="1" applyFont="1" applyBorder="1" applyAlignment="1">
      <alignment vertical="center"/>
    </xf>
    <xf numFmtId="4" fontId="2" fillId="0" borderId="94" xfId="0" applyNumberFormat="1" applyFont="1" applyBorder="1" applyAlignment="1">
      <alignment vertical="center"/>
    </xf>
    <xf numFmtId="4" fontId="39" fillId="0" borderId="94" xfId="0" applyNumberFormat="1" applyFont="1" applyBorder="1" applyAlignment="1">
      <alignment vertical="center"/>
    </xf>
    <xf numFmtId="4" fontId="72" fillId="63" borderId="94" xfId="0" applyNumberFormat="1" applyFont="1" applyFill="1" applyBorder="1" applyAlignment="1">
      <alignment vertical="center"/>
    </xf>
    <xf numFmtId="4" fontId="2" fillId="0" borderId="95" xfId="0" applyNumberFormat="1" applyFont="1" applyBorder="1" applyAlignment="1">
      <alignment vertical="center"/>
    </xf>
    <xf numFmtId="4" fontId="2" fillId="0" borderId="78" xfId="0" applyNumberFormat="1" applyFont="1" applyBorder="1" applyAlignment="1">
      <alignment vertical="center"/>
    </xf>
    <xf numFmtId="4" fontId="9" fillId="0" borderId="96" xfId="0" applyNumberFormat="1" applyFont="1" applyFill="1" applyBorder="1" applyAlignment="1">
      <alignment vertical="center"/>
    </xf>
    <xf numFmtId="4" fontId="9" fillId="0" borderId="97" xfId="0" applyNumberFormat="1" applyFont="1" applyFill="1" applyBorder="1" applyAlignment="1">
      <alignment vertical="center"/>
    </xf>
    <xf numFmtId="4" fontId="9" fillId="0" borderId="98" xfId="0" applyNumberFormat="1" applyFont="1" applyFill="1" applyBorder="1" applyAlignment="1">
      <alignment vertical="center"/>
    </xf>
    <xf numFmtId="4" fontId="2" fillId="0" borderId="74" xfId="0" applyNumberFormat="1" applyFont="1" applyBorder="1" applyAlignment="1">
      <alignment horizontal="center" vertical="center" wrapText="1"/>
    </xf>
    <xf numFmtId="4" fontId="73" fillId="0" borderId="74" xfId="0" applyNumberFormat="1" applyFont="1" applyBorder="1" applyAlignment="1">
      <alignment horizontal="center" vertical="center" wrapText="1"/>
    </xf>
    <xf numFmtId="4" fontId="7" fillId="62" borderId="99" xfId="92" applyNumberFormat="1" applyFont="1" applyFill="1" applyBorder="1" applyAlignment="1" applyProtection="1">
      <alignment horizontal="center" vertical="center"/>
      <protection locked="0"/>
    </xf>
    <xf numFmtId="4" fontId="7" fillId="62" borderId="100" xfId="92" applyNumberFormat="1" applyFont="1" applyFill="1" applyBorder="1" applyAlignment="1" applyProtection="1">
      <alignment horizontal="center" vertical="center"/>
      <protection locked="0"/>
    </xf>
    <xf numFmtId="49" fontId="1" fillId="0" borderId="101" xfId="92" applyNumberFormat="1" applyFont="1" applyBorder="1" applyAlignment="1">
      <alignment horizontal="left" vertical="center"/>
      <protection/>
    </xf>
    <xf numFmtId="49" fontId="1" fillId="0" borderId="101" xfId="92" applyNumberFormat="1" applyFont="1" applyBorder="1" applyAlignment="1">
      <alignment horizontal="left" vertical="center" wrapText="1"/>
      <protection/>
    </xf>
    <xf numFmtId="0" fontId="0" fillId="0" borderId="0" xfId="92" applyFont="1" applyAlignment="1">
      <alignment vertical="center"/>
      <protection/>
    </xf>
    <xf numFmtId="49" fontId="1" fillId="0" borderId="102" xfId="92" applyNumberFormat="1" applyFont="1" applyBorder="1" applyAlignment="1">
      <alignment horizontal="left" vertical="center"/>
      <protection/>
    </xf>
    <xf numFmtId="49" fontId="1" fillId="0" borderId="102" xfId="92" applyNumberFormat="1" applyFont="1" applyBorder="1" applyAlignment="1">
      <alignment horizontal="left" vertical="center" wrapText="1"/>
      <protection/>
    </xf>
    <xf numFmtId="49" fontId="1" fillId="0" borderId="103" xfId="92" applyNumberFormat="1" applyFont="1" applyBorder="1" applyAlignment="1">
      <alignment horizontal="left" vertical="center"/>
      <protection/>
    </xf>
    <xf numFmtId="49" fontId="1" fillId="0" borderId="103" xfId="92" applyNumberFormat="1" applyFont="1" applyBorder="1" applyAlignment="1">
      <alignment horizontal="left" vertical="center" wrapText="1"/>
      <protection/>
    </xf>
    <xf numFmtId="49" fontId="1" fillId="0" borderId="103" xfId="92" applyNumberFormat="1" applyFont="1" applyBorder="1" applyAlignment="1" applyProtection="1">
      <alignment horizontal="left" vertical="center"/>
      <protection locked="0"/>
    </xf>
    <xf numFmtId="49" fontId="1" fillId="0" borderId="101" xfId="92" applyNumberFormat="1" applyFont="1" applyBorder="1" applyAlignment="1" applyProtection="1">
      <alignment vertical="center"/>
      <protection locked="0"/>
    </xf>
    <xf numFmtId="0" fontId="0" fillId="0" borderId="104" xfId="0" applyFont="1" applyBorder="1" applyAlignment="1">
      <alignment wrapText="1"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4" fontId="0" fillId="0" borderId="74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" fontId="0" fillId="0" borderId="106" xfId="92" applyNumberFormat="1" applyFont="1" applyBorder="1" applyAlignment="1">
      <alignment horizontal="center" vertical="center"/>
      <protection/>
    </xf>
    <xf numFmtId="1" fontId="0" fillId="0" borderId="107" xfId="92" applyNumberFormat="1" applyFont="1" applyBorder="1" applyAlignment="1">
      <alignment horizontal="center" vertical="center"/>
      <protection/>
    </xf>
    <xf numFmtId="0" fontId="40" fillId="0" borderId="0" xfId="94" applyFont="1">
      <alignment/>
      <protection/>
    </xf>
    <xf numFmtId="0" fontId="0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1" fillId="0" borderId="108" xfId="92" applyFont="1" applyFill="1" applyBorder="1" applyAlignment="1">
      <alignment horizontal="center" vertical="center" wrapText="1"/>
      <protection/>
    </xf>
    <xf numFmtId="0" fontId="1" fillId="0" borderId="109" xfId="92" applyFont="1" applyFill="1" applyBorder="1" applyAlignment="1">
      <alignment horizontal="center" vertical="center" wrapText="1"/>
      <protection/>
    </xf>
    <xf numFmtId="0" fontId="1" fillId="0" borderId="110" xfId="92" applyFont="1" applyFill="1" applyBorder="1" applyAlignment="1">
      <alignment horizontal="center" vertical="center" wrapText="1"/>
      <protection/>
    </xf>
    <xf numFmtId="0" fontId="2" fillId="0" borderId="55" xfId="92" applyFont="1" applyFill="1" applyBorder="1" applyAlignment="1">
      <alignment horizontal="justify" vertical="center" wrapText="1"/>
      <protection/>
    </xf>
    <xf numFmtId="0" fontId="2" fillId="0" borderId="111" xfId="92" applyFont="1" applyFill="1" applyBorder="1" applyAlignment="1">
      <alignment horizontal="justify" vertical="center" wrapText="1"/>
      <protection/>
    </xf>
    <xf numFmtId="0" fontId="2" fillId="0" borderId="112" xfId="92" applyFont="1" applyFill="1" applyBorder="1" applyAlignment="1">
      <alignment horizontal="justify" vertical="center" wrapText="1"/>
      <protection/>
    </xf>
    <xf numFmtId="0" fontId="2" fillId="0" borderId="56" xfId="92" applyFont="1" applyFill="1" applyBorder="1" applyAlignment="1">
      <alignment horizontal="justify" vertical="center" wrapText="1"/>
      <protection/>
    </xf>
    <xf numFmtId="0" fontId="2" fillId="0" borderId="113" xfId="92" applyFont="1" applyFill="1" applyBorder="1" applyAlignment="1">
      <alignment horizontal="justify" vertical="center" wrapText="1"/>
      <protection/>
    </xf>
    <xf numFmtId="0" fontId="2" fillId="0" borderId="114" xfId="92" applyFont="1" applyFill="1" applyBorder="1" applyAlignment="1">
      <alignment horizontal="justify" vertical="center" wrapText="1"/>
      <protection/>
    </xf>
    <xf numFmtId="0" fontId="1" fillId="56" borderId="115" xfId="92" applyFont="1" applyFill="1" applyBorder="1" applyAlignment="1">
      <alignment horizontal="center" vertical="center" wrapText="1"/>
      <protection/>
    </xf>
    <xf numFmtId="0" fontId="1" fillId="56" borderId="116" xfId="92" applyFont="1" applyFill="1" applyBorder="1" applyAlignment="1">
      <alignment horizontal="center" vertical="center" wrapText="1"/>
      <protection/>
    </xf>
    <xf numFmtId="0" fontId="1" fillId="56" borderId="117" xfId="92" applyFont="1" applyFill="1" applyBorder="1" applyAlignment="1">
      <alignment horizontal="center" vertical="center" wrapText="1"/>
      <protection/>
    </xf>
    <xf numFmtId="0" fontId="1" fillId="0" borderId="118" xfId="92" applyFont="1" applyFill="1" applyBorder="1" applyAlignment="1">
      <alignment horizontal="center" vertical="center" wrapText="1"/>
      <protection/>
    </xf>
    <xf numFmtId="0" fontId="1" fillId="0" borderId="119" xfId="92" applyFont="1" applyFill="1" applyBorder="1" applyAlignment="1">
      <alignment horizontal="center" vertical="center" wrapText="1"/>
      <protection/>
    </xf>
    <xf numFmtId="0" fontId="1" fillId="0" borderId="120" xfId="92" applyFont="1" applyFill="1" applyBorder="1" applyAlignment="1">
      <alignment horizontal="center" vertical="center" wrapText="1"/>
      <protection/>
    </xf>
    <xf numFmtId="1" fontId="1" fillId="0" borderId="79" xfId="0" applyNumberFormat="1" applyFont="1" applyBorder="1" applyAlignment="1">
      <alignment horizontal="right" vertical="center"/>
    </xf>
    <xf numFmtId="1" fontId="1" fillId="0" borderId="74" xfId="0" applyNumberFormat="1" applyFont="1" applyBorder="1" applyAlignment="1">
      <alignment horizontal="right" vertical="center"/>
    </xf>
    <xf numFmtId="0" fontId="8" fillId="0" borderId="121" xfId="92" applyFont="1" applyFill="1" applyBorder="1" applyAlignment="1">
      <alignment horizontal="center" vertical="center" wrapText="1"/>
      <protection/>
    </xf>
    <xf numFmtId="0" fontId="8" fillId="0" borderId="122" xfId="92" applyFont="1" applyFill="1" applyBorder="1" applyAlignment="1">
      <alignment horizontal="center" vertical="center" wrapText="1"/>
      <protection/>
    </xf>
    <xf numFmtId="0" fontId="8" fillId="0" borderId="123" xfId="92" applyFont="1" applyFill="1" applyBorder="1" applyAlignment="1">
      <alignment horizontal="center" vertical="center" wrapText="1"/>
      <protection/>
    </xf>
    <xf numFmtId="0" fontId="2" fillId="0" borderId="124" xfId="92" applyFont="1" applyFill="1" applyBorder="1" applyAlignment="1">
      <alignment horizontal="justify" vertical="center" wrapText="1"/>
      <protection/>
    </xf>
    <xf numFmtId="0" fontId="2" fillId="0" borderId="125" xfId="92" applyFont="1" applyFill="1" applyBorder="1" applyAlignment="1">
      <alignment horizontal="justify" vertical="center" wrapText="1"/>
      <protection/>
    </xf>
    <xf numFmtId="0" fontId="2" fillId="0" borderId="54" xfId="92" applyFont="1" applyFill="1" applyBorder="1" applyAlignment="1">
      <alignment horizontal="justify" vertical="center" wrapText="1"/>
      <protection/>
    </xf>
    <xf numFmtId="0" fontId="2" fillId="0" borderId="126" xfId="92" applyFont="1" applyFill="1" applyBorder="1" applyAlignment="1">
      <alignment horizontal="justify" vertical="center" wrapText="1"/>
      <protection/>
    </xf>
    <xf numFmtId="0" fontId="2" fillId="0" borderId="127" xfId="92" applyFont="1" applyFill="1" applyBorder="1" applyAlignment="1">
      <alignment horizontal="justify" vertical="center" wrapText="1"/>
      <protection/>
    </xf>
    <xf numFmtId="0" fontId="8" fillId="0" borderId="108" xfId="92" applyFont="1" applyFill="1" applyBorder="1" applyAlignment="1">
      <alignment horizontal="center" vertical="center" wrapText="1"/>
      <protection/>
    </xf>
    <xf numFmtId="0" fontId="8" fillId="0" borderId="109" xfId="92" applyFont="1" applyFill="1" applyBorder="1" applyAlignment="1">
      <alignment horizontal="center" vertical="center" wrapText="1"/>
      <protection/>
    </xf>
    <xf numFmtId="0" fontId="8" fillId="0" borderId="110" xfId="92" applyFont="1" applyFill="1" applyBorder="1" applyAlignment="1">
      <alignment horizontal="center" vertical="center" wrapText="1"/>
      <protection/>
    </xf>
    <xf numFmtId="4" fontId="6" fillId="0" borderId="128" xfId="92" applyNumberFormat="1" applyFont="1" applyBorder="1" applyAlignment="1">
      <alignment horizontal="justify" vertical="center" wrapText="1"/>
      <protection/>
    </xf>
    <xf numFmtId="4" fontId="6" fillId="0" borderId="103" xfId="92" applyNumberFormat="1" applyFont="1" applyBorder="1" applyAlignment="1">
      <alignment horizontal="justify" vertical="center" wrapText="1"/>
      <protection/>
    </xf>
    <xf numFmtId="4" fontId="6" fillId="0" borderId="129" xfId="92" applyNumberFormat="1" applyFont="1" applyBorder="1" applyAlignment="1">
      <alignment horizontal="justify" vertical="center" wrapText="1"/>
      <protection/>
    </xf>
    <xf numFmtId="0" fontId="9" fillId="0" borderId="108" xfId="92" applyFont="1" applyFill="1" applyBorder="1" applyAlignment="1">
      <alignment horizontal="center" vertical="center" wrapText="1"/>
      <protection/>
    </xf>
    <xf numFmtId="0" fontId="9" fillId="0" borderId="109" xfId="92" applyFont="1" applyFill="1" applyBorder="1" applyAlignment="1">
      <alignment horizontal="center" vertical="center" wrapText="1"/>
      <protection/>
    </xf>
    <xf numFmtId="0" fontId="9" fillId="0" borderId="110" xfId="92" applyFont="1" applyFill="1" applyBorder="1" applyAlignment="1">
      <alignment horizontal="center" vertical="center" wrapText="1"/>
      <protection/>
    </xf>
    <xf numFmtId="0" fontId="2" fillId="0" borderId="119" xfId="92" applyFont="1" applyFill="1" applyBorder="1" applyAlignment="1">
      <alignment horizontal="justify" vertical="center" wrapText="1"/>
      <protection/>
    </xf>
    <xf numFmtId="0" fontId="2" fillId="0" borderId="130" xfId="92" applyFont="1" applyFill="1" applyBorder="1" applyAlignment="1">
      <alignment horizontal="justify" vertical="center" wrapText="1"/>
      <protection/>
    </xf>
    <xf numFmtId="0" fontId="1" fillId="4" borderId="131" xfId="92" applyFont="1" applyFill="1" applyBorder="1" applyAlignment="1">
      <alignment horizontal="center" vertical="center" wrapText="1"/>
      <protection/>
    </xf>
    <xf numFmtId="0" fontId="1" fillId="4" borderId="132" xfId="92" applyFont="1" applyFill="1" applyBorder="1" applyAlignment="1">
      <alignment horizontal="center" vertical="center" wrapText="1"/>
      <protection/>
    </xf>
    <xf numFmtId="0" fontId="1" fillId="5" borderId="131" xfId="92" applyFont="1" applyFill="1" applyBorder="1" applyAlignment="1">
      <alignment horizontal="center" vertical="center" wrapText="1"/>
      <protection/>
    </xf>
    <xf numFmtId="0" fontId="1" fillId="5" borderId="132" xfId="92" applyFont="1" applyFill="1" applyBorder="1" applyAlignment="1">
      <alignment horizontal="center" vertical="center" wrapText="1"/>
      <protection/>
    </xf>
    <xf numFmtId="0" fontId="2" fillId="0" borderId="133" xfId="92" applyFont="1" applyFill="1" applyBorder="1" applyAlignment="1">
      <alignment horizontal="justify" vertical="center" wrapText="1"/>
      <protection/>
    </xf>
    <xf numFmtId="0" fontId="2" fillId="0" borderId="134" xfId="92" applyFont="1" applyFill="1" applyBorder="1" applyAlignment="1">
      <alignment horizontal="justify" vertical="center" wrapText="1"/>
      <protection/>
    </xf>
    <xf numFmtId="4" fontId="6" fillId="0" borderId="135" xfId="92" applyNumberFormat="1" applyFont="1" applyBorder="1" applyAlignment="1">
      <alignment horizontal="justify" vertical="center" wrapText="1"/>
      <protection/>
    </xf>
    <xf numFmtId="4" fontId="6" fillId="0" borderId="136" xfId="92" applyNumberFormat="1" applyFont="1" applyBorder="1" applyAlignment="1">
      <alignment horizontal="justify" vertical="center" wrapText="1"/>
      <protection/>
    </xf>
    <xf numFmtId="4" fontId="6" fillId="0" borderId="137" xfId="92" applyNumberFormat="1" applyFont="1" applyBorder="1" applyAlignment="1">
      <alignment horizontal="justify" vertical="center" wrapText="1"/>
      <protection/>
    </xf>
    <xf numFmtId="0" fontId="1" fillId="18" borderId="131" xfId="92" applyFont="1" applyFill="1" applyBorder="1" applyAlignment="1">
      <alignment horizontal="center" vertical="center" wrapText="1"/>
      <protection/>
    </xf>
    <xf numFmtId="0" fontId="1" fillId="18" borderId="132" xfId="92" applyFont="1" applyFill="1" applyBorder="1" applyAlignment="1">
      <alignment horizontal="center" vertical="center" wrapText="1"/>
      <protection/>
    </xf>
    <xf numFmtId="0" fontId="1" fillId="18" borderId="37" xfId="92" applyFont="1" applyFill="1" applyBorder="1" applyAlignment="1">
      <alignment horizontal="center" vertical="center" wrapText="1"/>
      <protection/>
    </xf>
    <xf numFmtId="0" fontId="1" fillId="18" borderId="126" xfId="92" applyFont="1" applyFill="1" applyBorder="1" applyAlignment="1">
      <alignment horizontal="center" vertical="center" wrapText="1"/>
      <protection/>
    </xf>
    <xf numFmtId="0" fontId="1" fillId="18" borderId="138" xfId="92" applyFont="1" applyFill="1" applyBorder="1" applyAlignment="1">
      <alignment horizontal="center" vertical="center" wrapText="1"/>
      <protection/>
    </xf>
    <xf numFmtId="0" fontId="2" fillId="0" borderId="60" xfId="92" applyFont="1" applyFill="1" applyBorder="1" applyAlignment="1">
      <alignment horizontal="justify" vertical="center" wrapText="1"/>
      <protection/>
    </xf>
    <xf numFmtId="0" fontId="2" fillId="0" borderId="139" xfId="92" applyFont="1" applyFill="1" applyBorder="1" applyAlignment="1">
      <alignment horizontal="justify" vertical="center" wrapText="1"/>
      <protection/>
    </xf>
    <xf numFmtId="0" fontId="2" fillId="0" borderId="140" xfId="92" applyFont="1" applyFill="1" applyBorder="1" applyAlignment="1">
      <alignment horizontal="justify" vertical="center" wrapText="1"/>
      <protection/>
    </xf>
    <xf numFmtId="0" fontId="2" fillId="0" borderId="88" xfId="92" applyFont="1" applyFill="1" applyBorder="1" applyAlignment="1">
      <alignment horizontal="justify" vertical="center" wrapText="1"/>
      <protection/>
    </xf>
    <xf numFmtId="0" fontId="2" fillId="0" borderId="141" xfId="92" applyFont="1" applyFill="1" applyBorder="1" applyAlignment="1">
      <alignment horizontal="justify" vertical="center" wrapText="1"/>
      <protection/>
    </xf>
    <xf numFmtId="0" fontId="2" fillId="0" borderId="142" xfId="92" applyFont="1" applyFill="1" applyBorder="1" applyAlignment="1">
      <alignment horizontal="justify" vertical="center" wrapText="1"/>
      <protection/>
    </xf>
    <xf numFmtId="4" fontId="4" fillId="64" borderId="82" xfId="92" applyNumberFormat="1" applyFont="1" applyFill="1" applyBorder="1" applyAlignment="1">
      <alignment horizontal="center" vertical="center" wrapText="1"/>
      <protection/>
    </xf>
    <xf numFmtId="4" fontId="4" fillId="64" borderId="0" xfId="92" applyNumberFormat="1" applyFont="1" applyFill="1" applyBorder="1" applyAlignment="1">
      <alignment horizontal="center" vertical="center" wrapText="1"/>
      <protection/>
    </xf>
    <xf numFmtId="4" fontId="4" fillId="64" borderId="143" xfId="92" applyNumberFormat="1" applyFont="1" applyFill="1" applyBorder="1" applyAlignment="1">
      <alignment horizontal="center" vertical="center" wrapText="1"/>
      <protection/>
    </xf>
    <xf numFmtId="4" fontId="4" fillId="64" borderId="83" xfId="92" applyNumberFormat="1" applyFont="1" applyFill="1" applyBorder="1" applyAlignment="1">
      <alignment horizontal="center" vertical="center" wrapText="1"/>
      <protection/>
    </xf>
    <xf numFmtId="4" fontId="4" fillId="64" borderId="144" xfId="92" applyNumberFormat="1" applyFont="1" applyFill="1" applyBorder="1" applyAlignment="1">
      <alignment horizontal="center" vertical="center" wrapText="1"/>
      <protection/>
    </xf>
    <xf numFmtId="4" fontId="4" fillId="64" borderId="145" xfId="92" applyNumberFormat="1" applyFont="1" applyFill="1" applyBorder="1" applyAlignment="1">
      <alignment horizontal="center" vertical="center" wrapText="1"/>
      <protection/>
    </xf>
    <xf numFmtId="4" fontId="6" fillId="0" borderId="146" xfId="92" applyNumberFormat="1" applyFont="1" applyBorder="1" applyAlignment="1">
      <alignment horizontal="justify" vertical="center" wrapText="1"/>
      <protection/>
    </xf>
    <xf numFmtId="4" fontId="6" fillId="0" borderId="147" xfId="92" applyNumberFormat="1" applyFont="1" applyBorder="1" applyAlignment="1">
      <alignment horizontal="justify" vertical="center" wrapText="1"/>
      <protection/>
    </xf>
    <xf numFmtId="4" fontId="6" fillId="0" borderId="148" xfId="92" applyNumberFormat="1" applyFont="1" applyBorder="1" applyAlignment="1">
      <alignment horizontal="justify" vertical="center" wrapText="1"/>
      <protection/>
    </xf>
    <xf numFmtId="0" fontId="2" fillId="0" borderId="58" xfId="92" applyFont="1" applyFill="1" applyBorder="1" applyAlignment="1">
      <alignment horizontal="justify" vertical="center" wrapText="1"/>
      <protection/>
    </xf>
    <xf numFmtId="0" fontId="2" fillId="0" borderId="149" xfId="92" applyFont="1" applyFill="1" applyBorder="1" applyAlignment="1">
      <alignment horizontal="justify" vertical="center" wrapText="1"/>
      <protection/>
    </xf>
    <xf numFmtId="4" fontId="15" fillId="0" borderId="135" xfId="0" applyNumberFormat="1" applyFont="1" applyBorder="1" applyAlignment="1">
      <alignment horizontal="center" vertical="center" wrapText="1"/>
    </xf>
    <xf numFmtId="4" fontId="15" fillId="0" borderId="136" xfId="0" applyNumberFormat="1" applyFont="1" applyBorder="1" applyAlignment="1">
      <alignment horizontal="center" vertical="center" wrapText="1"/>
    </xf>
    <xf numFmtId="0" fontId="1" fillId="0" borderId="150" xfId="92" applyFont="1" applyFill="1" applyBorder="1" applyAlignment="1">
      <alignment horizontal="center" vertical="center" wrapText="1"/>
      <protection/>
    </xf>
    <xf numFmtId="0" fontId="1" fillId="0" borderId="151" xfId="92" applyFont="1" applyFill="1" applyBorder="1" applyAlignment="1">
      <alignment horizontal="center" vertical="center" wrapText="1"/>
      <protection/>
    </xf>
    <xf numFmtId="0" fontId="1" fillId="0" borderId="152" xfId="92" applyFont="1" applyFill="1" applyBorder="1" applyAlignment="1">
      <alignment horizontal="center" vertical="center" wrapText="1"/>
      <protection/>
    </xf>
    <xf numFmtId="0" fontId="1" fillId="13" borderId="153" xfId="92" applyFont="1" applyFill="1" applyBorder="1" applyAlignment="1">
      <alignment horizontal="center" vertical="center" wrapText="1"/>
      <protection/>
    </xf>
    <xf numFmtId="0" fontId="1" fillId="13" borderId="154" xfId="92" applyFont="1" applyFill="1" applyBorder="1" applyAlignment="1">
      <alignment horizontal="center" vertical="center" wrapText="1"/>
      <protection/>
    </xf>
    <xf numFmtId="0" fontId="1" fillId="18" borderId="155" xfId="92" applyFont="1" applyFill="1" applyBorder="1" applyAlignment="1">
      <alignment horizontal="center" vertical="center" wrapText="1"/>
      <protection/>
    </xf>
    <xf numFmtId="0" fontId="1" fillId="18" borderId="113" xfId="92" applyFont="1" applyFill="1" applyBorder="1" applyAlignment="1">
      <alignment horizontal="center" vertical="center" wrapText="1"/>
      <protection/>
    </xf>
    <xf numFmtId="0" fontId="1" fillId="18" borderId="156" xfId="92" applyFont="1" applyFill="1" applyBorder="1" applyAlignment="1">
      <alignment horizontal="center" vertical="center" wrapText="1"/>
      <protection/>
    </xf>
    <xf numFmtId="0" fontId="15" fillId="0" borderId="115" xfId="92" applyFont="1" applyBorder="1" applyAlignment="1">
      <alignment horizontal="center" vertical="center"/>
      <protection/>
    </xf>
    <xf numFmtId="0" fontId="15" fillId="0" borderId="116" xfId="92" applyFont="1" applyBorder="1" applyAlignment="1">
      <alignment horizontal="center" vertical="center"/>
      <protection/>
    </xf>
    <xf numFmtId="0" fontId="15" fillId="0" borderId="117" xfId="92" applyFont="1" applyBorder="1" applyAlignment="1">
      <alignment horizontal="center" vertical="center"/>
      <protection/>
    </xf>
    <xf numFmtId="4" fontId="15" fillId="0" borderId="128" xfId="0" applyNumberFormat="1" applyFont="1" applyBorder="1" applyAlignment="1">
      <alignment horizontal="center" vertical="center" wrapText="1"/>
    </xf>
    <xf numFmtId="4" fontId="15" fillId="0" borderId="103" xfId="0" applyNumberFormat="1" applyFont="1" applyBorder="1" applyAlignment="1">
      <alignment horizontal="center" vertical="center" wrapText="1"/>
    </xf>
    <xf numFmtId="4" fontId="2" fillId="0" borderId="95" xfId="94" applyNumberFormat="1" applyFont="1" applyFill="1" applyBorder="1" applyAlignment="1">
      <alignment vertical="center" wrapText="1"/>
      <protection/>
    </xf>
    <xf numFmtId="4" fontId="37" fillId="0" borderId="95" xfId="0" applyNumberFormat="1" applyFont="1" applyBorder="1" applyAlignment="1">
      <alignment horizontal="center" vertical="center" wrapText="1"/>
    </xf>
    <xf numFmtId="4" fontId="7" fillId="0" borderId="72" xfId="0" applyNumberFormat="1" applyFont="1" applyBorder="1" applyAlignment="1">
      <alignment horizontal="justify" vertical="center" wrapText="1"/>
    </xf>
    <xf numFmtId="4" fontId="7" fillId="0" borderId="157" xfId="0" applyNumberFormat="1" applyFont="1" applyBorder="1" applyAlignment="1">
      <alignment horizontal="justify" vertical="center" wrapText="1"/>
    </xf>
    <xf numFmtId="4" fontId="8" fillId="0" borderId="79" xfId="0" applyNumberFormat="1" applyFont="1" applyBorder="1" applyAlignment="1">
      <alignment horizontal="center" vertical="center" wrapText="1"/>
    </xf>
    <xf numFmtId="4" fontId="8" fillId="0" borderId="74" xfId="0" applyNumberFormat="1" applyFont="1" applyBorder="1" applyAlignment="1">
      <alignment horizontal="center" vertical="center" wrapText="1"/>
    </xf>
    <xf numFmtId="4" fontId="8" fillId="0" borderId="158" xfId="0" applyNumberFormat="1" applyFont="1" applyBorder="1" applyAlignment="1">
      <alignment horizontal="center" vertical="center" wrapText="1"/>
    </xf>
    <xf numFmtId="0" fontId="8" fillId="65" borderId="128" xfId="0" applyFont="1" applyFill="1" applyBorder="1" applyAlignment="1">
      <alignment horizontal="center" vertical="center" wrapText="1"/>
    </xf>
    <xf numFmtId="0" fontId="8" fillId="65" borderId="103" xfId="0" applyFont="1" applyFill="1" applyBorder="1" applyAlignment="1">
      <alignment horizontal="center" vertical="center" wrapText="1"/>
    </xf>
    <xf numFmtId="0" fontId="8" fillId="65" borderId="159" xfId="0" applyFont="1" applyFill="1" applyBorder="1" applyAlignment="1">
      <alignment horizontal="center" vertical="center" wrapText="1"/>
    </xf>
    <xf numFmtId="0" fontId="8" fillId="65" borderId="128" xfId="0" applyFont="1" applyFill="1" applyBorder="1" applyAlignment="1">
      <alignment horizontal="center" vertical="center"/>
    </xf>
    <xf numFmtId="0" fontId="8" fillId="65" borderId="103" xfId="0" applyFont="1" applyFill="1" applyBorder="1" applyAlignment="1">
      <alignment horizontal="center" vertical="center"/>
    </xf>
    <xf numFmtId="0" fontId="8" fillId="65" borderId="159" xfId="0" applyFont="1" applyFill="1" applyBorder="1" applyAlignment="1">
      <alignment horizontal="center" vertical="center"/>
    </xf>
    <xf numFmtId="0" fontId="8" fillId="65" borderId="135" xfId="0" applyFont="1" applyFill="1" applyBorder="1" applyAlignment="1">
      <alignment horizontal="center" vertical="center"/>
    </xf>
    <xf numFmtId="0" fontId="8" fillId="65" borderId="136" xfId="0" applyFont="1" applyFill="1" applyBorder="1" applyAlignment="1">
      <alignment horizontal="center" vertical="center"/>
    </xf>
    <xf numFmtId="0" fontId="8" fillId="65" borderId="160" xfId="0" applyFont="1" applyFill="1" applyBorder="1" applyAlignment="1">
      <alignment horizontal="center" vertical="center"/>
    </xf>
    <xf numFmtId="4" fontId="1" fillId="59" borderId="161" xfId="0" applyNumberFormat="1" applyFont="1" applyFill="1" applyBorder="1" applyAlignment="1">
      <alignment horizontal="center" vertical="center" wrapText="1"/>
    </xf>
    <xf numFmtId="4" fontId="1" fillId="59" borderId="162" xfId="0" applyNumberFormat="1" applyFont="1" applyFill="1" applyBorder="1" applyAlignment="1">
      <alignment horizontal="center" vertical="center" wrapText="1"/>
    </xf>
    <xf numFmtId="4" fontId="1" fillId="59" borderId="144" xfId="0" applyNumberFormat="1" applyFont="1" applyFill="1" applyBorder="1" applyAlignment="1">
      <alignment horizontal="center" vertical="center" wrapText="1"/>
    </xf>
    <xf numFmtId="4" fontId="1" fillId="59" borderId="163" xfId="0" applyNumberFormat="1" applyFont="1" applyFill="1" applyBorder="1" applyAlignment="1">
      <alignment horizontal="center" vertical="center" wrapText="1"/>
    </xf>
    <xf numFmtId="4" fontId="4" fillId="66" borderId="164" xfId="0" applyNumberFormat="1" applyFont="1" applyFill="1" applyBorder="1" applyAlignment="1">
      <alignment horizontal="center" vertical="center" wrapText="1"/>
    </xf>
    <xf numFmtId="4" fontId="4" fillId="66" borderId="22" xfId="0" applyNumberFormat="1" applyFont="1" applyFill="1" applyBorder="1" applyAlignment="1">
      <alignment horizontal="center" vertical="center" wrapText="1"/>
    </xf>
    <xf numFmtId="4" fontId="4" fillId="66" borderId="165" xfId="0" applyNumberFormat="1" applyFont="1" applyFill="1" applyBorder="1" applyAlignment="1">
      <alignment horizontal="center" vertical="center" wrapText="1"/>
    </xf>
    <xf numFmtId="4" fontId="4" fillId="66" borderId="166" xfId="0" applyNumberFormat="1" applyFont="1" applyFill="1" applyBorder="1" applyAlignment="1">
      <alignment horizontal="center" vertical="center" wrapText="1"/>
    </xf>
    <xf numFmtId="4" fontId="4" fillId="66" borderId="27" xfId="0" applyNumberFormat="1" applyFont="1" applyFill="1" applyBorder="1" applyAlignment="1">
      <alignment horizontal="center" vertical="center" wrapText="1"/>
    </xf>
    <xf numFmtId="4" fontId="4" fillId="66" borderId="167" xfId="0" applyNumberFormat="1" applyFont="1" applyFill="1" applyBorder="1" applyAlignment="1">
      <alignment horizontal="center" vertical="center" wrapText="1"/>
    </xf>
    <xf numFmtId="4" fontId="7" fillId="0" borderId="168" xfId="0" applyNumberFormat="1" applyFont="1" applyBorder="1" applyAlignment="1">
      <alignment horizontal="justify" vertical="center" wrapText="1"/>
    </xf>
    <xf numFmtId="4" fontId="1" fillId="0" borderId="148" xfId="0" applyNumberFormat="1" applyFont="1" applyFill="1" applyBorder="1" applyAlignment="1">
      <alignment horizontal="center" vertical="center"/>
    </xf>
    <xf numFmtId="4" fontId="1" fillId="0" borderId="169" xfId="0" applyNumberFormat="1" applyFont="1" applyFill="1" applyBorder="1" applyAlignment="1">
      <alignment horizontal="center" vertical="center"/>
    </xf>
    <xf numFmtId="0" fontId="1" fillId="67" borderId="170" xfId="92" applyFont="1" applyFill="1" applyBorder="1" applyAlignment="1">
      <alignment horizontal="center" vertical="center" wrapText="1"/>
      <protection/>
    </xf>
    <xf numFmtId="0" fontId="1" fillId="67" borderId="42" xfId="92" applyFont="1" applyFill="1" applyBorder="1" applyAlignment="1">
      <alignment horizontal="center" vertical="center" wrapText="1"/>
      <protection/>
    </xf>
    <xf numFmtId="0" fontId="1" fillId="56" borderId="121" xfId="92" applyFont="1" applyFill="1" applyBorder="1" applyAlignment="1">
      <alignment horizontal="center" vertical="center" wrapText="1"/>
      <protection/>
    </xf>
    <xf numFmtId="0" fontId="1" fillId="56" borderId="122" xfId="92" applyFont="1" applyFill="1" applyBorder="1" applyAlignment="1">
      <alignment horizontal="center" vertical="center" wrapText="1"/>
      <protection/>
    </xf>
    <xf numFmtId="0" fontId="1" fillId="56" borderId="123" xfId="92" applyFont="1" applyFill="1" applyBorder="1" applyAlignment="1">
      <alignment horizontal="center" vertical="center" wrapText="1"/>
      <protection/>
    </xf>
    <xf numFmtId="0" fontId="69" fillId="61" borderId="28" xfId="92" applyFont="1" applyFill="1" applyBorder="1" applyAlignment="1">
      <alignment horizontal="center" vertical="center" wrapText="1"/>
      <protection/>
    </xf>
    <xf numFmtId="0" fontId="69" fillId="61" borderId="104" xfId="92" applyFont="1" applyFill="1" applyBorder="1" applyAlignment="1">
      <alignment horizontal="center" vertical="center" wrapText="1"/>
      <protection/>
    </xf>
    <xf numFmtId="0" fontId="69" fillId="61" borderId="105" xfId="92" applyFont="1" applyFill="1" applyBorder="1" applyAlignment="1">
      <alignment horizontal="center" vertical="center" wrapText="1"/>
      <protection/>
    </xf>
    <xf numFmtId="0" fontId="8" fillId="68" borderId="171" xfId="92" applyFont="1" applyFill="1" applyBorder="1" applyAlignment="1">
      <alignment horizontal="center" vertical="center" wrapText="1"/>
      <protection/>
    </xf>
    <xf numFmtId="0" fontId="8" fillId="68" borderId="172" xfId="92" applyFont="1" applyFill="1" applyBorder="1" applyAlignment="1">
      <alignment horizontal="center" vertical="center" wrapText="1"/>
      <protection/>
    </xf>
    <xf numFmtId="0" fontId="8" fillId="68" borderId="173" xfId="92" applyFont="1" applyFill="1" applyBorder="1" applyAlignment="1">
      <alignment horizontal="center" vertical="center" wrapText="1"/>
      <protection/>
    </xf>
    <xf numFmtId="0" fontId="0" fillId="0" borderId="174" xfId="92" applyFont="1" applyFill="1" applyBorder="1" applyAlignment="1">
      <alignment horizontal="center" vertical="center" wrapText="1"/>
      <protection/>
    </xf>
    <xf numFmtId="0" fontId="0" fillId="0" borderId="175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0" fontId="1" fillId="18" borderId="176" xfId="92" applyFont="1" applyFill="1" applyBorder="1" applyAlignment="1">
      <alignment horizontal="center" vertical="center"/>
      <protection/>
    </xf>
    <xf numFmtId="0" fontId="1" fillId="18" borderId="177" xfId="92" applyFont="1" applyFill="1" applyBorder="1" applyAlignment="1">
      <alignment horizontal="center" vertical="center"/>
      <protection/>
    </xf>
    <xf numFmtId="3" fontId="74" fillId="12" borderId="78" xfId="0" applyNumberFormat="1" applyFont="1" applyFill="1" applyBorder="1" applyAlignment="1">
      <alignment horizontal="center" vertical="center"/>
    </xf>
    <xf numFmtId="4" fontId="1" fillId="0" borderId="106" xfId="0" applyNumberFormat="1" applyFont="1" applyFill="1" applyBorder="1" applyAlignment="1">
      <alignment horizontal="center" vertical="center"/>
    </xf>
    <xf numFmtId="4" fontId="1" fillId="0" borderId="178" xfId="0" applyNumberFormat="1" applyFont="1" applyFill="1" applyBorder="1" applyAlignment="1">
      <alignment horizontal="center" vertical="center"/>
    </xf>
    <xf numFmtId="4" fontId="1" fillId="0" borderId="78" xfId="0" applyNumberFormat="1" applyFont="1" applyFill="1" applyBorder="1" applyAlignment="1">
      <alignment horizontal="center" vertical="center"/>
    </xf>
    <xf numFmtId="4" fontId="15" fillId="0" borderId="146" xfId="0" applyNumberFormat="1" applyFont="1" applyBorder="1" applyAlignment="1">
      <alignment horizontal="center" vertical="center" wrapText="1"/>
    </xf>
    <xf numFmtId="4" fontId="15" fillId="0" borderId="147" xfId="0" applyNumberFormat="1" applyFont="1" applyBorder="1" applyAlignment="1">
      <alignment horizontal="center" vertical="center" wrapText="1"/>
    </xf>
    <xf numFmtId="1" fontId="7" fillId="0" borderId="179" xfId="0" applyNumberFormat="1" applyFont="1" applyBorder="1" applyAlignment="1">
      <alignment horizontal="center" vertical="center"/>
    </xf>
    <xf numFmtId="0" fontId="8" fillId="50" borderId="78" xfId="0" applyFont="1" applyFill="1" applyBorder="1" applyAlignment="1">
      <alignment horizontal="center" vertical="center"/>
    </xf>
    <xf numFmtId="0" fontId="8" fillId="50" borderId="79" xfId="0" applyFont="1" applyFill="1" applyBorder="1" applyAlignment="1">
      <alignment horizontal="center" vertical="center" wrapText="1"/>
    </xf>
    <xf numFmtId="0" fontId="8" fillId="50" borderId="74" xfId="0" applyFont="1" applyFill="1" applyBorder="1" applyAlignment="1">
      <alignment horizontal="center" vertical="center" wrapText="1"/>
    </xf>
    <xf numFmtId="0" fontId="8" fillId="50" borderId="158" xfId="0" applyFont="1" applyFill="1" applyBorder="1" applyAlignment="1">
      <alignment horizontal="center" vertical="center" wrapText="1"/>
    </xf>
    <xf numFmtId="0" fontId="8" fillId="65" borderId="146" xfId="0" applyFont="1" applyFill="1" applyBorder="1" applyAlignment="1">
      <alignment horizontal="center" vertical="center" wrapText="1"/>
    </xf>
    <xf numFmtId="0" fontId="8" fillId="65" borderId="147" xfId="0" applyFont="1" applyFill="1" applyBorder="1" applyAlignment="1">
      <alignment horizontal="center" vertical="center" wrapText="1"/>
    </xf>
    <xf numFmtId="0" fontId="8" fillId="65" borderId="180" xfId="0" applyFont="1" applyFill="1" applyBorder="1" applyAlignment="1">
      <alignment horizontal="center" vertical="center" wrapText="1"/>
    </xf>
    <xf numFmtId="4" fontId="1" fillId="0" borderId="74" xfId="0" applyNumberFormat="1" applyFont="1" applyBorder="1" applyAlignment="1">
      <alignment horizontal="center" vertical="center"/>
    </xf>
    <xf numFmtId="4" fontId="1" fillId="0" borderId="158" xfId="0" applyNumberFormat="1" applyFont="1" applyBorder="1" applyAlignment="1">
      <alignment horizontal="center" vertical="center"/>
    </xf>
    <xf numFmtId="1" fontId="7" fillId="0" borderId="181" xfId="0" applyNumberFormat="1" applyFont="1" applyBorder="1" applyAlignment="1">
      <alignment horizontal="center" vertical="center"/>
    </xf>
    <xf numFmtId="4" fontId="2" fillId="0" borderId="94" xfId="94" applyNumberFormat="1" applyFont="1" applyFill="1" applyBorder="1" applyAlignment="1">
      <alignment vertical="center" wrapText="1"/>
      <protection/>
    </xf>
    <xf numFmtId="4" fontId="37" fillId="0" borderId="129" xfId="0" applyNumberFormat="1" applyFont="1" applyBorder="1" applyAlignment="1">
      <alignment horizontal="center" vertical="center" wrapText="1"/>
    </xf>
    <xf numFmtId="4" fontId="16" fillId="0" borderId="94" xfId="94" applyNumberFormat="1" applyFont="1" applyFill="1" applyBorder="1" applyAlignment="1">
      <alignment vertical="center" wrapText="1"/>
      <protection/>
    </xf>
    <xf numFmtId="4" fontId="2" fillId="0" borderId="94" xfId="0" applyNumberFormat="1" applyFont="1" applyBorder="1" applyAlignment="1">
      <alignment vertical="center" wrapText="1"/>
    </xf>
    <xf numFmtId="4" fontId="2" fillId="0" borderId="182" xfId="0" applyNumberFormat="1" applyFont="1" applyBorder="1" applyAlignment="1">
      <alignment vertical="center" wrapText="1"/>
    </xf>
    <xf numFmtId="4" fontId="2" fillId="0" borderId="183" xfId="0" applyNumberFormat="1" applyFont="1" applyBorder="1" applyAlignment="1">
      <alignment horizontal="left" vertical="center" wrapText="1"/>
    </xf>
    <xf numFmtId="4" fontId="2" fillId="0" borderId="91" xfId="0" applyNumberFormat="1" applyFont="1" applyBorder="1" applyAlignment="1">
      <alignment horizontal="left" vertical="center" wrapText="1"/>
    </xf>
    <xf numFmtId="4" fontId="17" fillId="0" borderId="94" xfId="0" applyNumberFormat="1" applyFont="1" applyBorder="1" applyAlignment="1">
      <alignment vertical="center" wrapText="1"/>
    </xf>
    <xf numFmtId="4" fontId="7" fillId="0" borderId="94" xfId="0" applyNumberFormat="1" applyFont="1" applyBorder="1" applyAlignment="1">
      <alignment vertical="center" wrapText="1"/>
    </xf>
    <xf numFmtId="4" fontId="1" fillId="65" borderId="184" xfId="94" applyNumberFormat="1" applyFont="1" applyFill="1" applyBorder="1" applyAlignment="1">
      <alignment horizontal="center" vertical="center" wrapText="1"/>
      <protection/>
    </xf>
    <xf numFmtId="4" fontId="1" fillId="65" borderId="185" xfId="94" applyNumberFormat="1" applyFont="1" applyFill="1" applyBorder="1" applyAlignment="1">
      <alignment horizontal="center" vertical="center" wrapText="1"/>
      <protection/>
    </xf>
    <xf numFmtId="4" fontId="1" fillId="65" borderId="186" xfId="94" applyNumberFormat="1" applyFont="1" applyFill="1" applyBorder="1" applyAlignment="1">
      <alignment horizontal="center" vertical="center" wrapText="1"/>
      <protection/>
    </xf>
    <xf numFmtId="0" fontId="8" fillId="0" borderId="184" xfId="94" applyFont="1" applyBorder="1" applyAlignment="1">
      <alignment horizontal="center" vertical="center" wrapText="1"/>
      <protection/>
    </xf>
    <xf numFmtId="0" fontId="8" fillId="0" borderId="185" xfId="94" applyFont="1" applyBorder="1" applyAlignment="1">
      <alignment horizontal="center" vertical="center" wrapText="1"/>
      <protection/>
    </xf>
    <xf numFmtId="0" fontId="8" fillId="0" borderId="186" xfId="94" applyFont="1" applyBorder="1" applyAlignment="1">
      <alignment horizontal="center" vertical="center" wrapText="1"/>
      <protection/>
    </xf>
    <xf numFmtId="4" fontId="0" fillId="0" borderId="184" xfId="94" applyNumberFormat="1" applyFont="1" applyFill="1" applyBorder="1" applyAlignment="1">
      <alignment horizontal="justify" vertical="center" wrapText="1"/>
      <protection/>
    </xf>
    <xf numFmtId="4" fontId="0" fillId="0" borderId="185" xfId="94" applyNumberFormat="1" applyFont="1" applyFill="1" applyBorder="1" applyAlignment="1">
      <alignment horizontal="justify" vertical="center" wrapText="1"/>
      <protection/>
    </xf>
    <xf numFmtId="4" fontId="0" fillId="0" borderId="186" xfId="94" applyNumberFormat="1" applyFont="1" applyFill="1" applyBorder="1" applyAlignment="1">
      <alignment horizontal="justify" vertical="center" wrapText="1"/>
      <protection/>
    </xf>
    <xf numFmtId="1" fontId="12" fillId="59" borderId="79" xfId="0" applyNumberFormat="1" applyFont="1" applyFill="1" applyBorder="1" applyAlignment="1">
      <alignment horizontal="center" vertical="center"/>
    </xf>
    <xf numFmtId="4" fontId="5" fillId="59" borderId="187" xfId="0" applyNumberFormat="1" applyFont="1" applyFill="1" applyBorder="1" applyAlignment="1">
      <alignment horizontal="center" vertical="center" wrapText="1"/>
    </xf>
    <xf numFmtId="1" fontId="7" fillId="0" borderId="188" xfId="0" applyNumberFormat="1" applyFont="1" applyBorder="1" applyAlignment="1">
      <alignment horizontal="center" vertical="center"/>
    </xf>
    <xf numFmtId="4" fontId="2" fillId="0" borderId="189" xfId="0" applyNumberFormat="1" applyFont="1" applyBorder="1" applyAlignment="1">
      <alignment vertical="center" wrapText="1"/>
    </xf>
    <xf numFmtId="4" fontId="37" fillId="0" borderId="92" xfId="0" applyNumberFormat="1" applyFont="1" applyBorder="1" applyAlignment="1">
      <alignment horizontal="center" vertical="center" wrapText="1"/>
    </xf>
    <xf numFmtId="0" fontId="1" fillId="0" borderId="16" xfId="92" applyFont="1" applyFill="1" applyBorder="1" applyAlignment="1">
      <alignment horizontal="center" vertical="center" wrapText="1"/>
      <protection/>
    </xf>
    <xf numFmtId="4" fontId="5" fillId="4" borderId="83" xfId="92" applyNumberFormat="1" applyFont="1" applyFill="1" applyBorder="1" applyAlignment="1">
      <alignment horizontal="center" vertical="center" wrapText="1"/>
      <protection/>
    </xf>
    <xf numFmtId="4" fontId="5" fillId="4" borderId="144" xfId="92" applyNumberFormat="1" applyFont="1" applyFill="1" applyBorder="1" applyAlignment="1">
      <alignment horizontal="center" vertical="center" wrapText="1"/>
      <protection/>
    </xf>
    <xf numFmtId="4" fontId="5" fillId="4" borderId="145" xfId="92" applyNumberFormat="1" applyFont="1" applyFill="1" applyBorder="1" applyAlignment="1">
      <alignment horizontal="center" vertical="center" wrapText="1"/>
      <protection/>
    </xf>
    <xf numFmtId="1" fontId="3" fillId="0" borderId="84" xfId="92" applyNumberFormat="1" applyFont="1" applyBorder="1" applyAlignment="1">
      <alignment horizontal="center" vertical="center" wrapText="1"/>
      <protection/>
    </xf>
    <xf numFmtId="1" fontId="3" fillId="0" borderId="85" xfId="92" applyNumberFormat="1" applyFont="1" applyBorder="1" applyAlignment="1">
      <alignment horizontal="center" vertical="center" wrapText="1"/>
      <protection/>
    </xf>
    <xf numFmtId="0" fontId="1" fillId="22" borderId="108" xfId="92" applyFont="1" applyFill="1" applyBorder="1" applyAlignment="1">
      <alignment horizontal="center" vertical="center" wrapText="1"/>
      <protection/>
    </xf>
    <xf numFmtId="0" fontId="1" fillId="22" borderId="109" xfId="92" applyFont="1" applyFill="1" applyBorder="1" applyAlignment="1">
      <alignment horizontal="center" vertical="center" wrapText="1"/>
      <protection/>
    </xf>
    <xf numFmtId="0" fontId="1" fillId="22" borderId="190" xfId="92" applyFont="1" applyFill="1" applyBorder="1" applyAlignment="1">
      <alignment horizontal="center" vertical="center" wrapText="1"/>
      <protection/>
    </xf>
    <xf numFmtId="0" fontId="1" fillId="22" borderId="121" xfId="92" applyFont="1" applyFill="1" applyBorder="1" applyAlignment="1">
      <alignment horizontal="center" vertical="center" wrapText="1"/>
      <protection/>
    </xf>
    <xf numFmtId="0" fontId="1" fillId="22" borderId="122" xfId="92" applyFont="1" applyFill="1" applyBorder="1" applyAlignment="1">
      <alignment horizontal="center" vertical="center" wrapText="1"/>
      <protection/>
    </xf>
    <xf numFmtId="0" fontId="1" fillId="22" borderId="191" xfId="92" applyFont="1" applyFill="1" applyBorder="1" applyAlignment="1">
      <alignment horizontal="center" vertical="center" wrapText="1"/>
      <protection/>
    </xf>
    <xf numFmtId="0" fontId="16" fillId="0" borderId="126" xfId="92" applyFont="1" applyFill="1" applyBorder="1" applyAlignment="1">
      <alignment horizontal="justify" vertical="center" wrapText="1"/>
      <protection/>
    </xf>
    <xf numFmtId="0" fontId="16" fillId="0" borderId="127" xfId="92" applyFont="1" applyFill="1" applyBorder="1" applyAlignment="1">
      <alignment horizontal="justify" vertical="center" wrapText="1"/>
      <protection/>
    </xf>
    <xf numFmtId="0" fontId="1" fillId="0" borderId="192" xfId="0" applyFont="1" applyFill="1" applyBorder="1" applyAlignment="1">
      <alignment horizontal="center" vertical="center"/>
    </xf>
    <xf numFmtId="0" fontId="1" fillId="0" borderId="193" xfId="0" applyFont="1" applyFill="1" applyBorder="1" applyAlignment="1">
      <alignment horizontal="center" vertical="center"/>
    </xf>
    <xf numFmtId="0" fontId="1" fillId="0" borderId="194" xfId="0" applyFont="1" applyFill="1" applyBorder="1" applyAlignment="1">
      <alignment horizontal="center" vertical="center"/>
    </xf>
    <xf numFmtId="0" fontId="1" fillId="56" borderId="108" xfId="92" applyFont="1" applyFill="1" applyBorder="1" applyAlignment="1">
      <alignment horizontal="center" vertical="center" wrapText="1"/>
      <protection/>
    </xf>
    <xf numFmtId="0" fontId="1" fillId="56" borderId="109" xfId="92" applyFont="1" applyFill="1" applyBorder="1" applyAlignment="1">
      <alignment horizontal="center" vertical="center" wrapText="1"/>
      <protection/>
    </xf>
    <xf numFmtId="0" fontId="1" fillId="56" borderId="110" xfId="92" applyFont="1" applyFill="1" applyBorder="1" applyAlignment="1">
      <alignment horizontal="center" vertical="center" wrapText="1"/>
      <protection/>
    </xf>
    <xf numFmtId="4" fontId="9" fillId="0" borderId="195" xfId="0" applyNumberFormat="1" applyFont="1" applyFill="1" applyBorder="1" applyAlignment="1">
      <alignment horizontal="center" vertical="center"/>
    </xf>
    <xf numFmtId="4" fontId="9" fillId="0" borderId="196" xfId="0" applyNumberFormat="1" applyFont="1" applyFill="1" applyBorder="1" applyAlignment="1">
      <alignment horizontal="center" vertical="center"/>
    </xf>
    <xf numFmtId="4" fontId="9" fillId="0" borderId="61" xfId="0" applyNumberFormat="1" applyFont="1" applyFill="1" applyBorder="1" applyAlignment="1">
      <alignment horizontal="center" vertical="center"/>
    </xf>
    <xf numFmtId="4" fontId="9" fillId="0" borderId="197" xfId="0" applyNumberFormat="1" applyFont="1" applyFill="1" applyBorder="1" applyAlignment="1">
      <alignment horizontal="center" vertical="center"/>
    </xf>
    <xf numFmtId="0" fontId="8" fillId="0" borderId="198" xfId="0" applyFont="1" applyFill="1" applyBorder="1" applyAlignment="1">
      <alignment horizontal="center" vertical="center" wrapText="1"/>
    </xf>
    <xf numFmtId="0" fontId="16" fillId="0" borderId="111" xfId="92" applyFont="1" applyFill="1" applyBorder="1" applyAlignment="1">
      <alignment horizontal="justify" vertical="center" wrapText="1"/>
      <protection/>
    </xf>
    <xf numFmtId="0" fontId="16" fillId="0" borderId="112" xfId="92" applyFont="1" applyFill="1" applyBorder="1" applyAlignment="1">
      <alignment horizontal="justify" vertical="center" wrapText="1"/>
      <protection/>
    </xf>
    <xf numFmtId="4" fontId="9" fillId="0" borderId="199" xfId="0" applyNumberFormat="1" applyFont="1" applyFill="1" applyBorder="1" applyAlignment="1">
      <alignment horizontal="center" vertical="center"/>
    </xf>
    <xf numFmtId="4" fontId="9" fillId="0" borderId="200" xfId="0" applyNumberFormat="1" applyFont="1" applyFill="1" applyBorder="1" applyAlignment="1">
      <alignment horizontal="center" vertical="center"/>
    </xf>
    <xf numFmtId="4" fontId="0" fillId="11" borderId="184" xfId="94" applyNumberFormat="1" applyFont="1" applyFill="1" applyBorder="1" applyAlignment="1">
      <alignment horizontal="center" vertical="center" wrapText="1"/>
      <protection/>
    </xf>
    <xf numFmtId="4" fontId="0" fillId="11" borderId="185" xfId="94" applyNumberFormat="1" applyFont="1" applyFill="1" applyBorder="1" applyAlignment="1">
      <alignment horizontal="center" vertical="center" wrapText="1"/>
      <protection/>
    </xf>
    <xf numFmtId="4" fontId="0" fillId="11" borderId="186" xfId="94" applyNumberFormat="1" applyFont="1" applyFill="1" applyBorder="1" applyAlignment="1">
      <alignment horizontal="center" vertical="center" wrapText="1"/>
      <protection/>
    </xf>
    <xf numFmtId="0" fontId="1" fillId="18" borderId="170" xfId="92" applyFont="1" applyFill="1" applyBorder="1" applyAlignment="1">
      <alignment horizontal="center" vertical="center"/>
      <protection/>
    </xf>
    <xf numFmtId="0" fontId="1" fillId="18" borderId="42" xfId="92" applyFont="1" applyFill="1" applyBorder="1" applyAlignment="1">
      <alignment horizontal="center" vertical="center"/>
      <protection/>
    </xf>
    <xf numFmtId="0" fontId="8" fillId="7" borderId="131" xfId="92" applyFont="1" applyFill="1" applyBorder="1" applyAlignment="1">
      <alignment horizontal="center" vertical="center" wrapText="1"/>
      <protection/>
    </xf>
    <xf numFmtId="0" fontId="8" fillId="7" borderId="201" xfId="92" applyFont="1" applyFill="1" applyBorder="1" applyAlignment="1">
      <alignment horizontal="center" vertical="center" wrapText="1"/>
      <protection/>
    </xf>
    <xf numFmtId="0" fontId="1" fillId="69" borderId="202" xfId="92" applyFont="1" applyFill="1" applyBorder="1" applyAlignment="1">
      <alignment horizontal="center" vertical="center" wrapText="1"/>
      <protection/>
    </xf>
    <xf numFmtId="0" fontId="1" fillId="69" borderId="203" xfId="92" applyFont="1" applyFill="1" applyBorder="1" applyAlignment="1">
      <alignment horizontal="center" vertical="center" wrapText="1"/>
      <protection/>
    </xf>
    <xf numFmtId="0" fontId="1" fillId="69" borderId="204" xfId="92" applyFont="1" applyFill="1" applyBorder="1" applyAlignment="1">
      <alignment horizontal="center" vertical="center" wrapText="1"/>
      <protection/>
    </xf>
    <xf numFmtId="0" fontId="2" fillId="0" borderId="205" xfId="92" applyFont="1" applyFill="1" applyBorder="1" applyAlignment="1">
      <alignment horizontal="justify" vertical="center" wrapText="1"/>
      <protection/>
    </xf>
    <xf numFmtId="0" fontId="2" fillId="0" borderId="206" xfId="92" applyFont="1" applyFill="1" applyBorder="1" applyAlignment="1">
      <alignment horizontal="justify" vertical="center" wrapText="1"/>
      <protection/>
    </xf>
    <xf numFmtId="0" fontId="2" fillId="0" borderId="207" xfId="92" applyFont="1" applyFill="1" applyBorder="1" applyAlignment="1">
      <alignment horizontal="justify" vertical="center" wrapText="1"/>
      <protection/>
    </xf>
    <xf numFmtId="10" fontId="8" fillId="0" borderId="208" xfId="0" applyNumberFormat="1" applyFont="1" applyBorder="1" applyAlignment="1">
      <alignment horizontal="center" vertical="center" wrapText="1"/>
    </xf>
    <xf numFmtId="10" fontId="8" fillId="0" borderId="209" xfId="0" applyNumberFormat="1" applyFont="1" applyBorder="1" applyAlignment="1">
      <alignment horizontal="center" vertical="center" wrapText="1"/>
    </xf>
    <xf numFmtId="10" fontId="8" fillId="0" borderId="210" xfId="0" applyNumberFormat="1" applyFont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8" fillId="0" borderId="211" xfId="0" applyFont="1" applyFill="1" applyBorder="1" applyAlignment="1">
      <alignment horizontal="center" vertical="center"/>
    </xf>
    <xf numFmtId="0" fontId="1" fillId="0" borderId="121" xfId="92" applyFont="1" applyBorder="1" applyAlignment="1">
      <alignment horizontal="center" vertical="center"/>
      <protection/>
    </xf>
    <xf numFmtId="0" fontId="1" fillId="0" borderId="122" xfId="92" applyFont="1" applyBorder="1" applyAlignment="1">
      <alignment horizontal="center" vertical="center"/>
      <protection/>
    </xf>
    <xf numFmtId="0" fontId="1" fillId="0" borderId="123" xfId="92" applyFont="1" applyBorder="1" applyAlignment="1">
      <alignment horizontal="center" vertical="center"/>
      <protection/>
    </xf>
    <xf numFmtId="4" fontId="5" fillId="0" borderId="79" xfId="92" applyNumberFormat="1" applyFont="1" applyBorder="1" applyAlignment="1">
      <alignment horizontal="center" vertical="center" wrapText="1"/>
      <protection/>
    </xf>
    <xf numFmtId="4" fontId="5" fillId="0" borderId="74" xfId="92" applyNumberFormat="1" applyFont="1" applyBorder="1" applyAlignment="1">
      <alignment horizontal="center" vertical="center" wrapText="1"/>
      <protection/>
    </xf>
    <xf numFmtId="4" fontId="5" fillId="0" borderId="158" xfId="92" applyNumberFormat="1" applyFont="1" applyBorder="1" applyAlignment="1">
      <alignment horizontal="center" vertical="center" wrapText="1"/>
      <protection/>
    </xf>
    <xf numFmtId="4" fontId="9" fillId="0" borderId="212" xfId="0" applyNumberFormat="1" applyFont="1" applyFill="1" applyBorder="1" applyAlignment="1">
      <alignment horizontal="center" vertical="center"/>
    </xf>
    <xf numFmtId="4" fontId="9" fillId="0" borderId="213" xfId="0" applyNumberFormat="1" applyFont="1" applyFill="1" applyBorder="1" applyAlignment="1">
      <alignment horizontal="center" vertical="center"/>
    </xf>
    <xf numFmtId="0" fontId="1" fillId="69" borderId="214" xfId="92" applyFont="1" applyFill="1" applyBorder="1" applyAlignment="1">
      <alignment horizontal="center" vertical="center" wrapText="1"/>
      <protection/>
    </xf>
    <xf numFmtId="0" fontId="1" fillId="69" borderId="215" xfId="92" applyFont="1" applyFill="1" applyBorder="1" applyAlignment="1">
      <alignment horizontal="center" vertical="center" wrapText="1"/>
      <protection/>
    </xf>
    <xf numFmtId="0" fontId="1" fillId="69" borderId="216" xfId="92" applyFont="1" applyFill="1" applyBorder="1" applyAlignment="1">
      <alignment horizontal="center" vertical="center" wrapText="1"/>
      <protection/>
    </xf>
    <xf numFmtId="0" fontId="1" fillId="5" borderId="170" xfId="92" applyFont="1" applyFill="1" applyBorder="1" applyAlignment="1">
      <alignment horizontal="center" vertical="center"/>
      <protection/>
    </xf>
    <xf numFmtId="0" fontId="1" fillId="5" borderId="42" xfId="92" applyFont="1" applyFill="1" applyBorder="1" applyAlignment="1">
      <alignment horizontal="center" vertical="center"/>
      <protection/>
    </xf>
    <xf numFmtId="0" fontId="8" fillId="0" borderId="69" xfId="0" applyFont="1" applyFill="1" applyBorder="1" applyAlignment="1">
      <alignment horizontal="center" vertical="center" wrapText="1"/>
    </xf>
    <xf numFmtId="0" fontId="8" fillId="0" borderId="217" xfId="0" applyFont="1" applyFill="1" applyBorder="1" applyAlignment="1">
      <alignment horizontal="center" vertical="center" wrapText="1"/>
    </xf>
    <xf numFmtId="0" fontId="8" fillId="0" borderId="211" xfId="0" applyFont="1" applyFill="1" applyBorder="1" applyAlignment="1">
      <alignment horizontal="center" vertical="center" wrapText="1"/>
    </xf>
    <xf numFmtId="0" fontId="1" fillId="67" borderId="170" xfId="92" applyFont="1" applyFill="1" applyBorder="1" applyAlignment="1">
      <alignment horizontal="center" vertical="center"/>
      <protection/>
    </xf>
    <xf numFmtId="0" fontId="1" fillId="67" borderId="42" xfId="92" applyFont="1" applyFill="1" applyBorder="1" applyAlignment="1">
      <alignment horizontal="center" vertical="center"/>
      <protection/>
    </xf>
    <xf numFmtId="0" fontId="8" fillId="7" borderId="170" xfId="92" applyFont="1" applyFill="1" applyBorder="1" applyAlignment="1">
      <alignment horizontal="center" vertical="center"/>
      <protection/>
    </xf>
    <xf numFmtId="0" fontId="8" fillId="7" borderId="218" xfId="92" applyFont="1" applyFill="1" applyBorder="1" applyAlignment="1">
      <alignment horizontal="center" vertical="center"/>
      <protection/>
    </xf>
    <xf numFmtId="3" fontId="1" fillId="70" borderId="61" xfId="0" applyNumberFormat="1" applyFont="1" applyFill="1" applyBorder="1" applyAlignment="1">
      <alignment horizontal="center" vertical="center"/>
    </xf>
    <xf numFmtId="3" fontId="1" fillId="70" borderId="219" xfId="0" applyNumberFormat="1" applyFont="1" applyFill="1" applyBorder="1" applyAlignment="1">
      <alignment horizontal="center" vertical="center"/>
    </xf>
    <xf numFmtId="3" fontId="1" fillId="70" borderId="197" xfId="0" applyNumberFormat="1" applyFont="1" applyFill="1" applyBorder="1" applyAlignment="1">
      <alignment horizontal="center" vertical="center"/>
    </xf>
    <xf numFmtId="3" fontId="1" fillId="70" borderId="70" xfId="0" applyNumberFormat="1" applyFont="1" applyFill="1" applyBorder="1" applyAlignment="1">
      <alignment horizontal="center" vertical="center"/>
    </xf>
    <xf numFmtId="3" fontId="1" fillId="70" borderId="0" xfId="0" applyNumberFormat="1" applyFont="1" applyFill="1" applyBorder="1" applyAlignment="1">
      <alignment horizontal="center" vertical="center"/>
    </xf>
    <xf numFmtId="3" fontId="1" fillId="70" borderId="220" xfId="0" applyNumberFormat="1" applyFont="1" applyFill="1" applyBorder="1" applyAlignment="1">
      <alignment horizontal="center" vertical="center"/>
    </xf>
    <xf numFmtId="3" fontId="1" fillId="70" borderId="63" xfId="0" applyNumberFormat="1" applyFont="1" applyFill="1" applyBorder="1" applyAlignment="1">
      <alignment horizontal="center" vertical="center"/>
    </xf>
    <xf numFmtId="3" fontId="1" fillId="70" borderId="53" xfId="0" applyNumberFormat="1" applyFont="1" applyFill="1" applyBorder="1" applyAlignment="1">
      <alignment horizontal="center" vertical="center"/>
    </xf>
    <xf numFmtId="3" fontId="1" fillId="70" borderId="221" xfId="0" applyNumberFormat="1" applyFont="1" applyFill="1" applyBorder="1" applyAlignment="1">
      <alignment horizontal="center" vertical="center"/>
    </xf>
    <xf numFmtId="0" fontId="2" fillId="0" borderId="57" xfId="92" applyFont="1" applyFill="1" applyBorder="1" applyAlignment="1">
      <alignment horizontal="justify" vertical="center" wrapText="1"/>
      <protection/>
    </xf>
    <xf numFmtId="0" fontId="2" fillId="0" borderId="222" xfId="92" applyFont="1" applyFill="1" applyBorder="1" applyAlignment="1">
      <alignment horizontal="justify" vertical="center" wrapText="1"/>
      <protection/>
    </xf>
    <xf numFmtId="0" fontId="2" fillId="0" borderId="223" xfId="92" applyFont="1" applyFill="1" applyBorder="1" applyAlignment="1">
      <alignment horizontal="justify" vertical="center" wrapText="1"/>
      <protection/>
    </xf>
    <xf numFmtId="4" fontId="1" fillId="13" borderId="184" xfId="92" applyNumberFormat="1" applyFont="1" applyFill="1" applyBorder="1" applyAlignment="1">
      <alignment horizontal="center" vertical="center" wrapText="1"/>
      <protection/>
    </xf>
    <xf numFmtId="4" fontId="1" fillId="13" borderId="185" xfId="92" applyNumberFormat="1" applyFont="1" applyFill="1" applyBorder="1" applyAlignment="1">
      <alignment horizontal="center" vertical="center" wrapText="1"/>
      <protection/>
    </xf>
    <xf numFmtId="4" fontId="1" fillId="13" borderId="186" xfId="92" applyNumberFormat="1" applyFont="1" applyFill="1" applyBorder="1" applyAlignment="1">
      <alignment horizontal="center" vertical="center" wrapText="1"/>
      <protection/>
    </xf>
    <xf numFmtId="0" fontId="1" fillId="0" borderId="224" xfId="0" applyFont="1" applyFill="1" applyBorder="1" applyAlignment="1">
      <alignment horizontal="center" vertical="center" wrapText="1"/>
    </xf>
    <xf numFmtId="0" fontId="1" fillId="0" borderId="225" xfId="0" applyFont="1" applyFill="1" applyBorder="1" applyAlignment="1">
      <alignment horizontal="center" vertical="center" wrapText="1"/>
    </xf>
    <xf numFmtId="0" fontId="1" fillId="0" borderId="226" xfId="0" applyFont="1" applyFill="1" applyBorder="1" applyAlignment="1">
      <alignment horizontal="center" vertical="center" wrapText="1"/>
    </xf>
    <xf numFmtId="0" fontId="9" fillId="0" borderId="16" xfId="92" applyFont="1" applyFill="1" applyBorder="1" applyAlignment="1">
      <alignment horizontal="center" vertical="center" wrapText="1"/>
      <protection/>
    </xf>
    <xf numFmtId="0" fontId="1" fillId="0" borderId="192" xfId="0" applyFont="1" applyFill="1" applyBorder="1" applyAlignment="1">
      <alignment horizontal="center" vertical="center" wrapText="1"/>
    </xf>
    <xf numFmtId="0" fontId="1" fillId="0" borderId="193" xfId="0" applyFont="1" applyFill="1" applyBorder="1" applyAlignment="1">
      <alignment horizontal="center" vertical="center" wrapText="1"/>
    </xf>
    <xf numFmtId="0" fontId="1" fillId="0" borderId="194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justify" vertical="center" wrapText="1"/>
    </xf>
    <xf numFmtId="0" fontId="75" fillId="0" borderId="104" xfId="0" applyFont="1" applyBorder="1" applyAlignment="1">
      <alignment horizontal="justify" vertical="center" wrapText="1"/>
    </xf>
    <xf numFmtId="0" fontId="75" fillId="0" borderId="10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4" fontId="5" fillId="55" borderId="227" xfId="0" applyNumberFormat="1" applyFont="1" applyFill="1" applyBorder="1" applyAlignment="1">
      <alignment horizontal="center" vertical="center" wrapText="1"/>
    </xf>
    <xf numFmtId="4" fontId="5" fillId="55" borderId="228" xfId="0" applyNumberFormat="1" applyFont="1" applyFill="1" applyBorder="1" applyAlignment="1">
      <alignment horizontal="center" vertical="center" wrapText="1"/>
    </xf>
    <xf numFmtId="4" fontId="5" fillId="55" borderId="229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1" fontId="11" fillId="55" borderId="230" xfId="0" applyNumberFormat="1" applyFont="1" applyFill="1" applyBorder="1" applyAlignment="1">
      <alignment horizontal="center" vertical="center" wrapText="1"/>
    </xf>
    <xf numFmtId="1" fontId="11" fillId="55" borderId="20" xfId="0" applyNumberFormat="1" applyFont="1" applyFill="1" applyBorder="1" applyAlignment="1">
      <alignment horizontal="center" vertical="center" wrapText="1"/>
    </xf>
    <xf numFmtId="0" fontId="2" fillId="0" borderId="231" xfId="92" applyFont="1" applyFill="1" applyBorder="1" applyAlignment="1">
      <alignment horizontal="justify" vertical="center" wrapText="1"/>
      <protection/>
    </xf>
    <xf numFmtId="0" fontId="2" fillId="0" borderId="232" xfId="92" applyFont="1" applyFill="1" applyBorder="1" applyAlignment="1">
      <alignment horizontal="justify" vertical="center" wrapText="1"/>
      <protection/>
    </xf>
    <xf numFmtId="0" fontId="2" fillId="0" borderId="233" xfId="92" applyFont="1" applyFill="1" applyBorder="1" applyAlignment="1">
      <alignment horizontal="justify" vertical="center" wrapText="1"/>
      <protection/>
    </xf>
    <xf numFmtId="10" fontId="14" fillId="0" borderId="198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12" fillId="0" borderId="104" xfId="92" applyFont="1" applyBorder="1" applyAlignment="1">
      <alignment horizontal="center" vertical="center"/>
      <protection/>
    </xf>
    <xf numFmtId="49" fontId="1" fillId="0" borderId="185" xfId="92" applyNumberFormat="1" applyFont="1" applyBorder="1" applyAlignment="1" applyProtection="1">
      <alignment horizontal="center" vertical="center"/>
      <protection locked="0"/>
    </xf>
    <xf numFmtId="4" fontId="76" fillId="61" borderId="234" xfId="92" applyNumberFormat="1" applyFont="1" applyFill="1" applyBorder="1" applyAlignment="1">
      <alignment horizontal="center" vertical="center" wrapText="1"/>
      <protection/>
    </xf>
    <xf numFmtId="4" fontId="76" fillId="61" borderId="235" xfId="92" applyNumberFormat="1" applyFont="1" applyFill="1" applyBorder="1" applyAlignment="1">
      <alignment horizontal="center" vertical="center" wrapText="1"/>
      <protection/>
    </xf>
    <xf numFmtId="0" fontId="1" fillId="4" borderId="176" xfId="92" applyFont="1" applyFill="1" applyBorder="1" applyAlignment="1">
      <alignment horizontal="center" vertical="center"/>
      <protection/>
    </xf>
    <xf numFmtId="0" fontId="1" fillId="4" borderId="177" xfId="92" applyFont="1" applyFill="1" applyBorder="1" applyAlignment="1">
      <alignment horizontal="center" vertical="center"/>
      <protection/>
    </xf>
    <xf numFmtId="0" fontId="1" fillId="5" borderId="176" xfId="92" applyFont="1" applyFill="1" applyBorder="1" applyAlignment="1">
      <alignment horizontal="center" vertical="center"/>
      <protection/>
    </xf>
    <xf numFmtId="0" fontId="1" fillId="5" borderId="177" xfId="92" applyFont="1" applyFill="1" applyBorder="1" applyAlignment="1">
      <alignment horizontal="center" vertical="center"/>
      <protection/>
    </xf>
    <xf numFmtId="4" fontId="9" fillId="0" borderId="208" xfId="0" applyNumberFormat="1" applyFont="1" applyFill="1" applyBorder="1" applyAlignment="1">
      <alignment horizontal="center" vertical="center"/>
    </xf>
    <xf numFmtId="4" fontId="9" fillId="0" borderId="210" xfId="0" applyNumberFormat="1" applyFont="1" applyFill="1" applyBorder="1" applyAlignment="1">
      <alignment horizontal="center" vertical="center"/>
    </xf>
    <xf numFmtId="4" fontId="9" fillId="0" borderId="63" xfId="0" applyNumberFormat="1" applyFont="1" applyFill="1" applyBorder="1" applyAlignment="1">
      <alignment horizontal="center" vertical="center"/>
    </xf>
    <xf numFmtId="4" fontId="9" fillId="0" borderId="221" xfId="0" applyNumberFormat="1" applyFont="1" applyFill="1" applyBorder="1" applyAlignment="1">
      <alignment horizontal="center" vertical="center"/>
    </xf>
    <xf numFmtId="0" fontId="8" fillId="7" borderId="176" xfId="92" applyFont="1" applyFill="1" applyBorder="1" applyAlignment="1">
      <alignment horizontal="center" vertical="center"/>
      <protection/>
    </xf>
    <xf numFmtId="0" fontId="8" fillId="7" borderId="236" xfId="92" applyFont="1" applyFill="1" applyBorder="1" applyAlignment="1">
      <alignment horizontal="center" vertical="center"/>
      <protection/>
    </xf>
    <xf numFmtId="0" fontId="2" fillId="0" borderId="237" xfId="92" applyFont="1" applyFill="1" applyBorder="1" applyAlignment="1">
      <alignment horizontal="justify" vertical="center" wrapText="1"/>
      <protection/>
    </xf>
    <xf numFmtId="0" fontId="2" fillId="0" borderId="238" xfId="92" applyFont="1" applyFill="1" applyBorder="1" applyAlignment="1">
      <alignment horizontal="justify" vertical="center" wrapText="1"/>
      <protection/>
    </xf>
    <xf numFmtId="0" fontId="2" fillId="0" borderId="239" xfId="92" applyFont="1" applyFill="1" applyBorder="1" applyAlignment="1">
      <alignment horizontal="justify" vertical="center" wrapText="1"/>
      <protection/>
    </xf>
    <xf numFmtId="0" fontId="1" fillId="67" borderId="176" xfId="92" applyFont="1" applyFill="1" applyBorder="1" applyAlignment="1">
      <alignment horizontal="center" vertical="center"/>
      <protection/>
    </xf>
    <xf numFmtId="0" fontId="1" fillId="67" borderId="177" xfId="92" applyFont="1" applyFill="1" applyBorder="1" applyAlignment="1">
      <alignment horizontal="center" vertical="center"/>
      <protection/>
    </xf>
    <xf numFmtId="0" fontId="1" fillId="0" borderId="240" xfId="0" applyFont="1" applyFill="1" applyBorder="1" applyAlignment="1">
      <alignment horizontal="center" vertical="center" wrapText="1"/>
    </xf>
    <xf numFmtId="0" fontId="1" fillId="0" borderId="241" xfId="0" applyFont="1" applyFill="1" applyBorder="1" applyAlignment="1">
      <alignment horizontal="center" vertical="center" wrapText="1"/>
    </xf>
    <xf numFmtId="0" fontId="1" fillId="0" borderId="242" xfId="0" applyFont="1" applyFill="1" applyBorder="1" applyAlignment="1">
      <alignment horizontal="center" vertical="center" wrapText="1"/>
    </xf>
    <xf numFmtId="4" fontId="1" fillId="0" borderId="243" xfId="94" applyNumberFormat="1" applyFont="1" applyFill="1" applyBorder="1" applyAlignment="1">
      <alignment horizontal="center" vertical="center" wrapText="1"/>
      <protection/>
    </xf>
    <xf numFmtId="4" fontId="1" fillId="0" borderId="244" xfId="94" applyNumberFormat="1" applyFont="1" applyFill="1" applyBorder="1" applyAlignment="1">
      <alignment horizontal="center" vertical="center" wrapText="1"/>
      <protection/>
    </xf>
    <xf numFmtId="4" fontId="1" fillId="0" borderId="245" xfId="94" applyNumberFormat="1" applyFont="1" applyFill="1" applyBorder="1" applyAlignment="1">
      <alignment horizontal="center" vertical="center" wrapText="1"/>
      <protection/>
    </xf>
    <xf numFmtId="0" fontId="0" fillId="0" borderId="246" xfId="0" applyFont="1" applyBorder="1" applyAlignment="1">
      <alignment horizontal="left" vertical="center" wrapText="1"/>
    </xf>
    <xf numFmtId="0" fontId="0" fillId="0" borderId="101" xfId="0" applyFont="1" applyBorder="1" applyAlignment="1">
      <alignment horizontal="left" vertical="center" wrapText="1"/>
    </xf>
    <xf numFmtId="0" fontId="0" fillId="0" borderId="247" xfId="0" applyFont="1" applyBorder="1" applyAlignment="1">
      <alignment horizontal="left" vertical="center" wrapText="1"/>
    </xf>
    <xf numFmtId="0" fontId="2" fillId="0" borderId="244" xfId="0" applyFont="1" applyBorder="1" applyAlignment="1">
      <alignment horizontal="center" vertical="center" wrapText="1"/>
    </xf>
    <xf numFmtId="0" fontId="1" fillId="4" borderId="170" xfId="92" applyFont="1" applyFill="1" applyBorder="1" applyAlignment="1">
      <alignment horizontal="center" vertical="center"/>
      <protection/>
    </xf>
    <xf numFmtId="0" fontId="1" fillId="4" borderId="42" xfId="92" applyFont="1" applyFill="1" applyBorder="1" applyAlignment="1">
      <alignment horizontal="center" vertical="center"/>
      <protection/>
    </xf>
    <xf numFmtId="4" fontId="9" fillId="0" borderId="70" xfId="0" applyNumberFormat="1" applyFont="1" applyFill="1" applyBorder="1" applyAlignment="1">
      <alignment horizontal="center" vertical="center"/>
    </xf>
    <xf numFmtId="4" fontId="9" fillId="0" borderId="220" xfId="0" applyNumberFormat="1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 2" xfId="92"/>
    <cellStyle name="Normal 3" xfId="93"/>
    <cellStyle name="Normal 4" xfId="94"/>
    <cellStyle name="Note" xfId="95"/>
    <cellStyle name="Output" xfId="96"/>
    <cellStyle name="Percent" xfId="97"/>
    <cellStyle name="Povezana ćelija" xfId="98"/>
    <cellStyle name="Provjera ćelije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.140625" style="15" customWidth="1"/>
    <col min="2" max="2" width="8.421875" style="15" customWidth="1"/>
    <col min="3" max="3" width="53.7109375" style="15" customWidth="1"/>
    <col min="4" max="4" width="16.00390625" style="22" customWidth="1"/>
    <col min="5" max="5" width="9.140625" style="142" customWidth="1"/>
    <col min="6" max="16384" width="9.140625" style="15" customWidth="1"/>
  </cols>
  <sheetData>
    <row r="2" spans="2:4" ht="62.25" customHeight="1">
      <c r="B2" s="224" t="s">
        <v>139</v>
      </c>
      <c r="C2" s="224"/>
      <c r="D2" s="224"/>
    </row>
    <row r="3" spans="2:4" ht="12.75">
      <c r="B3" s="224"/>
      <c r="C3" s="224"/>
      <c r="D3" s="224"/>
    </row>
    <row r="5" ht="17.25" customHeight="1" thickBot="1">
      <c r="B5" s="25"/>
    </row>
    <row r="6" spans="2:7" ht="69.75" customHeight="1" thickBot="1" thickTop="1">
      <c r="B6" s="17"/>
      <c r="C6" s="26" t="s">
        <v>118</v>
      </c>
      <c r="D6" s="144">
        <f>'Tender za  VA-2014'!J233</f>
        <v>0</v>
      </c>
      <c r="E6" s="143"/>
      <c r="G6" s="21"/>
    </row>
    <row r="7" ht="13.5" thickTop="1"/>
    <row r="8" spans="2:4" ht="12.75">
      <c r="B8" s="225" t="s">
        <v>117</v>
      </c>
      <c r="C8" s="225"/>
      <c r="D8" s="225"/>
    </row>
    <row r="9" spans="2:4" ht="12.75">
      <c r="B9" s="225"/>
      <c r="C9" s="225"/>
      <c r="D9" s="225"/>
    </row>
    <row r="12" spans="2:3" ht="20.25" customHeight="1">
      <c r="B12" s="18"/>
      <c r="C12" s="19"/>
    </row>
    <row r="13" spans="2:3" ht="20.25" customHeight="1">
      <c r="B13" s="223"/>
      <c r="C13" s="223"/>
    </row>
    <row r="14" spans="2:3" ht="15" customHeight="1">
      <c r="B14" s="20"/>
      <c r="C14" s="16"/>
    </row>
    <row r="15" spans="2:3" ht="15" customHeight="1">
      <c r="B15" s="20"/>
      <c r="C15" s="16"/>
    </row>
    <row r="16" ht="15" customHeight="1">
      <c r="B16" s="21"/>
    </row>
    <row r="17" ht="15" customHeight="1">
      <c r="B17" s="21"/>
    </row>
    <row r="18" ht="15" customHeight="1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</sheetData>
  <sheetProtection/>
  <mergeCells count="4">
    <mergeCell ref="B13:C13"/>
    <mergeCell ref="B2:D3"/>
    <mergeCell ref="B8:B9"/>
    <mergeCell ref="C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246"/>
  <sheetViews>
    <sheetView tabSelected="1" workbookViewId="0" topLeftCell="A218">
      <selection activeCell="A14" sqref="A14:K14"/>
    </sheetView>
  </sheetViews>
  <sheetFormatPr defaultColWidth="9.140625" defaultRowHeight="12.75"/>
  <cols>
    <col min="1" max="1" width="4.57421875" style="1" customWidth="1"/>
    <col min="2" max="2" width="20.8515625" style="4" customWidth="1"/>
    <col min="3" max="7" width="7.421875" style="2" customWidth="1"/>
    <col min="8" max="8" width="7.140625" style="1" customWidth="1"/>
    <col min="9" max="9" width="8.140625" style="1" bestFit="1" customWidth="1"/>
    <col min="10" max="10" width="9.140625" style="1" bestFit="1" customWidth="1"/>
    <col min="11" max="12" width="7.140625" style="1" customWidth="1"/>
    <col min="13" max="16384" width="9.140625" style="3" customWidth="1"/>
  </cols>
  <sheetData>
    <row r="1" ht="12.75">
      <c r="L1" s="3"/>
    </row>
    <row r="2" spans="1:16" ht="18" customHeight="1">
      <c r="A2" s="206" t="s">
        <v>119</v>
      </c>
      <c r="B2" s="207"/>
      <c r="C2" s="498"/>
      <c r="D2" s="498"/>
      <c r="E2" s="498"/>
      <c r="F2" s="498"/>
      <c r="G2" s="498"/>
      <c r="H2" s="498"/>
      <c r="I2" s="498"/>
      <c r="J2" s="498"/>
      <c r="K2" s="498"/>
      <c r="L2" s="208"/>
      <c r="M2" s="208"/>
      <c r="N2" s="208"/>
      <c r="O2" s="208"/>
      <c r="P2" s="208"/>
    </row>
    <row r="3" spans="1:16" ht="18" customHeight="1">
      <c r="A3" s="209" t="s">
        <v>120</v>
      </c>
      <c r="B3" s="210"/>
      <c r="C3" s="498"/>
      <c r="D3" s="498"/>
      <c r="E3" s="498"/>
      <c r="F3" s="498"/>
      <c r="G3" s="498"/>
      <c r="H3" s="498"/>
      <c r="I3" s="498"/>
      <c r="J3" s="498"/>
      <c r="K3" s="498"/>
      <c r="L3" s="208"/>
      <c r="M3" s="208"/>
      <c r="N3" s="208"/>
      <c r="O3" s="208"/>
      <c r="P3" s="208"/>
    </row>
    <row r="4" spans="1:16" ht="18" customHeight="1">
      <c r="A4" s="211" t="s">
        <v>121</v>
      </c>
      <c r="B4" s="212"/>
      <c r="C4" s="498"/>
      <c r="D4" s="498"/>
      <c r="E4" s="498"/>
      <c r="F4" s="498"/>
      <c r="G4" s="498"/>
      <c r="H4" s="498"/>
      <c r="I4" s="498"/>
      <c r="J4" s="498"/>
      <c r="K4" s="498"/>
      <c r="L4" s="208"/>
      <c r="M4" s="208"/>
      <c r="N4" s="208"/>
      <c r="O4" s="208"/>
      <c r="P4" s="208"/>
    </row>
    <row r="5" spans="1:16" ht="18" customHeight="1">
      <c r="A5" s="211" t="s">
        <v>122</v>
      </c>
      <c r="B5" s="212"/>
      <c r="C5" s="498"/>
      <c r="D5" s="498"/>
      <c r="E5" s="498"/>
      <c r="F5" s="498"/>
      <c r="G5" s="498"/>
      <c r="H5" s="498"/>
      <c r="I5" s="498"/>
      <c r="J5" s="498"/>
      <c r="K5" s="498"/>
      <c r="L5" s="208"/>
      <c r="M5" s="208"/>
      <c r="N5" s="208"/>
      <c r="O5" s="208"/>
      <c r="P5" s="208"/>
    </row>
    <row r="6" spans="1:16" ht="18" customHeight="1">
      <c r="A6" s="211" t="s">
        <v>123</v>
      </c>
      <c r="B6" s="212"/>
      <c r="C6" s="498"/>
      <c r="D6" s="498"/>
      <c r="E6" s="498"/>
      <c r="F6" s="498"/>
      <c r="G6" s="498"/>
      <c r="H6" s="498"/>
      <c r="I6" s="498"/>
      <c r="J6" s="498"/>
      <c r="K6" s="498"/>
      <c r="L6" s="208"/>
      <c r="M6" s="208"/>
      <c r="N6" s="208"/>
      <c r="O6" s="208"/>
      <c r="P6" s="208"/>
    </row>
    <row r="7" spans="1:16" ht="18" customHeight="1">
      <c r="A7" s="211" t="s">
        <v>173</v>
      </c>
      <c r="B7" s="212"/>
      <c r="C7" s="498"/>
      <c r="D7" s="498"/>
      <c r="E7" s="498"/>
      <c r="F7" s="498"/>
      <c r="G7" s="498"/>
      <c r="H7" s="498"/>
      <c r="I7" s="498"/>
      <c r="J7" s="498"/>
      <c r="K7" s="498"/>
      <c r="L7" s="208"/>
      <c r="M7" s="208"/>
      <c r="N7" s="208"/>
      <c r="O7" s="208"/>
      <c r="P7" s="208"/>
    </row>
    <row r="8" spans="1:16" ht="18" customHeight="1">
      <c r="A8" s="209" t="s">
        <v>124</v>
      </c>
      <c r="B8" s="210"/>
      <c r="C8" s="213" t="s">
        <v>125</v>
      </c>
      <c r="D8" s="213"/>
      <c r="E8" s="213"/>
      <c r="F8" s="213"/>
      <c r="G8" s="213"/>
      <c r="H8" s="213"/>
      <c r="I8" s="500"/>
      <c r="J8" s="500"/>
      <c r="K8" s="500"/>
      <c r="L8" s="208"/>
      <c r="M8" s="208"/>
      <c r="N8" s="208"/>
      <c r="O8" s="208"/>
      <c r="P8" s="208"/>
    </row>
    <row r="9" spans="1:16" ht="18" customHeight="1">
      <c r="A9" s="211" t="s">
        <v>126</v>
      </c>
      <c r="B9" s="212"/>
      <c r="C9" s="214"/>
      <c r="D9" s="214"/>
      <c r="E9" s="214"/>
      <c r="F9" s="214"/>
      <c r="G9" s="214"/>
      <c r="H9" s="214"/>
      <c r="I9" s="500"/>
      <c r="J9" s="500"/>
      <c r="K9" s="500"/>
      <c r="L9" s="208"/>
      <c r="M9" s="208"/>
      <c r="N9" s="208"/>
      <c r="O9" s="208"/>
      <c r="P9" s="208"/>
    </row>
    <row r="10" spans="1:12" ht="18" customHeight="1" thickBot="1">
      <c r="A10" s="23"/>
      <c r="B10" s="27"/>
      <c r="C10" s="30"/>
      <c r="D10" s="30"/>
      <c r="E10" s="30"/>
      <c r="F10" s="30"/>
      <c r="G10" s="30"/>
      <c r="H10" s="30"/>
      <c r="I10" s="30"/>
      <c r="J10" s="30"/>
      <c r="K10" s="30"/>
      <c r="L10" s="3"/>
    </row>
    <row r="11" spans="1:16" ht="17.25" thickBot="1" thickTop="1">
      <c r="A11" s="499" t="s">
        <v>172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208"/>
      <c r="M11" s="208"/>
      <c r="N11" s="208"/>
      <c r="O11" s="208"/>
      <c r="P11" s="208"/>
    </row>
    <row r="12" spans="1:12" ht="14.25" thickBot="1" thickTop="1">
      <c r="A12" s="485" t="s">
        <v>72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7"/>
      <c r="L12" s="3"/>
    </row>
    <row r="13" spans="1:12" ht="23.25" customHeight="1" thickBot="1" thickTop="1">
      <c r="A13" s="24" t="s">
        <v>174</v>
      </c>
      <c r="B13" s="215"/>
      <c r="C13" s="216"/>
      <c r="D13" s="216"/>
      <c r="E13" s="216"/>
      <c r="F13" s="216"/>
      <c r="G13" s="216"/>
      <c r="H13" s="216"/>
      <c r="I13" s="216"/>
      <c r="J13" s="216"/>
      <c r="K13" s="217"/>
      <c r="L13" s="3"/>
    </row>
    <row r="14" spans="1:12" ht="56.25" customHeight="1" thickBot="1" thickTop="1">
      <c r="A14" s="482" t="s">
        <v>129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4"/>
      <c r="L14" s="3"/>
    </row>
    <row r="15" spans="1:12" ht="13.5" customHeight="1" thickTop="1">
      <c r="A15" s="492" t="s">
        <v>105</v>
      </c>
      <c r="B15" s="328" t="s">
        <v>73</v>
      </c>
      <c r="C15" s="329"/>
      <c r="D15" s="329"/>
      <c r="E15" s="329"/>
      <c r="F15" s="329"/>
      <c r="G15" s="330"/>
      <c r="H15" s="488" t="s">
        <v>0</v>
      </c>
      <c r="I15" s="489"/>
      <c r="J15" s="489"/>
      <c r="K15" s="490"/>
      <c r="L15" s="3"/>
    </row>
    <row r="16" spans="1:11" s="5" customFormat="1" ht="15" thickBot="1">
      <c r="A16" s="493"/>
      <c r="B16" s="331"/>
      <c r="C16" s="332"/>
      <c r="D16" s="332"/>
      <c r="E16" s="332"/>
      <c r="F16" s="332"/>
      <c r="G16" s="333"/>
      <c r="H16" s="13" t="s">
        <v>1</v>
      </c>
      <c r="I16" s="13" t="s">
        <v>2</v>
      </c>
      <c r="J16" s="13" t="s">
        <v>3</v>
      </c>
      <c r="K16" s="14" t="s">
        <v>4</v>
      </c>
    </row>
    <row r="17" spans="1:12" ht="16.5" customHeight="1" thickTop="1">
      <c r="A17" s="12">
        <v>1</v>
      </c>
      <c r="B17" s="334" t="s">
        <v>5</v>
      </c>
      <c r="C17" s="334"/>
      <c r="D17" s="334"/>
      <c r="E17" s="334"/>
      <c r="F17" s="334"/>
      <c r="G17" s="334"/>
      <c r="H17" s="183">
        <v>0</v>
      </c>
      <c r="I17" s="184">
        <v>0</v>
      </c>
      <c r="J17" s="184">
        <v>0</v>
      </c>
      <c r="K17" s="184">
        <v>0</v>
      </c>
      <c r="L17" s="3"/>
    </row>
    <row r="18" spans="1:12" ht="15.75" customHeight="1">
      <c r="A18" s="6">
        <v>2</v>
      </c>
      <c r="B18" s="310" t="s">
        <v>6</v>
      </c>
      <c r="C18" s="310"/>
      <c r="D18" s="310"/>
      <c r="E18" s="310"/>
      <c r="F18" s="310"/>
      <c r="G18" s="310"/>
      <c r="H18" s="183">
        <v>0</v>
      </c>
      <c r="I18" s="184">
        <v>0</v>
      </c>
      <c r="J18" s="184">
        <v>0</v>
      </c>
      <c r="K18" s="184">
        <v>0</v>
      </c>
      <c r="L18" s="3"/>
    </row>
    <row r="19" spans="1:12" ht="18" customHeight="1">
      <c r="A19" s="6">
        <v>3</v>
      </c>
      <c r="B19" s="310" t="s">
        <v>7</v>
      </c>
      <c r="C19" s="310"/>
      <c r="D19" s="310"/>
      <c r="E19" s="310"/>
      <c r="F19" s="310"/>
      <c r="G19" s="310"/>
      <c r="H19" s="183">
        <v>0</v>
      </c>
      <c r="I19" s="184">
        <v>0</v>
      </c>
      <c r="J19" s="184">
        <v>0</v>
      </c>
      <c r="K19" s="184">
        <v>0</v>
      </c>
      <c r="L19" s="3"/>
    </row>
    <row r="20" spans="1:12" ht="19.5" customHeight="1">
      <c r="A20" s="6">
        <v>4</v>
      </c>
      <c r="B20" s="310" t="s">
        <v>8</v>
      </c>
      <c r="C20" s="310"/>
      <c r="D20" s="310"/>
      <c r="E20" s="310"/>
      <c r="F20" s="310"/>
      <c r="G20" s="310"/>
      <c r="H20" s="183">
        <v>0</v>
      </c>
      <c r="I20" s="184">
        <v>0</v>
      </c>
      <c r="J20" s="184">
        <v>0</v>
      </c>
      <c r="K20" s="184">
        <v>0</v>
      </c>
      <c r="L20" s="3"/>
    </row>
    <row r="21" spans="1:12" ht="15.75" customHeight="1">
      <c r="A21" s="6">
        <v>5</v>
      </c>
      <c r="B21" s="310" t="s">
        <v>9</v>
      </c>
      <c r="C21" s="310"/>
      <c r="D21" s="310"/>
      <c r="E21" s="310"/>
      <c r="F21" s="310"/>
      <c r="G21" s="310"/>
      <c r="H21" s="183">
        <v>0</v>
      </c>
      <c r="I21" s="184">
        <v>0</v>
      </c>
      <c r="J21" s="184">
        <v>0</v>
      </c>
      <c r="K21" s="184">
        <v>0</v>
      </c>
      <c r="L21" s="3"/>
    </row>
    <row r="22" spans="1:12" ht="18.75" customHeight="1">
      <c r="A22" s="6">
        <v>6</v>
      </c>
      <c r="B22" s="310" t="s">
        <v>10</v>
      </c>
      <c r="C22" s="310"/>
      <c r="D22" s="310"/>
      <c r="E22" s="310"/>
      <c r="F22" s="310"/>
      <c r="G22" s="310"/>
      <c r="H22" s="183">
        <v>0</v>
      </c>
      <c r="I22" s="184">
        <v>0</v>
      </c>
      <c r="J22" s="184">
        <v>0</v>
      </c>
      <c r="K22" s="184">
        <v>0</v>
      </c>
      <c r="L22" s="3"/>
    </row>
    <row r="23" spans="1:12" ht="26.25" customHeight="1">
      <c r="A23" s="6">
        <v>7</v>
      </c>
      <c r="B23" s="310" t="s">
        <v>11</v>
      </c>
      <c r="C23" s="310"/>
      <c r="D23" s="310"/>
      <c r="E23" s="310"/>
      <c r="F23" s="310"/>
      <c r="G23" s="310"/>
      <c r="H23" s="183">
        <v>0</v>
      </c>
      <c r="I23" s="184">
        <v>0</v>
      </c>
      <c r="J23" s="184">
        <v>0</v>
      </c>
      <c r="K23" s="184">
        <v>0</v>
      </c>
      <c r="L23" s="3"/>
    </row>
    <row r="24" spans="1:12" ht="36" customHeight="1">
      <c r="A24" s="6">
        <v>8</v>
      </c>
      <c r="B24" s="310" t="s">
        <v>12</v>
      </c>
      <c r="C24" s="310"/>
      <c r="D24" s="310"/>
      <c r="E24" s="310"/>
      <c r="F24" s="310"/>
      <c r="G24" s="310"/>
      <c r="H24" s="183">
        <v>0</v>
      </c>
      <c r="I24" s="184">
        <v>0</v>
      </c>
      <c r="J24" s="184">
        <v>0</v>
      </c>
      <c r="K24" s="184">
        <v>0</v>
      </c>
      <c r="L24" s="3"/>
    </row>
    <row r="25" spans="1:12" ht="15.75" customHeight="1">
      <c r="A25" s="6">
        <v>9</v>
      </c>
      <c r="B25" s="310" t="s">
        <v>13</v>
      </c>
      <c r="C25" s="310"/>
      <c r="D25" s="310"/>
      <c r="E25" s="310"/>
      <c r="F25" s="310"/>
      <c r="G25" s="310"/>
      <c r="H25" s="183">
        <v>0</v>
      </c>
      <c r="I25" s="184">
        <v>0</v>
      </c>
      <c r="J25" s="184">
        <v>0</v>
      </c>
      <c r="K25" s="184">
        <v>0</v>
      </c>
      <c r="L25" s="3"/>
    </row>
    <row r="26" spans="1:12" ht="23.25" customHeight="1">
      <c r="A26" s="6">
        <v>10</v>
      </c>
      <c r="B26" s="310" t="s">
        <v>14</v>
      </c>
      <c r="C26" s="310"/>
      <c r="D26" s="310"/>
      <c r="E26" s="310"/>
      <c r="F26" s="310"/>
      <c r="G26" s="310"/>
      <c r="H26" s="183">
        <v>0</v>
      </c>
      <c r="I26" s="184">
        <v>0</v>
      </c>
      <c r="J26" s="184">
        <v>0</v>
      </c>
      <c r="K26" s="184">
        <v>0</v>
      </c>
      <c r="L26" s="3"/>
    </row>
    <row r="27" spans="1:12" ht="16.5" customHeight="1">
      <c r="A27" s="6">
        <v>11</v>
      </c>
      <c r="B27" s="310" t="s">
        <v>15</v>
      </c>
      <c r="C27" s="310"/>
      <c r="D27" s="310"/>
      <c r="E27" s="310"/>
      <c r="F27" s="310"/>
      <c r="G27" s="310"/>
      <c r="H27" s="183">
        <v>0</v>
      </c>
      <c r="I27" s="184">
        <v>0</v>
      </c>
      <c r="J27" s="184">
        <v>0</v>
      </c>
      <c r="K27" s="184">
        <v>0</v>
      </c>
      <c r="L27" s="3"/>
    </row>
    <row r="28" spans="1:12" ht="39.75" customHeight="1">
      <c r="A28" s="6">
        <v>12</v>
      </c>
      <c r="B28" s="310" t="s">
        <v>16</v>
      </c>
      <c r="C28" s="310"/>
      <c r="D28" s="310"/>
      <c r="E28" s="310"/>
      <c r="F28" s="310"/>
      <c r="G28" s="310"/>
      <c r="H28" s="183">
        <v>0</v>
      </c>
      <c r="I28" s="184">
        <v>0</v>
      </c>
      <c r="J28" s="184">
        <v>0</v>
      </c>
      <c r="K28" s="184">
        <v>0</v>
      </c>
      <c r="L28" s="3"/>
    </row>
    <row r="29" spans="1:12" ht="28.5" customHeight="1">
      <c r="A29" s="6">
        <v>13</v>
      </c>
      <c r="B29" s="310" t="s">
        <v>17</v>
      </c>
      <c r="C29" s="310"/>
      <c r="D29" s="310"/>
      <c r="E29" s="310"/>
      <c r="F29" s="310"/>
      <c r="G29" s="310"/>
      <c r="H29" s="183">
        <v>0</v>
      </c>
      <c r="I29" s="184">
        <v>0</v>
      </c>
      <c r="J29" s="184">
        <v>0</v>
      </c>
      <c r="K29" s="184">
        <v>0</v>
      </c>
      <c r="L29" s="3"/>
    </row>
    <row r="30" spans="1:12" ht="84.75" customHeight="1" thickBot="1">
      <c r="A30" s="8">
        <v>14</v>
      </c>
      <c r="B30" s="311" t="s">
        <v>18</v>
      </c>
      <c r="C30" s="311"/>
      <c r="D30" s="311"/>
      <c r="E30" s="311"/>
      <c r="F30" s="311"/>
      <c r="G30" s="311"/>
      <c r="H30" s="204">
        <v>0</v>
      </c>
      <c r="I30" s="205">
        <v>0</v>
      </c>
      <c r="J30" s="205">
        <v>0</v>
      </c>
      <c r="K30" s="205">
        <v>0</v>
      </c>
      <c r="L30" s="3"/>
    </row>
    <row r="31" spans="1:12" ht="14.25" thickBot="1" thickTop="1">
      <c r="A31" s="7"/>
      <c r="B31" s="491" t="s">
        <v>19</v>
      </c>
      <c r="C31" s="491"/>
      <c r="D31" s="147"/>
      <c r="E31" s="147"/>
      <c r="F31" s="147"/>
      <c r="G31" s="147"/>
      <c r="H31" s="10">
        <f>SUM(H17:H30)</f>
        <v>0</v>
      </c>
      <c r="I31" s="10">
        <f>SUM(I17:I30)</f>
        <v>0</v>
      </c>
      <c r="J31" s="10">
        <f>SUM(J17:J30)</f>
        <v>0</v>
      </c>
      <c r="K31" s="11">
        <f>SUM(K17:K30)</f>
        <v>0</v>
      </c>
      <c r="L31" s="3"/>
    </row>
    <row r="32" spans="1:12" ht="14.25" thickBot="1" thickTop="1">
      <c r="A32" s="9"/>
      <c r="B32" s="28"/>
      <c r="C32" s="28"/>
      <c r="D32" s="28"/>
      <c r="E32" s="28"/>
      <c r="F32" s="28"/>
      <c r="G32" s="28"/>
      <c r="H32" s="29"/>
      <c r="I32" s="29"/>
      <c r="J32" s="29"/>
      <c r="K32" s="29"/>
      <c r="L32" s="3"/>
    </row>
    <row r="33" spans="1:11" s="3" customFormat="1" ht="17.25" customHeight="1" thickBot="1" thickTop="1">
      <c r="A33" s="388" t="s">
        <v>106</v>
      </c>
      <c r="B33" s="324" t="s">
        <v>20</v>
      </c>
      <c r="C33" s="325"/>
      <c r="D33" s="389" t="s">
        <v>158</v>
      </c>
      <c r="E33" s="389"/>
      <c r="F33" s="389"/>
      <c r="G33" s="389"/>
      <c r="H33" s="389" t="s">
        <v>61</v>
      </c>
      <c r="I33" s="389"/>
      <c r="J33" s="389"/>
      <c r="K33" s="389"/>
    </row>
    <row r="34" spans="1:11" s="3" customFormat="1" ht="14.25" customHeight="1" thickBot="1" thickTop="1">
      <c r="A34" s="388"/>
      <c r="B34" s="326"/>
      <c r="C34" s="327"/>
      <c r="D34" s="148" t="s">
        <v>1</v>
      </c>
      <c r="E34" s="148" t="s">
        <v>2</v>
      </c>
      <c r="F34" s="148" t="s">
        <v>3</v>
      </c>
      <c r="G34" s="149" t="s">
        <v>4</v>
      </c>
      <c r="H34" s="150" t="s">
        <v>1</v>
      </c>
      <c r="I34" s="148" t="s">
        <v>2</v>
      </c>
      <c r="J34" s="148" t="s">
        <v>3</v>
      </c>
      <c r="K34" s="149" t="s">
        <v>159</v>
      </c>
    </row>
    <row r="35" spans="1:11" s="3" customFormat="1" ht="12.75" customHeight="1" thickBot="1" thickTop="1">
      <c r="A35" s="390">
        <v>15</v>
      </c>
      <c r="B35" s="391" t="s">
        <v>21</v>
      </c>
      <c r="C35" s="392" t="s">
        <v>160</v>
      </c>
      <c r="D35" s="182">
        <v>0</v>
      </c>
      <c r="E35" s="182">
        <v>0</v>
      </c>
      <c r="F35" s="182">
        <v>0</v>
      </c>
      <c r="G35" s="185">
        <v>0</v>
      </c>
      <c r="H35" s="192"/>
      <c r="I35" s="192"/>
      <c r="J35" s="192"/>
      <c r="K35" s="192"/>
    </row>
    <row r="36" spans="1:11" s="151" customFormat="1" ht="13.5" thickTop="1">
      <c r="A36" s="390"/>
      <c r="B36" s="391"/>
      <c r="C36" s="392"/>
      <c r="D36" s="189"/>
      <c r="E36" s="189"/>
      <c r="F36" s="189"/>
      <c r="G36" s="190">
        <v>20</v>
      </c>
      <c r="H36" s="193">
        <f>D36*D35</f>
        <v>0</v>
      </c>
      <c r="I36" s="193">
        <f>E35*E36</f>
        <v>0</v>
      </c>
      <c r="J36" s="193">
        <f>F35*F36</f>
        <v>0</v>
      </c>
      <c r="K36" s="194">
        <f>G35*G36</f>
        <v>0</v>
      </c>
    </row>
    <row r="37" spans="1:11" s="3" customFormat="1" ht="12.75" customHeight="1">
      <c r="A37" s="369">
        <v>16</v>
      </c>
      <c r="B37" s="373" t="s">
        <v>22</v>
      </c>
      <c r="C37" s="371" t="s">
        <v>160</v>
      </c>
      <c r="D37" s="182">
        <v>0</v>
      </c>
      <c r="E37" s="182">
        <v>0</v>
      </c>
      <c r="F37" s="182">
        <v>0</v>
      </c>
      <c r="G37" s="185">
        <v>0</v>
      </c>
      <c r="H37" s="194"/>
      <c r="I37" s="194"/>
      <c r="J37" s="194"/>
      <c r="K37" s="194"/>
    </row>
    <row r="38" spans="1:11" s="151" customFormat="1" ht="12.75">
      <c r="A38" s="369"/>
      <c r="B38" s="373"/>
      <c r="C38" s="371"/>
      <c r="D38" s="189">
        <v>20</v>
      </c>
      <c r="E38" s="189">
        <v>500</v>
      </c>
      <c r="F38" s="189">
        <v>220</v>
      </c>
      <c r="G38" s="190">
        <v>20</v>
      </c>
      <c r="H38" s="194">
        <f>D38*D37</f>
        <v>0</v>
      </c>
      <c r="I38" s="194">
        <f>E37*E38</f>
        <v>0</v>
      </c>
      <c r="J38" s="194">
        <f>F37*F38</f>
        <v>0</v>
      </c>
      <c r="K38" s="194">
        <f>G37*G38</f>
        <v>0</v>
      </c>
    </row>
    <row r="39" spans="1:11" s="3" customFormat="1" ht="12.75" customHeight="1">
      <c r="A39" s="369">
        <v>17</v>
      </c>
      <c r="B39" s="378" t="s">
        <v>23</v>
      </c>
      <c r="C39" s="371" t="s">
        <v>160</v>
      </c>
      <c r="D39" s="182">
        <v>0</v>
      </c>
      <c r="E39" s="182">
        <v>0</v>
      </c>
      <c r="F39" s="182">
        <v>0</v>
      </c>
      <c r="G39" s="185">
        <v>0</v>
      </c>
      <c r="H39" s="194"/>
      <c r="I39" s="194"/>
      <c r="J39" s="194"/>
      <c r="K39" s="194"/>
    </row>
    <row r="40" spans="1:11" s="151" customFormat="1" ht="12.75">
      <c r="A40" s="369"/>
      <c r="B40" s="378"/>
      <c r="C40" s="371"/>
      <c r="D40" s="189"/>
      <c r="E40" s="189"/>
      <c r="F40" s="189"/>
      <c r="G40" s="190">
        <v>25</v>
      </c>
      <c r="H40" s="193">
        <f>D40*D39</f>
        <v>0</v>
      </c>
      <c r="I40" s="193">
        <f>E39*E40</f>
        <v>0</v>
      </c>
      <c r="J40" s="193">
        <f>F39*F40</f>
        <v>0</v>
      </c>
      <c r="K40" s="194">
        <f>G39*G40</f>
        <v>0</v>
      </c>
    </row>
    <row r="41" spans="1:11" s="3" customFormat="1" ht="12.75" customHeight="1">
      <c r="A41" s="369">
        <v>18</v>
      </c>
      <c r="B41" s="373" t="s">
        <v>24</v>
      </c>
      <c r="C41" s="371" t="s">
        <v>160</v>
      </c>
      <c r="D41" s="182">
        <v>0</v>
      </c>
      <c r="E41" s="182">
        <v>0</v>
      </c>
      <c r="F41" s="182">
        <v>0</v>
      </c>
      <c r="G41" s="185">
        <v>0</v>
      </c>
      <c r="H41" s="194"/>
      <c r="I41" s="194"/>
      <c r="J41" s="194"/>
      <c r="K41" s="194"/>
    </row>
    <row r="42" spans="1:11" s="151" customFormat="1" ht="12.75">
      <c r="A42" s="369"/>
      <c r="B42" s="373"/>
      <c r="C42" s="371"/>
      <c r="D42" s="189">
        <v>2</v>
      </c>
      <c r="E42" s="189">
        <v>12</v>
      </c>
      <c r="F42" s="189">
        <v>7</v>
      </c>
      <c r="G42" s="190"/>
      <c r="H42" s="194">
        <f>D42*D41</f>
        <v>0</v>
      </c>
      <c r="I42" s="194">
        <f>E41*E42</f>
        <v>0</v>
      </c>
      <c r="J42" s="194">
        <f>F41*F42</f>
        <v>0</v>
      </c>
      <c r="K42" s="193">
        <f>G41*G42</f>
        <v>0</v>
      </c>
    </row>
    <row r="43" spans="1:11" s="3" customFormat="1" ht="12.75" customHeight="1">
      <c r="A43" s="369">
        <v>19</v>
      </c>
      <c r="B43" s="373" t="s">
        <v>25</v>
      </c>
      <c r="C43" s="371" t="s">
        <v>160</v>
      </c>
      <c r="D43" s="182">
        <v>0</v>
      </c>
      <c r="E43" s="182">
        <v>0</v>
      </c>
      <c r="F43" s="182">
        <v>0</v>
      </c>
      <c r="G43" s="185">
        <v>0</v>
      </c>
      <c r="H43" s="194"/>
      <c r="I43" s="194"/>
      <c r="J43" s="194"/>
      <c r="K43" s="194"/>
    </row>
    <row r="44" spans="1:11" s="151" customFormat="1" ht="12.75">
      <c r="A44" s="369"/>
      <c r="B44" s="373"/>
      <c r="C44" s="371"/>
      <c r="D44" s="189"/>
      <c r="E44" s="189">
        <v>12</v>
      </c>
      <c r="F44" s="189">
        <v>18</v>
      </c>
      <c r="G44" s="190">
        <v>20</v>
      </c>
      <c r="H44" s="193">
        <f>D44*D43</f>
        <v>0</v>
      </c>
      <c r="I44" s="194">
        <f>E43*E44</f>
        <v>0</v>
      </c>
      <c r="J44" s="194">
        <f>F43*F44</f>
        <v>0</v>
      </c>
      <c r="K44" s="194">
        <f>G43*G44</f>
        <v>0</v>
      </c>
    </row>
    <row r="45" spans="1:11" s="3" customFormat="1" ht="12.75" customHeight="1">
      <c r="A45" s="369">
        <v>20</v>
      </c>
      <c r="B45" s="373" t="s">
        <v>26</v>
      </c>
      <c r="C45" s="371" t="s">
        <v>160</v>
      </c>
      <c r="D45" s="182">
        <v>0</v>
      </c>
      <c r="E45" s="182">
        <v>0</v>
      </c>
      <c r="F45" s="182">
        <v>0</v>
      </c>
      <c r="G45" s="185">
        <v>0</v>
      </c>
      <c r="H45" s="193"/>
      <c r="I45" s="194"/>
      <c r="J45" s="194"/>
      <c r="K45" s="194"/>
    </row>
    <row r="46" spans="1:11" s="151" customFormat="1" ht="12.75">
      <c r="A46" s="369"/>
      <c r="B46" s="373"/>
      <c r="C46" s="371"/>
      <c r="D46" s="189"/>
      <c r="E46" s="189">
        <v>12</v>
      </c>
      <c r="F46" s="189">
        <v>18</v>
      </c>
      <c r="G46" s="190"/>
      <c r="H46" s="193">
        <f>D46*D45</f>
        <v>0</v>
      </c>
      <c r="I46" s="194">
        <f>E45*E46</f>
        <v>0</v>
      </c>
      <c r="J46" s="194">
        <f>F45*F46</f>
        <v>0</v>
      </c>
      <c r="K46" s="193">
        <f>G45*G46</f>
        <v>0</v>
      </c>
    </row>
    <row r="47" spans="1:11" s="3" customFormat="1" ht="12.75" customHeight="1">
      <c r="A47" s="369">
        <v>21</v>
      </c>
      <c r="B47" s="373" t="s">
        <v>27</v>
      </c>
      <c r="C47" s="371" t="s">
        <v>160</v>
      </c>
      <c r="D47" s="182">
        <v>0</v>
      </c>
      <c r="E47" s="182">
        <v>0</v>
      </c>
      <c r="F47" s="182">
        <v>0</v>
      </c>
      <c r="G47" s="185">
        <v>0</v>
      </c>
      <c r="H47" s="194"/>
      <c r="I47" s="194"/>
      <c r="J47" s="194"/>
      <c r="K47" s="195"/>
    </row>
    <row r="48" spans="1:11" s="151" customFormat="1" ht="12.75">
      <c r="A48" s="369"/>
      <c r="B48" s="373"/>
      <c r="C48" s="371"/>
      <c r="D48" s="189">
        <v>10</v>
      </c>
      <c r="E48" s="189">
        <v>251</v>
      </c>
      <c r="F48" s="189">
        <v>85</v>
      </c>
      <c r="G48" s="190">
        <v>20</v>
      </c>
      <c r="H48" s="194">
        <f>D48*D47</f>
        <v>0</v>
      </c>
      <c r="I48" s="194">
        <f>E47*E48</f>
        <v>0</v>
      </c>
      <c r="J48" s="194">
        <f>F47*F48</f>
        <v>0</v>
      </c>
      <c r="K48" s="194">
        <f>G47*G48</f>
        <v>0</v>
      </c>
    </row>
    <row r="49" spans="1:11" s="3" customFormat="1" ht="12.75" customHeight="1">
      <c r="A49" s="369">
        <v>22</v>
      </c>
      <c r="B49" s="373" t="s">
        <v>28</v>
      </c>
      <c r="C49" s="371" t="s">
        <v>160</v>
      </c>
      <c r="D49" s="182">
        <v>0</v>
      </c>
      <c r="E49" s="182">
        <v>0</v>
      </c>
      <c r="F49" s="182">
        <v>0</v>
      </c>
      <c r="G49" s="185">
        <v>0</v>
      </c>
      <c r="H49" s="194"/>
      <c r="I49" s="194"/>
      <c r="J49" s="194"/>
      <c r="K49" s="194"/>
    </row>
    <row r="50" spans="1:11" s="151" customFormat="1" ht="12.75">
      <c r="A50" s="369"/>
      <c r="B50" s="373"/>
      <c r="C50" s="371"/>
      <c r="D50" s="189">
        <v>10</v>
      </c>
      <c r="E50" s="189">
        <v>263</v>
      </c>
      <c r="F50" s="189">
        <v>103</v>
      </c>
      <c r="G50" s="190">
        <v>20</v>
      </c>
      <c r="H50" s="194">
        <f>D50*D49</f>
        <v>0</v>
      </c>
      <c r="I50" s="194">
        <f>E49*E50</f>
        <v>0</v>
      </c>
      <c r="J50" s="194">
        <f>F49*F50</f>
        <v>0</v>
      </c>
      <c r="K50" s="194">
        <f>G49*G50</f>
        <v>0</v>
      </c>
    </row>
    <row r="51" spans="1:11" s="3" customFormat="1" ht="12.75" customHeight="1">
      <c r="A51" s="369">
        <v>23</v>
      </c>
      <c r="B51" s="373" t="s">
        <v>29</v>
      </c>
      <c r="C51" s="371" t="s">
        <v>160</v>
      </c>
      <c r="D51" s="182">
        <v>0</v>
      </c>
      <c r="E51" s="182">
        <v>0</v>
      </c>
      <c r="F51" s="182">
        <v>0</v>
      </c>
      <c r="G51" s="185">
        <v>0</v>
      </c>
      <c r="H51" s="194"/>
      <c r="I51" s="194"/>
      <c r="J51" s="194"/>
      <c r="K51" s="194"/>
    </row>
    <row r="52" spans="1:11" s="151" customFormat="1" ht="12.75">
      <c r="A52" s="369"/>
      <c r="B52" s="373"/>
      <c r="C52" s="371"/>
      <c r="D52" s="189">
        <v>3</v>
      </c>
      <c r="E52" s="189">
        <v>25</v>
      </c>
      <c r="F52" s="189">
        <v>10</v>
      </c>
      <c r="G52" s="190">
        <v>5</v>
      </c>
      <c r="H52" s="194">
        <f>D52*D51</f>
        <v>0</v>
      </c>
      <c r="I52" s="194">
        <f>E51*E52</f>
        <v>0</v>
      </c>
      <c r="J52" s="194">
        <f>F51*F52</f>
        <v>0</v>
      </c>
      <c r="K52" s="194">
        <f>G51*G52</f>
        <v>0</v>
      </c>
    </row>
    <row r="53" spans="1:11" s="3" customFormat="1" ht="12.75" customHeight="1">
      <c r="A53" s="369">
        <v>24</v>
      </c>
      <c r="B53" s="373" t="s">
        <v>30</v>
      </c>
      <c r="C53" s="371" t="s">
        <v>160</v>
      </c>
      <c r="D53" s="182">
        <v>0</v>
      </c>
      <c r="E53" s="182">
        <v>0</v>
      </c>
      <c r="F53" s="182">
        <v>0</v>
      </c>
      <c r="G53" s="185">
        <v>0</v>
      </c>
      <c r="H53" s="194"/>
      <c r="I53" s="194"/>
      <c r="J53" s="194"/>
      <c r="K53" s="194"/>
    </row>
    <row r="54" spans="1:11" s="151" customFormat="1" ht="12.75">
      <c r="A54" s="369"/>
      <c r="B54" s="373"/>
      <c r="C54" s="371"/>
      <c r="D54" s="189">
        <v>10</v>
      </c>
      <c r="E54" s="189">
        <v>263</v>
      </c>
      <c r="F54" s="189">
        <v>103</v>
      </c>
      <c r="G54" s="190">
        <v>20</v>
      </c>
      <c r="H54" s="194">
        <f>D54*D53</f>
        <v>0</v>
      </c>
      <c r="I54" s="194">
        <f>E53*E54</f>
        <v>0</v>
      </c>
      <c r="J54" s="194">
        <f>F53*F54</f>
        <v>0</v>
      </c>
      <c r="K54" s="194">
        <f>G53*G54</f>
        <v>0</v>
      </c>
    </row>
    <row r="55" spans="1:11" s="3" customFormat="1" ht="12.75" customHeight="1">
      <c r="A55" s="369">
        <v>25</v>
      </c>
      <c r="B55" s="377" t="s">
        <v>161</v>
      </c>
      <c r="C55" s="371" t="s">
        <v>160</v>
      </c>
      <c r="D55" s="182">
        <v>0</v>
      </c>
      <c r="E55" s="182">
        <v>0</v>
      </c>
      <c r="F55" s="182">
        <v>0</v>
      </c>
      <c r="G55" s="185">
        <v>0</v>
      </c>
      <c r="H55" s="194"/>
      <c r="I55" s="194"/>
      <c r="J55" s="194"/>
      <c r="K55" s="194"/>
    </row>
    <row r="56" spans="1:11" s="151" customFormat="1" ht="12.75">
      <c r="A56" s="369"/>
      <c r="B56" s="377"/>
      <c r="C56" s="371"/>
      <c r="D56" s="189">
        <v>2</v>
      </c>
      <c r="E56" s="189">
        <v>17</v>
      </c>
      <c r="F56" s="189">
        <v>18</v>
      </c>
      <c r="G56" s="190"/>
      <c r="H56" s="194">
        <f>D56*D55</f>
        <v>0</v>
      </c>
      <c r="I56" s="194">
        <f>E55*E56</f>
        <v>0</v>
      </c>
      <c r="J56" s="194">
        <f>F55*F56</f>
        <v>0</v>
      </c>
      <c r="K56" s="193">
        <f>G55*G56</f>
        <v>0</v>
      </c>
    </row>
    <row r="57" spans="1:11" s="3" customFormat="1" ht="12.75" customHeight="1">
      <c r="A57" s="369">
        <v>26</v>
      </c>
      <c r="B57" s="373" t="s">
        <v>31</v>
      </c>
      <c r="C57" s="371" t="s">
        <v>160</v>
      </c>
      <c r="D57" s="182">
        <v>0</v>
      </c>
      <c r="E57" s="182">
        <v>0</v>
      </c>
      <c r="F57" s="182">
        <v>0</v>
      </c>
      <c r="G57" s="185">
        <v>0</v>
      </c>
      <c r="H57" s="194"/>
      <c r="I57" s="194"/>
      <c r="J57" s="194"/>
      <c r="K57" s="194"/>
    </row>
    <row r="58" spans="1:11" s="151" customFormat="1" ht="12.75">
      <c r="A58" s="369"/>
      <c r="B58" s="373"/>
      <c r="C58" s="371"/>
      <c r="D58" s="189">
        <v>10</v>
      </c>
      <c r="E58" s="189">
        <v>263</v>
      </c>
      <c r="F58" s="189">
        <v>103</v>
      </c>
      <c r="G58" s="190">
        <v>20</v>
      </c>
      <c r="H58" s="194">
        <f>D58*D57</f>
        <v>0</v>
      </c>
      <c r="I58" s="194">
        <f>E57*E58</f>
        <v>0</v>
      </c>
      <c r="J58" s="194">
        <f>F57*F58</f>
        <v>0</v>
      </c>
      <c r="K58" s="194">
        <f>G57*G58</f>
        <v>0</v>
      </c>
    </row>
    <row r="59" spans="1:11" s="3" customFormat="1" ht="12.75" customHeight="1">
      <c r="A59" s="369">
        <v>27</v>
      </c>
      <c r="B59" s="373" t="s">
        <v>32</v>
      </c>
      <c r="C59" s="371" t="s">
        <v>160</v>
      </c>
      <c r="D59" s="182">
        <v>0</v>
      </c>
      <c r="E59" s="182">
        <v>0</v>
      </c>
      <c r="F59" s="182">
        <v>0</v>
      </c>
      <c r="G59" s="185">
        <v>0</v>
      </c>
      <c r="H59" s="194"/>
      <c r="I59" s="194"/>
      <c r="J59" s="194"/>
      <c r="K59" s="194"/>
    </row>
    <row r="60" spans="1:11" s="151" customFormat="1" ht="12.75">
      <c r="A60" s="369"/>
      <c r="B60" s="374"/>
      <c r="C60" s="371"/>
      <c r="D60" s="189">
        <v>3</v>
      </c>
      <c r="E60" s="189">
        <v>18</v>
      </c>
      <c r="F60" s="189">
        <v>8</v>
      </c>
      <c r="G60" s="190">
        <v>1</v>
      </c>
      <c r="H60" s="194">
        <f>D60*D59</f>
        <v>0</v>
      </c>
      <c r="I60" s="194">
        <f>E59*E60</f>
        <v>0</v>
      </c>
      <c r="J60" s="194">
        <f>F59*F60</f>
        <v>0</v>
      </c>
      <c r="K60" s="194">
        <f>G59*G60</f>
        <v>0</v>
      </c>
    </row>
    <row r="61" spans="1:11" s="3" customFormat="1" ht="12.75" customHeight="1">
      <c r="A61" s="369">
        <v>28</v>
      </c>
      <c r="B61" s="375" t="s">
        <v>164</v>
      </c>
      <c r="C61" s="371" t="s">
        <v>160</v>
      </c>
      <c r="D61" s="182">
        <v>0</v>
      </c>
      <c r="E61" s="182">
        <v>0</v>
      </c>
      <c r="F61" s="182">
        <v>0</v>
      </c>
      <c r="G61" s="185">
        <v>0</v>
      </c>
      <c r="H61" s="194"/>
      <c r="I61" s="194"/>
      <c r="J61" s="194"/>
      <c r="K61" s="194"/>
    </row>
    <row r="62" spans="1:11" s="151" customFormat="1" ht="12.75">
      <c r="A62" s="369"/>
      <c r="B62" s="376"/>
      <c r="C62" s="371"/>
      <c r="D62" s="189">
        <v>3</v>
      </c>
      <c r="E62" s="189">
        <v>30</v>
      </c>
      <c r="F62" s="189">
        <v>25</v>
      </c>
      <c r="G62" s="190">
        <v>4</v>
      </c>
      <c r="H62" s="194">
        <f>D62*D61</f>
        <v>0</v>
      </c>
      <c r="I62" s="194">
        <f>E61*E62</f>
        <v>0</v>
      </c>
      <c r="J62" s="194">
        <f>F61*F62</f>
        <v>0</v>
      </c>
      <c r="K62" s="194">
        <f>G61*G62</f>
        <v>0</v>
      </c>
    </row>
    <row r="63" spans="1:11" s="3" customFormat="1" ht="12.75" customHeight="1">
      <c r="A63" s="369">
        <v>29</v>
      </c>
      <c r="B63" s="373" t="s">
        <v>33</v>
      </c>
      <c r="C63" s="371" t="s">
        <v>160</v>
      </c>
      <c r="D63" s="182">
        <v>0</v>
      </c>
      <c r="E63" s="182">
        <v>0</v>
      </c>
      <c r="F63" s="182">
        <v>0</v>
      </c>
      <c r="G63" s="185">
        <v>0</v>
      </c>
      <c r="H63" s="194"/>
      <c r="I63" s="194"/>
      <c r="J63" s="194"/>
      <c r="K63" s="194"/>
    </row>
    <row r="64" spans="1:11" s="151" customFormat="1" ht="12.75">
      <c r="A64" s="369"/>
      <c r="B64" s="373"/>
      <c r="C64" s="371"/>
      <c r="D64" s="189"/>
      <c r="E64" s="189">
        <v>5</v>
      </c>
      <c r="F64" s="189">
        <v>10</v>
      </c>
      <c r="G64" s="190"/>
      <c r="H64" s="193">
        <f>D64*D63</f>
        <v>0</v>
      </c>
      <c r="I64" s="194">
        <f>E63*E64</f>
        <v>0</v>
      </c>
      <c r="J64" s="194">
        <f>F63*F64</f>
        <v>0</v>
      </c>
      <c r="K64" s="196">
        <f>G63*G64</f>
        <v>0</v>
      </c>
    </row>
    <row r="65" spans="1:11" s="3" customFormat="1" ht="12.75" customHeight="1">
      <c r="A65" s="369">
        <v>30</v>
      </c>
      <c r="B65" s="372" t="s">
        <v>140</v>
      </c>
      <c r="C65" s="371" t="s">
        <v>160</v>
      </c>
      <c r="D65" s="182">
        <v>0</v>
      </c>
      <c r="E65" s="182">
        <v>0</v>
      </c>
      <c r="F65" s="182">
        <v>0</v>
      </c>
      <c r="G65" s="185">
        <v>0</v>
      </c>
      <c r="H65" s="194"/>
      <c r="I65" s="194"/>
      <c r="J65" s="194"/>
      <c r="K65" s="194"/>
    </row>
    <row r="66" spans="1:11" s="151" customFormat="1" ht="12.75">
      <c r="A66" s="369"/>
      <c r="B66" s="372"/>
      <c r="C66" s="371"/>
      <c r="D66" s="189">
        <v>7</v>
      </c>
      <c r="E66" s="189">
        <v>60</v>
      </c>
      <c r="F66" s="189">
        <v>25</v>
      </c>
      <c r="G66" s="190">
        <v>3</v>
      </c>
      <c r="H66" s="194">
        <f>D66*D65</f>
        <v>0</v>
      </c>
      <c r="I66" s="194">
        <f>E65*E66</f>
        <v>0</v>
      </c>
      <c r="J66" s="194">
        <f>F65*F66</f>
        <v>0</v>
      </c>
      <c r="K66" s="194">
        <f>G65*G66</f>
        <v>0</v>
      </c>
    </row>
    <row r="67" spans="1:11" s="3" customFormat="1" ht="12.75" customHeight="1">
      <c r="A67" s="369">
        <v>31</v>
      </c>
      <c r="B67" s="372" t="s">
        <v>141</v>
      </c>
      <c r="C67" s="371" t="s">
        <v>160</v>
      </c>
      <c r="D67" s="182">
        <v>0</v>
      </c>
      <c r="E67" s="182">
        <v>0</v>
      </c>
      <c r="F67" s="182">
        <v>0</v>
      </c>
      <c r="G67" s="185">
        <v>0</v>
      </c>
      <c r="H67" s="194"/>
      <c r="I67" s="194"/>
      <c r="J67" s="194"/>
      <c r="K67" s="194"/>
    </row>
    <row r="68" spans="1:11" s="151" customFormat="1" ht="12.75">
      <c r="A68" s="369"/>
      <c r="B68" s="372"/>
      <c r="C68" s="371"/>
      <c r="D68" s="189">
        <v>1</v>
      </c>
      <c r="E68" s="189">
        <v>8</v>
      </c>
      <c r="F68" s="189">
        <v>4</v>
      </c>
      <c r="G68" s="190">
        <v>1</v>
      </c>
      <c r="H68" s="194">
        <f>D68*D67</f>
        <v>0</v>
      </c>
      <c r="I68" s="194">
        <f>E67*E68</f>
        <v>0</v>
      </c>
      <c r="J68" s="194">
        <f>F67*F68</f>
        <v>0</v>
      </c>
      <c r="K68" s="194">
        <f>G67*G68</f>
        <v>0</v>
      </c>
    </row>
    <row r="69" spans="1:11" s="3" customFormat="1" ht="12.75" customHeight="1">
      <c r="A69" s="369">
        <v>32</v>
      </c>
      <c r="B69" s="372" t="s">
        <v>142</v>
      </c>
      <c r="C69" s="371" t="s">
        <v>160</v>
      </c>
      <c r="D69" s="182">
        <v>0</v>
      </c>
      <c r="E69" s="182">
        <v>0</v>
      </c>
      <c r="F69" s="182">
        <v>0</v>
      </c>
      <c r="G69" s="185">
        <v>0</v>
      </c>
      <c r="H69" s="194"/>
      <c r="I69" s="194"/>
      <c r="J69" s="194"/>
      <c r="K69" s="194"/>
    </row>
    <row r="70" spans="1:11" s="151" customFormat="1" ht="12.75">
      <c r="A70" s="369"/>
      <c r="B70" s="372"/>
      <c r="C70" s="371"/>
      <c r="D70" s="189"/>
      <c r="E70" s="189">
        <v>18</v>
      </c>
      <c r="F70" s="189">
        <v>8</v>
      </c>
      <c r="G70" s="190">
        <v>2</v>
      </c>
      <c r="H70" s="193">
        <f>D70*D69</f>
        <v>0</v>
      </c>
      <c r="I70" s="194">
        <f>E69*E70</f>
        <v>0</v>
      </c>
      <c r="J70" s="194">
        <f>F69*F70</f>
        <v>0</v>
      </c>
      <c r="K70" s="194">
        <f>G69*G70</f>
        <v>0</v>
      </c>
    </row>
    <row r="71" spans="1:11" s="3" customFormat="1" ht="12.75" customHeight="1">
      <c r="A71" s="369">
        <v>33</v>
      </c>
      <c r="B71" s="372" t="s">
        <v>143</v>
      </c>
      <c r="C71" s="371" t="s">
        <v>160</v>
      </c>
      <c r="D71" s="182">
        <v>0</v>
      </c>
      <c r="E71" s="182">
        <v>0</v>
      </c>
      <c r="F71" s="182">
        <v>0</v>
      </c>
      <c r="G71" s="185">
        <v>0</v>
      </c>
      <c r="H71" s="194"/>
      <c r="I71" s="194"/>
      <c r="J71" s="194"/>
      <c r="K71" s="194"/>
    </row>
    <row r="72" spans="1:11" s="151" customFormat="1" ht="12.75">
      <c r="A72" s="369"/>
      <c r="B72" s="372"/>
      <c r="C72" s="371"/>
      <c r="D72" s="189"/>
      <c r="E72" s="189">
        <v>10</v>
      </c>
      <c r="F72" s="189">
        <v>6</v>
      </c>
      <c r="G72" s="190">
        <v>1</v>
      </c>
      <c r="H72" s="193">
        <f>D72*D71</f>
        <v>0</v>
      </c>
      <c r="I72" s="194">
        <f>E71*E72</f>
        <v>0</v>
      </c>
      <c r="J72" s="194">
        <f>F71*F72</f>
        <v>0</v>
      </c>
      <c r="K72" s="194">
        <f>G71*G72</f>
        <v>0</v>
      </c>
    </row>
    <row r="73" spans="1:11" s="3" customFormat="1" ht="12.75" customHeight="1">
      <c r="A73" s="369">
        <v>34</v>
      </c>
      <c r="B73" s="372" t="s">
        <v>144</v>
      </c>
      <c r="C73" s="371" t="s">
        <v>160</v>
      </c>
      <c r="D73" s="182">
        <v>0</v>
      </c>
      <c r="E73" s="182">
        <v>0</v>
      </c>
      <c r="F73" s="182">
        <v>0</v>
      </c>
      <c r="G73" s="185">
        <v>0</v>
      </c>
      <c r="H73" s="194"/>
      <c r="I73" s="194"/>
      <c r="J73" s="194"/>
      <c r="K73" s="194"/>
    </row>
    <row r="74" spans="1:11" s="151" customFormat="1" ht="12.75">
      <c r="A74" s="369"/>
      <c r="B74" s="372"/>
      <c r="C74" s="371"/>
      <c r="D74" s="189">
        <v>1</v>
      </c>
      <c r="E74" s="189">
        <v>5</v>
      </c>
      <c r="F74" s="189">
        <v>3</v>
      </c>
      <c r="G74" s="190">
        <v>1</v>
      </c>
      <c r="H74" s="194">
        <f>D74*D73</f>
        <v>0</v>
      </c>
      <c r="I74" s="194">
        <f>E73*E74</f>
        <v>0</v>
      </c>
      <c r="J74" s="194">
        <f>F73*F74</f>
        <v>0</v>
      </c>
      <c r="K74" s="194">
        <f>G73*G74</f>
        <v>0</v>
      </c>
    </row>
    <row r="75" spans="1:11" s="3" customFormat="1" ht="12.75" customHeight="1">
      <c r="A75" s="369">
        <v>35</v>
      </c>
      <c r="B75" s="372" t="s">
        <v>145</v>
      </c>
      <c r="C75" s="371" t="s">
        <v>160</v>
      </c>
      <c r="D75" s="182">
        <v>0</v>
      </c>
      <c r="E75" s="182">
        <v>0</v>
      </c>
      <c r="F75" s="182">
        <v>0</v>
      </c>
      <c r="G75" s="185">
        <v>0</v>
      </c>
      <c r="H75" s="194"/>
      <c r="I75" s="194"/>
      <c r="J75" s="194"/>
      <c r="K75" s="194"/>
    </row>
    <row r="76" spans="1:11" s="151" customFormat="1" ht="12.75">
      <c r="A76" s="369"/>
      <c r="B76" s="372"/>
      <c r="C76" s="371"/>
      <c r="D76" s="189">
        <v>5</v>
      </c>
      <c r="E76" s="189">
        <v>50</v>
      </c>
      <c r="F76" s="189">
        <v>25</v>
      </c>
      <c r="G76" s="190"/>
      <c r="H76" s="194">
        <f>D76*D75</f>
        <v>0</v>
      </c>
      <c r="I76" s="194">
        <f>E75*E76</f>
        <v>0</v>
      </c>
      <c r="J76" s="194">
        <f>F75*F76</f>
        <v>0</v>
      </c>
      <c r="K76" s="193">
        <f>G75*G76</f>
        <v>0</v>
      </c>
    </row>
    <row r="77" spans="1:11" s="3" customFormat="1" ht="12.75" customHeight="1">
      <c r="A77" s="369">
        <v>36</v>
      </c>
      <c r="B77" s="372" t="s">
        <v>146</v>
      </c>
      <c r="C77" s="371" t="s">
        <v>160</v>
      </c>
      <c r="D77" s="182">
        <v>0</v>
      </c>
      <c r="E77" s="182">
        <v>0</v>
      </c>
      <c r="F77" s="182">
        <v>0</v>
      </c>
      <c r="G77" s="185">
        <v>0</v>
      </c>
      <c r="H77" s="194"/>
      <c r="I77" s="194"/>
      <c r="J77" s="194"/>
      <c r="K77" s="194"/>
    </row>
    <row r="78" spans="1:11" s="151" customFormat="1" ht="12.75">
      <c r="A78" s="369"/>
      <c r="B78" s="372"/>
      <c r="C78" s="371"/>
      <c r="D78" s="189"/>
      <c r="E78" s="189">
        <v>2</v>
      </c>
      <c r="F78" s="189">
        <v>3</v>
      </c>
      <c r="G78" s="190"/>
      <c r="H78" s="193">
        <f>D78*D77</f>
        <v>0</v>
      </c>
      <c r="I78" s="194">
        <f>E77*E78</f>
        <v>0</v>
      </c>
      <c r="J78" s="194">
        <f>F77*F78</f>
        <v>0</v>
      </c>
      <c r="K78" s="193">
        <f>G77*G78</f>
        <v>0</v>
      </c>
    </row>
    <row r="79" spans="1:11" s="3" customFormat="1" ht="12.75" customHeight="1">
      <c r="A79" s="369">
        <v>37</v>
      </c>
      <c r="B79" s="372" t="s">
        <v>147</v>
      </c>
      <c r="C79" s="371" t="s">
        <v>160</v>
      </c>
      <c r="D79" s="182">
        <v>0</v>
      </c>
      <c r="E79" s="182">
        <v>0</v>
      </c>
      <c r="F79" s="182">
        <v>0</v>
      </c>
      <c r="G79" s="185">
        <v>0</v>
      </c>
      <c r="H79" s="194"/>
      <c r="I79" s="194"/>
      <c r="J79" s="194"/>
      <c r="K79" s="194"/>
    </row>
    <row r="80" spans="1:11" s="151" customFormat="1" ht="12.75">
      <c r="A80" s="369"/>
      <c r="B80" s="372"/>
      <c r="C80" s="371"/>
      <c r="D80" s="189">
        <v>10</v>
      </c>
      <c r="E80" s="189">
        <v>251</v>
      </c>
      <c r="F80" s="189">
        <v>85</v>
      </c>
      <c r="G80" s="190"/>
      <c r="H80" s="194">
        <f>D80*D79</f>
        <v>0</v>
      </c>
      <c r="I80" s="194">
        <f>E79*E80</f>
        <v>0</v>
      </c>
      <c r="J80" s="194">
        <f>F79*F80</f>
        <v>0</v>
      </c>
      <c r="K80" s="193">
        <f>G79*G80</f>
        <v>0</v>
      </c>
    </row>
    <row r="81" spans="1:12" ht="12.75" customHeight="1">
      <c r="A81" s="369">
        <v>38</v>
      </c>
      <c r="B81" s="372" t="s">
        <v>148</v>
      </c>
      <c r="C81" s="371" t="s">
        <v>160</v>
      </c>
      <c r="D81" s="182">
        <v>0</v>
      </c>
      <c r="E81" s="182">
        <v>0</v>
      </c>
      <c r="F81" s="182">
        <v>0</v>
      </c>
      <c r="G81" s="185">
        <v>0</v>
      </c>
      <c r="H81" s="194"/>
      <c r="I81" s="194"/>
      <c r="J81" s="194"/>
      <c r="K81" s="194"/>
      <c r="L81" s="3"/>
    </row>
    <row r="82" spans="1:11" s="151" customFormat="1" ht="12.75">
      <c r="A82" s="369"/>
      <c r="B82" s="372"/>
      <c r="C82" s="371"/>
      <c r="D82" s="189"/>
      <c r="E82" s="189">
        <v>1</v>
      </c>
      <c r="F82" s="189">
        <v>2</v>
      </c>
      <c r="G82" s="190"/>
      <c r="H82" s="193">
        <f>D82*D81</f>
        <v>0</v>
      </c>
      <c r="I82" s="194">
        <f>E81*E82</f>
        <v>0</v>
      </c>
      <c r="J82" s="194">
        <f>F81*F82</f>
        <v>0</v>
      </c>
      <c r="K82" s="193">
        <f>G81*G82</f>
        <v>0</v>
      </c>
    </row>
    <row r="83" spans="1:12" ht="12.75" customHeight="1">
      <c r="A83" s="369">
        <v>39</v>
      </c>
      <c r="B83" s="372" t="s">
        <v>149</v>
      </c>
      <c r="C83" s="371" t="s">
        <v>160</v>
      </c>
      <c r="D83" s="182">
        <v>0</v>
      </c>
      <c r="E83" s="182">
        <v>0</v>
      </c>
      <c r="F83" s="182">
        <v>0</v>
      </c>
      <c r="G83" s="185">
        <v>0</v>
      </c>
      <c r="H83" s="193"/>
      <c r="I83" s="194"/>
      <c r="J83" s="194"/>
      <c r="K83" s="194"/>
      <c r="L83" s="3"/>
    </row>
    <row r="84" spans="1:11" s="151" customFormat="1" ht="12.75">
      <c r="A84" s="369"/>
      <c r="B84" s="372"/>
      <c r="C84" s="371"/>
      <c r="D84" s="189"/>
      <c r="E84" s="189">
        <v>2</v>
      </c>
      <c r="F84" s="189">
        <v>3</v>
      </c>
      <c r="G84" s="190"/>
      <c r="H84" s="193">
        <f>D84*D83</f>
        <v>0</v>
      </c>
      <c r="I84" s="194">
        <f>E83*E84</f>
        <v>0</v>
      </c>
      <c r="J84" s="194">
        <f>F83*F84</f>
        <v>0</v>
      </c>
      <c r="K84" s="193">
        <f>G83*G84</f>
        <v>0</v>
      </c>
    </row>
    <row r="85" spans="1:12" ht="12.75" customHeight="1">
      <c r="A85" s="369">
        <v>40</v>
      </c>
      <c r="B85" s="370" t="s">
        <v>150</v>
      </c>
      <c r="C85" s="371" t="s">
        <v>160</v>
      </c>
      <c r="D85" s="182">
        <v>0</v>
      </c>
      <c r="E85" s="182">
        <v>0</v>
      </c>
      <c r="F85" s="182">
        <v>0</v>
      </c>
      <c r="G85" s="185">
        <v>0</v>
      </c>
      <c r="H85" s="193"/>
      <c r="I85" s="194"/>
      <c r="J85" s="194"/>
      <c r="K85" s="194"/>
      <c r="L85" s="3"/>
    </row>
    <row r="86" spans="1:11" s="151" customFormat="1" ht="12.75">
      <c r="A86" s="369"/>
      <c r="B86" s="370"/>
      <c r="C86" s="371"/>
      <c r="D86" s="189">
        <v>1</v>
      </c>
      <c r="E86" s="189">
        <v>3</v>
      </c>
      <c r="F86" s="189">
        <v>2</v>
      </c>
      <c r="G86" s="190"/>
      <c r="H86" s="194">
        <f>D86*D85</f>
        <v>0</v>
      </c>
      <c r="I86" s="194">
        <f>E85*E86</f>
        <v>0</v>
      </c>
      <c r="J86" s="194">
        <f>F85*F86</f>
        <v>0</v>
      </c>
      <c r="K86" s="193">
        <f>G85*G86</f>
        <v>0</v>
      </c>
    </row>
    <row r="87" spans="1:12" ht="12.75" customHeight="1">
      <c r="A87" s="369">
        <v>41</v>
      </c>
      <c r="B87" s="370" t="s">
        <v>151</v>
      </c>
      <c r="C87" s="371" t="s">
        <v>160</v>
      </c>
      <c r="D87" s="182">
        <v>0</v>
      </c>
      <c r="E87" s="182">
        <v>0</v>
      </c>
      <c r="F87" s="182">
        <v>0</v>
      </c>
      <c r="G87" s="185">
        <v>0</v>
      </c>
      <c r="H87" s="194"/>
      <c r="I87" s="194"/>
      <c r="J87" s="194"/>
      <c r="K87" s="194"/>
      <c r="L87" s="3"/>
    </row>
    <row r="88" spans="1:11" s="151" customFormat="1" ht="12.75">
      <c r="A88" s="369"/>
      <c r="B88" s="370"/>
      <c r="C88" s="371"/>
      <c r="D88" s="189"/>
      <c r="E88" s="189">
        <v>2</v>
      </c>
      <c r="F88" s="189">
        <v>1</v>
      </c>
      <c r="G88" s="190"/>
      <c r="H88" s="193">
        <f>D88*D87</f>
        <v>0</v>
      </c>
      <c r="I88" s="194">
        <f>E87*E88</f>
        <v>0</v>
      </c>
      <c r="J88" s="194">
        <f>F87*F88</f>
        <v>0</v>
      </c>
      <c r="K88" s="193">
        <f>G87*G88</f>
        <v>0</v>
      </c>
    </row>
    <row r="89" spans="1:12" ht="12.75" customHeight="1" thickBot="1">
      <c r="A89" s="359">
        <v>42</v>
      </c>
      <c r="B89" s="308" t="s">
        <v>152</v>
      </c>
      <c r="C89" s="309" t="s">
        <v>160</v>
      </c>
      <c r="D89" s="182">
        <v>0</v>
      </c>
      <c r="E89" s="182">
        <v>0</v>
      </c>
      <c r="F89" s="182">
        <v>0</v>
      </c>
      <c r="G89" s="185">
        <v>0</v>
      </c>
      <c r="H89" s="194"/>
      <c r="I89" s="194"/>
      <c r="J89" s="194"/>
      <c r="K89" s="194"/>
      <c r="L89" s="3"/>
    </row>
    <row r="90" spans="1:11" s="151" customFormat="1" ht="14.25" thickBot="1" thickTop="1">
      <c r="A90" s="359"/>
      <c r="B90" s="308"/>
      <c r="C90" s="309"/>
      <c r="D90" s="191">
        <v>2</v>
      </c>
      <c r="E90" s="191">
        <v>10</v>
      </c>
      <c r="F90" s="191">
        <v>6</v>
      </c>
      <c r="G90" s="191">
        <v>2</v>
      </c>
      <c r="H90" s="197">
        <f>D90*D89</f>
        <v>0</v>
      </c>
      <c r="I90" s="197">
        <f>E89*E90</f>
        <v>0</v>
      </c>
      <c r="J90" s="197">
        <f>F89*F90</f>
        <v>0</v>
      </c>
      <c r="K90" s="197">
        <f>G89*G90</f>
        <v>0</v>
      </c>
    </row>
    <row r="91" spans="1:12" ht="16.5" customHeight="1" thickBot="1" thickTop="1">
      <c r="A91" s="152"/>
      <c r="B91" s="312" t="s">
        <v>153</v>
      </c>
      <c r="C91" s="313"/>
      <c r="D91" s="313"/>
      <c r="E91" s="313"/>
      <c r="F91" s="313"/>
      <c r="G91" s="314"/>
      <c r="H91" s="198">
        <f>SUM(H36:H90)</f>
        <v>0</v>
      </c>
      <c r="I91" s="198">
        <f>SUM(I36:I90)</f>
        <v>0</v>
      </c>
      <c r="J91" s="198">
        <f>SUM(J36:J90)</f>
        <v>0</v>
      </c>
      <c r="K91" s="198">
        <f>SUM(K36:K90)</f>
        <v>0</v>
      </c>
      <c r="L91" s="3"/>
    </row>
    <row r="92" spans="1:12" ht="16.5" customHeight="1" thickBot="1" thickTop="1">
      <c r="A92" s="187"/>
      <c r="B92" s="153"/>
      <c r="C92" s="153"/>
      <c r="D92" s="153"/>
      <c r="E92" s="153"/>
      <c r="F92" s="153" t="s">
        <v>127</v>
      </c>
      <c r="G92" s="203">
        <v>0.25</v>
      </c>
      <c r="H92" s="367">
        <f>H91+I91+J91+K91</f>
        <v>0</v>
      </c>
      <c r="I92" s="367"/>
      <c r="J92" s="367"/>
      <c r="K92" s="368"/>
      <c r="L92" s="3"/>
    </row>
    <row r="93" spans="1:12" ht="16.5" customHeight="1" thickBot="1" thickTop="1">
      <c r="A93" s="241" t="s">
        <v>163</v>
      </c>
      <c r="B93" s="242"/>
      <c r="C93" s="242"/>
      <c r="D93" s="242"/>
      <c r="E93" s="242"/>
      <c r="F93" s="242"/>
      <c r="G93" s="202"/>
      <c r="H93" s="367">
        <f>H92*G92</f>
        <v>0</v>
      </c>
      <c r="I93" s="367"/>
      <c r="J93" s="367"/>
      <c r="K93" s="368"/>
      <c r="L93" s="3"/>
    </row>
    <row r="94" spans="1:12" ht="16.5" customHeight="1" thickBot="1" thickTop="1">
      <c r="A94" s="241" t="s">
        <v>58</v>
      </c>
      <c r="B94" s="242"/>
      <c r="C94" s="242"/>
      <c r="D94" s="242"/>
      <c r="E94" s="242"/>
      <c r="F94" s="242"/>
      <c r="G94" s="153"/>
      <c r="H94" s="367">
        <f>SUM(H92:K93)</f>
        <v>0</v>
      </c>
      <c r="I94" s="367"/>
      <c r="J94" s="367"/>
      <c r="K94" s="368"/>
      <c r="L94" s="3"/>
    </row>
    <row r="95" spans="1:12" ht="33.75" customHeight="1" thickBot="1" thickTop="1">
      <c r="A95" s="169"/>
      <c r="B95" s="153"/>
      <c r="C95" s="153"/>
      <c r="D95" s="153"/>
      <c r="E95" s="153"/>
      <c r="F95" s="153"/>
      <c r="G95" s="153"/>
      <c r="H95" s="218"/>
      <c r="I95" s="218"/>
      <c r="J95" s="218"/>
      <c r="K95" s="218"/>
      <c r="L95" s="3"/>
    </row>
    <row r="96" spans="1:12" ht="17.25" customHeight="1" thickBot="1" thickTop="1">
      <c r="A96" s="361" t="s">
        <v>51</v>
      </c>
      <c r="B96" s="362"/>
      <c r="C96" s="362"/>
      <c r="D96" s="362"/>
      <c r="E96" s="362"/>
      <c r="F96" s="362"/>
      <c r="G96" s="363"/>
      <c r="H96" s="154" t="s">
        <v>52</v>
      </c>
      <c r="I96" s="155" t="s">
        <v>53</v>
      </c>
      <c r="J96" s="360" t="s">
        <v>54</v>
      </c>
      <c r="K96" s="360"/>
      <c r="L96" s="219"/>
    </row>
    <row r="97" spans="1:12" ht="17.25" customHeight="1" thickBot="1" thickTop="1">
      <c r="A97" s="156">
        <v>1</v>
      </c>
      <c r="B97" s="364" t="s">
        <v>55</v>
      </c>
      <c r="C97" s="365"/>
      <c r="D97" s="365"/>
      <c r="E97" s="365"/>
      <c r="F97" s="365"/>
      <c r="G97" s="366"/>
      <c r="H97" s="179">
        <f>G167</f>
        <v>7</v>
      </c>
      <c r="I97" s="180">
        <f>H31</f>
        <v>0</v>
      </c>
      <c r="J97" s="335">
        <f>H97*I97</f>
        <v>0</v>
      </c>
      <c r="K97" s="336"/>
      <c r="L97" s="57"/>
    </row>
    <row r="98" spans="1:12" ht="17.25" customHeight="1" thickBot="1" thickTop="1">
      <c r="A98" s="157">
        <v>2</v>
      </c>
      <c r="B98" s="315" t="s">
        <v>56</v>
      </c>
      <c r="C98" s="316"/>
      <c r="D98" s="316"/>
      <c r="E98" s="316"/>
      <c r="F98" s="316"/>
      <c r="G98" s="317"/>
      <c r="H98" s="179">
        <f>H167</f>
        <v>258</v>
      </c>
      <c r="I98" s="180">
        <f>I31</f>
        <v>0</v>
      </c>
      <c r="J98" s="335">
        <f>H98*I98</f>
        <v>0</v>
      </c>
      <c r="K98" s="336"/>
      <c r="L98" s="57"/>
    </row>
    <row r="99" spans="1:12" ht="17.25" customHeight="1" thickBot="1" thickTop="1">
      <c r="A99" s="157">
        <v>3</v>
      </c>
      <c r="B99" s="318" t="s">
        <v>57</v>
      </c>
      <c r="C99" s="319"/>
      <c r="D99" s="319"/>
      <c r="E99" s="319"/>
      <c r="F99" s="319"/>
      <c r="G99" s="320"/>
      <c r="H99" s="179">
        <f>I167</f>
        <v>113</v>
      </c>
      <c r="I99" s="180">
        <f>J31</f>
        <v>0</v>
      </c>
      <c r="J99" s="335">
        <f>H99*I99</f>
        <v>0</v>
      </c>
      <c r="K99" s="336"/>
      <c r="L99" s="57"/>
    </row>
    <row r="100" spans="1:12" ht="17.25" customHeight="1" thickBot="1" thickTop="1">
      <c r="A100" s="157">
        <v>5</v>
      </c>
      <c r="B100" s="321" t="s">
        <v>4</v>
      </c>
      <c r="C100" s="322"/>
      <c r="D100" s="322"/>
      <c r="E100" s="322"/>
      <c r="F100" s="322"/>
      <c r="G100" s="323"/>
      <c r="H100" s="179">
        <f>J167</f>
        <v>21</v>
      </c>
      <c r="I100" s="180">
        <f>K31</f>
        <v>0</v>
      </c>
      <c r="J100" s="335">
        <f>H100*I100</f>
        <v>0</v>
      </c>
      <c r="K100" s="336"/>
      <c r="L100" s="57"/>
    </row>
    <row r="101" spans="1:12" ht="17.25" customHeight="1" thickBot="1" thickTop="1">
      <c r="A101" s="166"/>
      <c r="B101" s="357" t="s">
        <v>113</v>
      </c>
      <c r="C101" s="358"/>
      <c r="D101" s="358"/>
      <c r="E101" s="358"/>
      <c r="F101" s="358"/>
      <c r="G101" s="358"/>
      <c r="H101" s="353">
        <v>0.25</v>
      </c>
      <c r="I101" s="158">
        <v>0.25</v>
      </c>
      <c r="J101" s="354">
        <f>SUM(J97:K100)</f>
        <v>0</v>
      </c>
      <c r="K101" s="354"/>
      <c r="L101" s="3"/>
    </row>
    <row r="102" spans="1:12" ht="17.25" customHeight="1" thickBot="1" thickTop="1">
      <c r="A102" s="167"/>
      <c r="B102" s="306" t="s">
        <v>127</v>
      </c>
      <c r="C102" s="307"/>
      <c r="D102" s="307"/>
      <c r="E102" s="307"/>
      <c r="F102" s="307"/>
      <c r="G102" s="307"/>
      <c r="H102" s="353"/>
      <c r="I102" s="159">
        <v>0.25</v>
      </c>
      <c r="J102" s="355">
        <f>J101*H101</f>
        <v>0</v>
      </c>
      <c r="K102" s="355"/>
      <c r="L102" s="3"/>
    </row>
    <row r="103" spans="1:12" ht="17.25" customHeight="1" thickBot="1" thickTop="1">
      <c r="A103" s="168"/>
      <c r="B103" s="293" t="s">
        <v>128</v>
      </c>
      <c r="C103" s="294"/>
      <c r="D103" s="294"/>
      <c r="E103" s="294"/>
      <c r="F103" s="294"/>
      <c r="G103" s="294"/>
      <c r="H103" s="353"/>
      <c r="I103" s="160"/>
      <c r="J103" s="356">
        <f>SUM(J101+J102)</f>
        <v>0</v>
      </c>
      <c r="K103" s="356"/>
      <c r="L103" s="3"/>
    </row>
    <row r="104" spans="1:12" ht="17.25" customHeight="1" thickBot="1" thickTop="1">
      <c r="A104" s="161"/>
      <c r="B104" s="162"/>
      <c r="C104" s="162"/>
      <c r="D104" s="162"/>
      <c r="E104" s="162"/>
      <c r="F104" s="162"/>
      <c r="G104" s="162"/>
      <c r="H104" s="170"/>
      <c r="I104" s="163"/>
      <c r="J104" s="164"/>
      <c r="K104" s="164"/>
      <c r="L104" s="3"/>
    </row>
    <row r="105" spans="1:12" ht="21" customHeight="1" thickTop="1">
      <c r="A105" s="303" t="s">
        <v>59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5"/>
      <c r="L105" s="133"/>
    </row>
    <row r="106" spans="1:12" ht="21" customHeight="1" thickBot="1">
      <c r="A106" s="440" t="s">
        <v>74</v>
      </c>
      <c r="B106" s="441"/>
      <c r="C106" s="441"/>
      <c r="D106" s="441"/>
      <c r="E106" s="441"/>
      <c r="F106" s="441"/>
      <c r="G106" s="441"/>
      <c r="H106" s="441"/>
      <c r="I106" s="441"/>
      <c r="J106" s="441"/>
      <c r="K106" s="442"/>
      <c r="L106" s="3"/>
    </row>
    <row r="107" spans="1:12" ht="18" customHeight="1" thickTop="1">
      <c r="A107" s="345" t="s">
        <v>84</v>
      </c>
      <c r="B107" s="346"/>
      <c r="C107" s="346"/>
      <c r="D107" s="346"/>
      <c r="E107" s="346"/>
      <c r="F107" s="347"/>
      <c r="G107" s="262" t="s">
        <v>55</v>
      </c>
      <c r="H107" s="528" t="s">
        <v>56</v>
      </c>
      <c r="I107" s="528" t="s">
        <v>57</v>
      </c>
      <c r="J107" s="528" t="s">
        <v>4</v>
      </c>
      <c r="K107" s="503" t="s">
        <v>61</v>
      </c>
      <c r="L107" s="66"/>
    </row>
    <row r="108" spans="1:12" ht="18" customHeight="1" thickBot="1">
      <c r="A108" s="243" t="s">
        <v>60</v>
      </c>
      <c r="B108" s="244"/>
      <c r="C108" s="244"/>
      <c r="D108" s="244"/>
      <c r="E108" s="244"/>
      <c r="F108" s="245"/>
      <c r="G108" s="263"/>
      <c r="H108" s="529"/>
      <c r="I108" s="529"/>
      <c r="J108" s="529"/>
      <c r="K108" s="504"/>
      <c r="L108" s="66"/>
    </row>
    <row r="109" spans="1:12" ht="18" customHeight="1" thickTop="1">
      <c r="A109" s="37">
        <v>1</v>
      </c>
      <c r="B109" s="248" t="s">
        <v>79</v>
      </c>
      <c r="C109" s="249"/>
      <c r="D109" s="249"/>
      <c r="E109" s="249"/>
      <c r="F109" s="250"/>
      <c r="G109" s="38"/>
      <c r="H109" s="38">
        <v>1</v>
      </c>
      <c r="I109" s="38"/>
      <c r="J109" s="91"/>
      <c r="K109" s="39">
        <v>1</v>
      </c>
      <c r="L109" s="66"/>
    </row>
    <row r="110" spans="1:12" ht="18" customHeight="1">
      <c r="A110" s="40">
        <v>2</v>
      </c>
      <c r="B110" s="229" t="s">
        <v>80</v>
      </c>
      <c r="C110" s="230"/>
      <c r="D110" s="230"/>
      <c r="E110" s="230"/>
      <c r="F110" s="231"/>
      <c r="G110" s="41"/>
      <c r="H110" s="41">
        <v>1</v>
      </c>
      <c r="I110" s="41"/>
      <c r="J110" s="92"/>
      <c r="K110" s="43">
        <v>1</v>
      </c>
      <c r="L110" s="66"/>
    </row>
    <row r="111" spans="1:12" ht="18" customHeight="1">
      <c r="A111" s="40">
        <v>3</v>
      </c>
      <c r="B111" s="229" t="s">
        <v>81</v>
      </c>
      <c r="C111" s="230"/>
      <c r="D111" s="230"/>
      <c r="E111" s="230"/>
      <c r="F111" s="231"/>
      <c r="G111" s="64"/>
      <c r="H111" s="41">
        <v>1</v>
      </c>
      <c r="I111" s="41"/>
      <c r="J111" s="92"/>
      <c r="K111" s="43">
        <v>1</v>
      </c>
      <c r="L111" s="66"/>
    </row>
    <row r="112" spans="1:12" ht="18" customHeight="1">
      <c r="A112" s="40">
        <v>4</v>
      </c>
      <c r="B112" s="229" t="s">
        <v>82</v>
      </c>
      <c r="C112" s="230"/>
      <c r="D112" s="230"/>
      <c r="E112" s="230"/>
      <c r="F112" s="231"/>
      <c r="G112" s="64"/>
      <c r="H112" s="41">
        <v>1</v>
      </c>
      <c r="I112" s="41"/>
      <c r="J112" s="92"/>
      <c r="K112" s="43">
        <v>1</v>
      </c>
      <c r="L112" s="66"/>
    </row>
    <row r="113" spans="1:12" ht="18" customHeight="1" thickBot="1">
      <c r="A113" s="40">
        <v>5</v>
      </c>
      <c r="B113" s="232" t="s">
        <v>83</v>
      </c>
      <c r="C113" s="233"/>
      <c r="D113" s="233"/>
      <c r="E113" s="233"/>
      <c r="F113" s="234"/>
      <c r="G113" s="64"/>
      <c r="H113" s="41">
        <v>1</v>
      </c>
      <c r="I113" s="41"/>
      <c r="J113" s="92"/>
      <c r="K113" s="43">
        <v>1</v>
      </c>
      <c r="L113" s="66"/>
    </row>
    <row r="114" spans="1:12" ht="18" customHeight="1" thickBot="1" thickTop="1">
      <c r="A114" s="251" t="s">
        <v>61</v>
      </c>
      <c r="B114" s="252"/>
      <c r="C114" s="252"/>
      <c r="D114" s="252"/>
      <c r="E114" s="252"/>
      <c r="F114" s="253"/>
      <c r="G114" s="121">
        <v>0</v>
      </c>
      <c r="H114" s="121">
        <v>5</v>
      </c>
      <c r="I114" s="121">
        <v>0</v>
      </c>
      <c r="J114" s="121">
        <v>0</v>
      </c>
      <c r="K114" s="121">
        <v>5</v>
      </c>
      <c r="L114" s="66"/>
    </row>
    <row r="115" spans="1:12" ht="18" customHeight="1" thickBot="1" thickTop="1">
      <c r="A115" s="57"/>
      <c r="B115" s="63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 ht="18" customHeight="1" thickTop="1">
      <c r="A116" s="235" t="s">
        <v>66</v>
      </c>
      <c r="B116" s="236"/>
      <c r="C116" s="236"/>
      <c r="D116" s="236"/>
      <c r="E116" s="236"/>
      <c r="F116" s="237"/>
      <c r="G116" s="264" t="s">
        <v>55</v>
      </c>
      <c r="H116" s="451" t="s">
        <v>56</v>
      </c>
      <c r="I116" s="451" t="s">
        <v>57</v>
      </c>
      <c r="J116" s="451" t="s">
        <v>4</v>
      </c>
      <c r="K116" s="505" t="s">
        <v>61</v>
      </c>
      <c r="L116" s="66"/>
    </row>
    <row r="117" spans="1:12" ht="18" customHeight="1" thickBot="1">
      <c r="A117" s="238" t="s">
        <v>60</v>
      </c>
      <c r="B117" s="239"/>
      <c r="C117" s="239"/>
      <c r="D117" s="239"/>
      <c r="E117" s="239"/>
      <c r="F117" s="240"/>
      <c r="G117" s="265"/>
      <c r="H117" s="452"/>
      <c r="I117" s="452"/>
      <c r="J117" s="452"/>
      <c r="K117" s="506"/>
      <c r="L117" s="66"/>
    </row>
    <row r="118" spans="1:12" ht="18" customHeight="1" thickTop="1">
      <c r="A118" s="58">
        <v>1</v>
      </c>
      <c r="B118" s="248" t="s">
        <v>67</v>
      </c>
      <c r="C118" s="249"/>
      <c r="D118" s="249"/>
      <c r="E118" s="249"/>
      <c r="F118" s="250"/>
      <c r="G118" s="38"/>
      <c r="H118" s="38">
        <v>11</v>
      </c>
      <c r="I118" s="38">
        <v>13</v>
      </c>
      <c r="J118" s="91">
        <v>2</v>
      </c>
      <c r="K118" s="39">
        <v>26</v>
      </c>
      <c r="L118" s="66"/>
    </row>
    <row r="119" spans="1:12" ht="18" customHeight="1">
      <c r="A119" s="59">
        <v>2</v>
      </c>
      <c r="B119" s="229" t="s">
        <v>68</v>
      </c>
      <c r="C119" s="230"/>
      <c r="D119" s="230"/>
      <c r="E119" s="230"/>
      <c r="F119" s="231"/>
      <c r="G119" s="41"/>
      <c r="H119" s="41">
        <v>24</v>
      </c>
      <c r="I119" s="41">
        <v>19</v>
      </c>
      <c r="J119" s="92">
        <v>7</v>
      </c>
      <c r="K119" s="43">
        <v>50</v>
      </c>
      <c r="L119" s="66"/>
    </row>
    <row r="120" spans="1:12" ht="18" customHeight="1">
      <c r="A120" s="59">
        <v>4</v>
      </c>
      <c r="B120" s="229" t="s">
        <v>71</v>
      </c>
      <c r="C120" s="230"/>
      <c r="D120" s="230"/>
      <c r="E120" s="230"/>
      <c r="F120" s="231"/>
      <c r="G120" s="41"/>
      <c r="H120" s="41">
        <v>10</v>
      </c>
      <c r="I120" s="41">
        <v>2</v>
      </c>
      <c r="J120" s="92">
        <v>1</v>
      </c>
      <c r="K120" s="43">
        <v>13</v>
      </c>
      <c r="L120" s="66"/>
    </row>
    <row r="121" spans="1:12" ht="18" customHeight="1" thickBot="1">
      <c r="A121" s="60">
        <v>3</v>
      </c>
      <c r="B121" s="232" t="s">
        <v>65</v>
      </c>
      <c r="C121" s="233"/>
      <c r="D121" s="233"/>
      <c r="E121" s="233"/>
      <c r="F121" s="234"/>
      <c r="G121" s="44"/>
      <c r="H121" s="45"/>
      <c r="I121" s="44">
        <v>4</v>
      </c>
      <c r="J121" s="93"/>
      <c r="K121" s="46">
        <v>4</v>
      </c>
      <c r="L121" s="66"/>
    </row>
    <row r="122" spans="1:12" ht="18" customHeight="1" thickBot="1" thickTop="1">
      <c r="A122" s="226" t="s">
        <v>61</v>
      </c>
      <c r="B122" s="227"/>
      <c r="C122" s="227"/>
      <c r="D122" s="227"/>
      <c r="E122" s="227"/>
      <c r="F122" s="228"/>
      <c r="G122" s="122">
        <v>0</v>
      </c>
      <c r="H122" s="122">
        <v>45</v>
      </c>
      <c r="I122" s="122">
        <v>38</v>
      </c>
      <c r="J122" s="122">
        <v>10</v>
      </c>
      <c r="K122" s="122">
        <v>93</v>
      </c>
      <c r="L122" s="66"/>
    </row>
    <row r="123" spans="1:12" ht="18" customHeight="1" thickBot="1" thickTop="1">
      <c r="A123" s="53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66"/>
    </row>
    <row r="124" spans="1:12" ht="18" customHeight="1" thickTop="1">
      <c r="A124" s="273" t="s">
        <v>69</v>
      </c>
      <c r="B124" s="274"/>
      <c r="C124" s="274"/>
      <c r="D124" s="274"/>
      <c r="E124" s="274"/>
      <c r="F124" s="275"/>
      <c r="G124" s="271" t="s">
        <v>55</v>
      </c>
      <c r="H124" s="425" t="s">
        <v>56</v>
      </c>
      <c r="I124" s="425" t="s">
        <v>57</v>
      </c>
      <c r="J124" s="425" t="s">
        <v>4</v>
      </c>
      <c r="K124" s="351" t="s">
        <v>61</v>
      </c>
      <c r="L124" s="66"/>
    </row>
    <row r="125" spans="1:12" ht="18" customHeight="1" thickBot="1">
      <c r="A125" s="300" t="s">
        <v>60</v>
      </c>
      <c r="B125" s="301"/>
      <c r="C125" s="301"/>
      <c r="D125" s="301"/>
      <c r="E125" s="301"/>
      <c r="F125" s="302"/>
      <c r="G125" s="272"/>
      <c r="H125" s="426"/>
      <c r="I125" s="426"/>
      <c r="J125" s="426"/>
      <c r="K125" s="352"/>
      <c r="L125" s="66"/>
    </row>
    <row r="126" spans="1:12" ht="18" customHeight="1" thickTop="1">
      <c r="A126" s="47">
        <v>1</v>
      </c>
      <c r="B126" s="249" t="s">
        <v>85</v>
      </c>
      <c r="C126" s="249"/>
      <c r="D126" s="249"/>
      <c r="E126" s="249"/>
      <c r="F126" s="250"/>
      <c r="G126" s="65"/>
      <c r="H126" s="108">
        <v>5</v>
      </c>
      <c r="I126" s="108">
        <v>2</v>
      </c>
      <c r="J126" s="108"/>
      <c r="K126" s="109">
        <v>7</v>
      </c>
      <c r="L126" s="66"/>
    </row>
    <row r="127" spans="1:12" ht="18" customHeight="1">
      <c r="A127" s="48">
        <v>2</v>
      </c>
      <c r="B127" s="230" t="s">
        <v>88</v>
      </c>
      <c r="C127" s="230"/>
      <c r="D127" s="230"/>
      <c r="E127" s="230"/>
      <c r="F127" s="231"/>
      <c r="G127" s="67"/>
      <c r="H127" s="110">
        <v>4</v>
      </c>
      <c r="I127" s="111"/>
      <c r="J127" s="111"/>
      <c r="K127" s="112">
        <v>4</v>
      </c>
      <c r="L127" s="66"/>
    </row>
    <row r="128" spans="1:12" ht="18" customHeight="1">
      <c r="A128" s="48">
        <v>3</v>
      </c>
      <c r="B128" s="230" t="s">
        <v>108</v>
      </c>
      <c r="C128" s="230"/>
      <c r="D128" s="230"/>
      <c r="E128" s="230"/>
      <c r="F128" s="231"/>
      <c r="G128" s="67"/>
      <c r="H128" s="111"/>
      <c r="I128" s="110">
        <v>1</v>
      </c>
      <c r="J128" s="111"/>
      <c r="K128" s="112">
        <v>1</v>
      </c>
      <c r="L128" s="3"/>
    </row>
    <row r="129" spans="1:12" ht="24" customHeight="1">
      <c r="A129" s="48">
        <v>4</v>
      </c>
      <c r="B129" s="230" t="s">
        <v>132</v>
      </c>
      <c r="C129" s="230"/>
      <c r="D129" s="230"/>
      <c r="E129" s="230"/>
      <c r="F129" s="231"/>
      <c r="G129" s="67"/>
      <c r="H129" s="110">
        <v>2</v>
      </c>
      <c r="I129" s="111"/>
      <c r="J129" s="111"/>
      <c r="K129" s="112">
        <v>2</v>
      </c>
      <c r="L129" s="3"/>
    </row>
    <row r="130" spans="1:12" ht="18" customHeight="1">
      <c r="A130" s="48">
        <v>5</v>
      </c>
      <c r="B130" s="230" t="s">
        <v>87</v>
      </c>
      <c r="C130" s="230"/>
      <c r="D130" s="230"/>
      <c r="E130" s="230"/>
      <c r="F130" s="231"/>
      <c r="G130" s="67"/>
      <c r="H130" s="111"/>
      <c r="I130" s="110">
        <v>8</v>
      </c>
      <c r="J130" s="111"/>
      <c r="K130" s="112">
        <v>8</v>
      </c>
      <c r="L130" s="3"/>
    </row>
    <row r="131" spans="1:12" ht="18" customHeight="1">
      <c r="A131" s="48">
        <v>6</v>
      </c>
      <c r="B131" s="230" t="s">
        <v>92</v>
      </c>
      <c r="C131" s="230"/>
      <c r="D131" s="230"/>
      <c r="E131" s="230"/>
      <c r="F131" s="231"/>
      <c r="G131" s="67"/>
      <c r="H131" s="111"/>
      <c r="I131" s="110">
        <v>2</v>
      </c>
      <c r="J131" s="111"/>
      <c r="K131" s="112">
        <v>2</v>
      </c>
      <c r="L131" s="3"/>
    </row>
    <row r="132" spans="1:12" ht="18" customHeight="1">
      <c r="A132" s="48">
        <v>7</v>
      </c>
      <c r="B132" s="230" t="s">
        <v>86</v>
      </c>
      <c r="C132" s="230"/>
      <c r="D132" s="230"/>
      <c r="E132" s="230"/>
      <c r="F132" s="231"/>
      <c r="G132" s="68">
        <v>2</v>
      </c>
      <c r="H132" s="110">
        <v>5</v>
      </c>
      <c r="I132" s="110">
        <v>1</v>
      </c>
      <c r="J132" s="111"/>
      <c r="K132" s="112">
        <v>8</v>
      </c>
      <c r="L132" s="3"/>
    </row>
    <row r="133" spans="1:12" ht="18" customHeight="1">
      <c r="A133" s="48">
        <v>8</v>
      </c>
      <c r="B133" s="230" t="s">
        <v>93</v>
      </c>
      <c r="C133" s="230"/>
      <c r="D133" s="230"/>
      <c r="E133" s="230"/>
      <c r="F133" s="231"/>
      <c r="G133" s="67"/>
      <c r="H133" s="110">
        <v>1</v>
      </c>
      <c r="I133" s="110">
        <v>1</v>
      </c>
      <c r="J133" s="111"/>
      <c r="K133" s="112">
        <v>2</v>
      </c>
      <c r="L133" s="3"/>
    </row>
    <row r="134" spans="1:12" ht="18" customHeight="1">
      <c r="A134" s="48">
        <v>9</v>
      </c>
      <c r="B134" s="230" t="s">
        <v>89</v>
      </c>
      <c r="C134" s="230"/>
      <c r="D134" s="230"/>
      <c r="E134" s="230"/>
      <c r="F134" s="231"/>
      <c r="G134" s="67"/>
      <c r="H134" s="111">
        <v>3</v>
      </c>
      <c r="I134" s="110">
        <v>2</v>
      </c>
      <c r="J134" s="111"/>
      <c r="K134" s="112">
        <v>5</v>
      </c>
      <c r="L134" s="3"/>
    </row>
    <row r="135" spans="1:12" ht="18" customHeight="1">
      <c r="A135" s="48">
        <v>10</v>
      </c>
      <c r="B135" s="230" t="s">
        <v>90</v>
      </c>
      <c r="C135" s="230"/>
      <c r="D135" s="230"/>
      <c r="E135" s="230"/>
      <c r="F135" s="231"/>
      <c r="G135" s="67"/>
      <c r="H135" s="111"/>
      <c r="I135" s="110">
        <v>2</v>
      </c>
      <c r="J135" s="111"/>
      <c r="K135" s="112">
        <v>2</v>
      </c>
      <c r="L135" s="3"/>
    </row>
    <row r="136" spans="1:12" ht="18" customHeight="1">
      <c r="A136" s="48">
        <v>11</v>
      </c>
      <c r="B136" s="230" t="s">
        <v>91</v>
      </c>
      <c r="C136" s="230"/>
      <c r="D136" s="230"/>
      <c r="E136" s="230"/>
      <c r="F136" s="231"/>
      <c r="G136" s="67"/>
      <c r="H136" s="110">
        <v>1</v>
      </c>
      <c r="I136" s="111"/>
      <c r="J136" s="111"/>
      <c r="K136" s="112">
        <v>1</v>
      </c>
      <c r="L136" s="3"/>
    </row>
    <row r="137" spans="1:12" ht="18" customHeight="1">
      <c r="A137" s="48">
        <v>12</v>
      </c>
      <c r="B137" s="230" t="s">
        <v>109</v>
      </c>
      <c r="C137" s="230"/>
      <c r="D137" s="230"/>
      <c r="E137" s="230"/>
      <c r="F137" s="231"/>
      <c r="G137" s="67"/>
      <c r="H137" s="110">
        <v>4</v>
      </c>
      <c r="I137" s="111"/>
      <c r="J137" s="111"/>
      <c r="K137" s="112">
        <v>4</v>
      </c>
      <c r="L137" s="3"/>
    </row>
    <row r="138" spans="1:12" ht="18" customHeight="1">
      <c r="A138" s="48">
        <v>13</v>
      </c>
      <c r="B138" s="230" t="s">
        <v>94</v>
      </c>
      <c r="C138" s="230"/>
      <c r="D138" s="230"/>
      <c r="E138" s="230"/>
      <c r="F138" s="231"/>
      <c r="G138" s="67"/>
      <c r="H138" s="111"/>
      <c r="I138" s="110">
        <v>4</v>
      </c>
      <c r="J138" s="111"/>
      <c r="K138" s="112">
        <v>4</v>
      </c>
      <c r="L138" s="3"/>
    </row>
    <row r="139" spans="1:12" ht="18" customHeight="1">
      <c r="A139" s="48">
        <v>14</v>
      </c>
      <c r="B139" s="230" t="s">
        <v>110</v>
      </c>
      <c r="C139" s="230"/>
      <c r="D139" s="230"/>
      <c r="E139" s="230"/>
      <c r="F139" s="231"/>
      <c r="G139" s="67"/>
      <c r="H139" s="110">
        <v>3</v>
      </c>
      <c r="I139" s="111"/>
      <c r="J139" s="111"/>
      <c r="K139" s="112">
        <v>3</v>
      </c>
      <c r="L139" s="3"/>
    </row>
    <row r="140" spans="1:12" ht="18" customHeight="1">
      <c r="A140" s="48">
        <v>15</v>
      </c>
      <c r="B140" s="230" t="s">
        <v>95</v>
      </c>
      <c r="C140" s="230"/>
      <c r="D140" s="230"/>
      <c r="E140" s="230"/>
      <c r="F140" s="231"/>
      <c r="G140" s="67"/>
      <c r="H140" s="110">
        <v>4</v>
      </c>
      <c r="I140" s="111"/>
      <c r="J140" s="111"/>
      <c r="K140" s="112">
        <v>4</v>
      </c>
      <c r="L140" s="3"/>
    </row>
    <row r="141" spans="1:12" ht="18" customHeight="1">
      <c r="A141" s="48">
        <v>16</v>
      </c>
      <c r="B141" s="230" t="s">
        <v>111</v>
      </c>
      <c r="C141" s="230"/>
      <c r="D141" s="230"/>
      <c r="E141" s="230"/>
      <c r="F141" s="231"/>
      <c r="G141" s="68">
        <v>1</v>
      </c>
      <c r="H141" s="110">
        <v>2</v>
      </c>
      <c r="I141" s="110">
        <v>4</v>
      </c>
      <c r="J141" s="111"/>
      <c r="K141" s="112">
        <v>7</v>
      </c>
      <c r="L141" s="3"/>
    </row>
    <row r="142" spans="1:12" ht="18" customHeight="1">
      <c r="A142" s="48">
        <v>17</v>
      </c>
      <c r="B142" s="246" t="s">
        <v>98</v>
      </c>
      <c r="C142" s="246"/>
      <c r="D142" s="246"/>
      <c r="E142" s="246"/>
      <c r="F142" s="247"/>
      <c r="G142" s="69"/>
      <c r="H142" s="113"/>
      <c r="I142" s="114">
        <v>1</v>
      </c>
      <c r="J142" s="113"/>
      <c r="K142" s="112">
        <v>1</v>
      </c>
      <c r="L142" s="3"/>
    </row>
    <row r="143" spans="1:12" ht="18" customHeight="1">
      <c r="A143" s="48">
        <v>18</v>
      </c>
      <c r="B143" s="266" t="s">
        <v>96</v>
      </c>
      <c r="C143" s="266"/>
      <c r="D143" s="266"/>
      <c r="E143" s="266"/>
      <c r="F143" s="267"/>
      <c r="G143" s="70"/>
      <c r="H143" s="115"/>
      <c r="I143" s="116">
        <v>1</v>
      </c>
      <c r="J143" s="115"/>
      <c r="K143" s="112">
        <v>1</v>
      </c>
      <c r="L143" s="3"/>
    </row>
    <row r="144" spans="1:12" ht="18" customHeight="1">
      <c r="A144" s="48">
        <v>19</v>
      </c>
      <c r="B144" s="230" t="s">
        <v>137</v>
      </c>
      <c r="C144" s="230"/>
      <c r="D144" s="230"/>
      <c r="E144" s="230"/>
      <c r="F144" s="231"/>
      <c r="G144" s="67"/>
      <c r="H144" s="111"/>
      <c r="I144" s="110">
        <v>1</v>
      </c>
      <c r="J144" s="111"/>
      <c r="K144" s="112">
        <v>1</v>
      </c>
      <c r="L144" s="3"/>
    </row>
    <row r="145" spans="1:12" ht="18" customHeight="1">
      <c r="A145" s="48">
        <v>20</v>
      </c>
      <c r="B145" s="230" t="s">
        <v>134</v>
      </c>
      <c r="C145" s="230"/>
      <c r="D145" s="230"/>
      <c r="E145" s="230"/>
      <c r="F145" s="231"/>
      <c r="G145" s="67"/>
      <c r="H145" s="111"/>
      <c r="I145" s="110">
        <v>1</v>
      </c>
      <c r="J145" s="111"/>
      <c r="K145" s="112">
        <v>1</v>
      </c>
      <c r="L145" s="3"/>
    </row>
    <row r="146" spans="1:12" ht="18" customHeight="1">
      <c r="A146" s="48">
        <v>21</v>
      </c>
      <c r="B146" s="230" t="s">
        <v>136</v>
      </c>
      <c r="C146" s="230"/>
      <c r="D146" s="230"/>
      <c r="E146" s="230"/>
      <c r="F146" s="231"/>
      <c r="G146" s="67"/>
      <c r="H146" s="111"/>
      <c r="I146" s="110">
        <v>9</v>
      </c>
      <c r="J146" s="111"/>
      <c r="K146" s="112">
        <v>9</v>
      </c>
      <c r="L146" s="3"/>
    </row>
    <row r="147" spans="1:12" ht="18" customHeight="1">
      <c r="A147" s="51">
        <v>22</v>
      </c>
      <c r="B147" s="246" t="s">
        <v>97</v>
      </c>
      <c r="C147" s="246"/>
      <c r="D147" s="246"/>
      <c r="E147" s="246"/>
      <c r="F147" s="247"/>
      <c r="G147" s="69"/>
      <c r="H147" s="114">
        <v>3</v>
      </c>
      <c r="I147" s="113"/>
      <c r="J147" s="113"/>
      <c r="K147" s="117">
        <v>3</v>
      </c>
      <c r="L147" s="3"/>
    </row>
    <row r="148" spans="1:12" ht="25.5" customHeight="1" thickBot="1">
      <c r="A148" s="49">
        <v>23</v>
      </c>
      <c r="B148" s="260" t="s">
        <v>102</v>
      </c>
      <c r="C148" s="260"/>
      <c r="D148" s="260"/>
      <c r="E148" s="260"/>
      <c r="F148" s="261"/>
      <c r="G148" s="118"/>
      <c r="H148" s="116"/>
      <c r="I148" s="116"/>
      <c r="J148" s="116"/>
      <c r="K148" s="119">
        <v>0</v>
      </c>
      <c r="L148" s="3"/>
    </row>
    <row r="149" spans="1:12" ht="18" customHeight="1" thickBot="1" thickTop="1">
      <c r="A149" s="226" t="s">
        <v>133</v>
      </c>
      <c r="B149" s="227"/>
      <c r="C149" s="227"/>
      <c r="D149" s="227"/>
      <c r="E149" s="227"/>
      <c r="F149" s="228"/>
      <c r="G149" s="126">
        <v>3</v>
      </c>
      <c r="H149" s="126">
        <v>37</v>
      </c>
      <c r="I149" s="126">
        <v>40</v>
      </c>
      <c r="J149" s="126">
        <v>0</v>
      </c>
      <c r="K149" s="126">
        <v>80</v>
      </c>
      <c r="L149" s="3"/>
    </row>
    <row r="150" spans="1:12" ht="18" customHeight="1" thickBot="1" thickTop="1">
      <c r="A150" s="57"/>
      <c r="B150" s="63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ht="18" customHeight="1" thickBot="1" thickTop="1">
      <c r="A151" s="298" t="s">
        <v>62</v>
      </c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3"/>
    </row>
    <row r="152" spans="1:12" ht="18" customHeight="1" thickBot="1" thickTop="1">
      <c r="A152" s="295" t="s">
        <v>60</v>
      </c>
      <c r="B152" s="296"/>
      <c r="C152" s="296"/>
      <c r="D152" s="296"/>
      <c r="E152" s="296"/>
      <c r="F152" s="297"/>
      <c r="G152" s="31" t="s">
        <v>56</v>
      </c>
      <c r="H152" s="36" t="s">
        <v>56</v>
      </c>
      <c r="I152" s="36" t="s">
        <v>57</v>
      </c>
      <c r="J152" s="36" t="s">
        <v>4</v>
      </c>
      <c r="K152" s="36" t="s">
        <v>61</v>
      </c>
      <c r="L152" s="3"/>
    </row>
    <row r="153" spans="1:12" ht="17.25" customHeight="1" thickTop="1">
      <c r="A153" s="32">
        <v>1</v>
      </c>
      <c r="B153" s="248" t="s">
        <v>64</v>
      </c>
      <c r="C153" s="249"/>
      <c r="D153" s="249"/>
      <c r="E153" s="249"/>
      <c r="F153" s="250"/>
      <c r="G153" s="71">
        <v>4</v>
      </c>
      <c r="H153" s="71"/>
      <c r="I153" s="71"/>
      <c r="J153" s="94"/>
      <c r="K153" s="62">
        <v>4</v>
      </c>
      <c r="L153" s="3"/>
    </row>
    <row r="154" spans="1:12" ht="17.25" customHeight="1">
      <c r="A154" s="59">
        <v>2</v>
      </c>
      <c r="B154" s="229" t="s">
        <v>99</v>
      </c>
      <c r="C154" s="230"/>
      <c r="D154" s="230"/>
      <c r="E154" s="230"/>
      <c r="F154" s="231"/>
      <c r="G154" s="41"/>
      <c r="H154" s="41">
        <v>5</v>
      </c>
      <c r="I154" s="41"/>
      <c r="J154" s="92"/>
      <c r="K154" s="43">
        <v>5</v>
      </c>
      <c r="L154" s="3"/>
    </row>
    <row r="155" spans="1:12" ht="17.25" customHeight="1">
      <c r="A155" s="59">
        <v>3</v>
      </c>
      <c r="B155" s="229" t="s">
        <v>70</v>
      </c>
      <c r="C155" s="230"/>
      <c r="D155" s="230"/>
      <c r="E155" s="230"/>
      <c r="F155" s="231"/>
      <c r="G155" s="41"/>
      <c r="H155" s="41">
        <v>82</v>
      </c>
      <c r="I155" s="41">
        <v>27</v>
      </c>
      <c r="J155" s="41">
        <v>1</v>
      </c>
      <c r="K155" s="43">
        <v>109</v>
      </c>
      <c r="L155" s="3"/>
    </row>
    <row r="156" spans="1:12" ht="17.25" customHeight="1">
      <c r="A156" s="348">
        <v>4</v>
      </c>
      <c r="B156" s="276" t="s">
        <v>169</v>
      </c>
      <c r="C156" s="277"/>
      <c r="D156" s="277"/>
      <c r="E156" s="277"/>
      <c r="F156" s="278"/>
      <c r="G156" s="64"/>
      <c r="H156" s="64">
        <v>2</v>
      </c>
      <c r="I156" s="171"/>
      <c r="J156" s="172"/>
      <c r="K156" s="173">
        <v>2</v>
      </c>
      <c r="L156" s="3"/>
    </row>
    <row r="157" spans="1:12" ht="17.25" customHeight="1">
      <c r="A157" s="349"/>
      <c r="B157" s="279" t="s">
        <v>170</v>
      </c>
      <c r="C157" s="280"/>
      <c r="D157" s="280"/>
      <c r="E157" s="280"/>
      <c r="F157" s="281"/>
      <c r="G157" s="174"/>
      <c r="H157" s="174">
        <v>2</v>
      </c>
      <c r="I157" s="175"/>
      <c r="J157" s="176"/>
      <c r="K157" s="177">
        <v>2</v>
      </c>
      <c r="L157" s="3"/>
    </row>
    <row r="158" spans="1:12" ht="17.25" customHeight="1">
      <c r="A158" s="350"/>
      <c r="B158" s="469" t="s">
        <v>171</v>
      </c>
      <c r="C158" s="470"/>
      <c r="D158" s="470"/>
      <c r="E158" s="470"/>
      <c r="F158" s="471"/>
      <c r="G158" s="71"/>
      <c r="H158" s="71">
        <v>4</v>
      </c>
      <c r="I158" s="50"/>
      <c r="J158" s="95"/>
      <c r="K158" s="62">
        <v>4</v>
      </c>
      <c r="L158" s="3"/>
    </row>
    <row r="159" spans="1:12" ht="17.25" customHeight="1">
      <c r="A159" s="59">
        <v>5</v>
      </c>
      <c r="B159" s="229" t="s">
        <v>75</v>
      </c>
      <c r="C159" s="230"/>
      <c r="D159" s="230"/>
      <c r="E159" s="230"/>
      <c r="F159" s="231"/>
      <c r="G159" s="41"/>
      <c r="H159" s="41">
        <v>2</v>
      </c>
      <c r="I159" s="42"/>
      <c r="J159" s="96"/>
      <c r="K159" s="43">
        <v>2</v>
      </c>
      <c r="L159" s="3"/>
    </row>
    <row r="160" spans="1:12" ht="17.25" customHeight="1">
      <c r="A160" s="59">
        <v>6</v>
      </c>
      <c r="B160" s="229" t="s">
        <v>76</v>
      </c>
      <c r="C160" s="230"/>
      <c r="D160" s="230"/>
      <c r="E160" s="230"/>
      <c r="F160" s="231"/>
      <c r="G160" s="41"/>
      <c r="H160" s="41">
        <v>25</v>
      </c>
      <c r="I160" s="41"/>
      <c r="J160" s="41">
        <v>6</v>
      </c>
      <c r="K160" s="43">
        <v>25</v>
      </c>
      <c r="L160" s="3"/>
    </row>
    <row r="161" spans="1:12" ht="17.25" customHeight="1">
      <c r="A161" s="59">
        <v>7</v>
      </c>
      <c r="B161" s="229" t="s">
        <v>112</v>
      </c>
      <c r="C161" s="230"/>
      <c r="D161" s="230"/>
      <c r="E161" s="230"/>
      <c r="F161" s="231"/>
      <c r="G161" s="41"/>
      <c r="H161" s="41">
        <v>2</v>
      </c>
      <c r="I161" s="41"/>
      <c r="J161" s="41"/>
      <c r="K161" s="43">
        <v>2</v>
      </c>
      <c r="L161" s="3"/>
    </row>
    <row r="162" spans="1:12" ht="17.25" customHeight="1">
      <c r="A162" s="59">
        <v>8</v>
      </c>
      <c r="B162" s="229" t="s">
        <v>63</v>
      </c>
      <c r="C162" s="230"/>
      <c r="D162" s="230"/>
      <c r="E162" s="230"/>
      <c r="F162" s="231"/>
      <c r="G162" s="41"/>
      <c r="H162" s="41">
        <v>27</v>
      </c>
      <c r="I162" s="41">
        <v>7</v>
      </c>
      <c r="J162" s="41">
        <v>4</v>
      </c>
      <c r="K162" s="43">
        <v>34</v>
      </c>
      <c r="L162" s="3"/>
    </row>
    <row r="163" spans="1:12" ht="21" customHeight="1">
      <c r="A163" s="59">
        <v>9</v>
      </c>
      <c r="B163" s="291" t="s">
        <v>162</v>
      </c>
      <c r="C163" s="246"/>
      <c r="D163" s="246"/>
      <c r="E163" s="246"/>
      <c r="F163" s="247"/>
      <c r="G163" s="55"/>
      <c r="H163" s="55">
        <v>17</v>
      </c>
      <c r="I163" s="55"/>
      <c r="J163" s="97"/>
      <c r="K163" s="56">
        <v>17</v>
      </c>
      <c r="L163" s="3"/>
    </row>
    <row r="164" spans="1:12" ht="18" customHeight="1" thickBot="1">
      <c r="A164" s="59">
        <v>10</v>
      </c>
      <c r="B164" s="292" t="s">
        <v>78</v>
      </c>
      <c r="C164" s="260"/>
      <c r="D164" s="260"/>
      <c r="E164" s="260"/>
      <c r="F164" s="261"/>
      <c r="G164" s="54"/>
      <c r="H164" s="54">
        <v>3</v>
      </c>
      <c r="I164" s="54">
        <v>1</v>
      </c>
      <c r="J164" s="98"/>
      <c r="K164" s="62">
        <v>4</v>
      </c>
      <c r="L164" s="3"/>
    </row>
    <row r="165" spans="1:12" ht="21" customHeight="1" thickBot="1" thickTop="1">
      <c r="A165" s="257" t="s">
        <v>61</v>
      </c>
      <c r="B165" s="258"/>
      <c r="C165" s="258"/>
      <c r="D165" s="258"/>
      <c r="E165" s="258"/>
      <c r="F165" s="259"/>
      <c r="G165" s="123">
        <v>4</v>
      </c>
      <c r="H165" s="123">
        <v>171</v>
      </c>
      <c r="I165" s="123">
        <v>35</v>
      </c>
      <c r="J165" s="123">
        <v>11</v>
      </c>
      <c r="K165" s="123">
        <v>210</v>
      </c>
      <c r="L165" s="3"/>
    </row>
    <row r="166" spans="1:12" ht="9" customHeight="1" thickBot="1" thickTop="1">
      <c r="A166" s="57"/>
      <c r="B166" s="63"/>
      <c r="C166" s="57"/>
      <c r="D166" s="57"/>
      <c r="E166" s="57"/>
      <c r="F166" s="57"/>
      <c r="G166" s="57"/>
      <c r="H166" s="57"/>
      <c r="I166" s="57"/>
      <c r="J166" s="57"/>
      <c r="K166" s="57"/>
      <c r="L166" s="3"/>
    </row>
    <row r="167" spans="1:12" ht="21" customHeight="1" thickBot="1" thickTop="1">
      <c r="A167" s="226" t="s">
        <v>58</v>
      </c>
      <c r="B167" s="227"/>
      <c r="C167" s="227"/>
      <c r="D167" s="227"/>
      <c r="E167" s="227"/>
      <c r="F167" s="228"/>
      <c r="G167" s="178">
        <f>G114+G122+G149+G165</f>
        <v>7</v>
      </c>
      <c r="H167" s="178">
        <f>H114+H122+H149+H165</f>
        <v>258</v>
      </c>
      <c r="I167" s="178">
        <f>I114+I122+I149+I165</f>
        <v>113</v>
      </c>
      <c r="J167" s="178">
        <f>J114+J122+J149+J165</f>
        <v>21</v>
      </c>
      <c r="K167" s="178">
        <f>SUM(C167:J167)</f>
        <v>399</v>
      </c>
      <c r="L167" s="3"/>
    </row>
    <row r="168" spans="1:12" ht="11.25" customHeight="1" thickBot="1" thickTop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ht="27.75" customHeight="1" thickBot="1" thickTop="1">
      <c r="A169" s="181" t="s">
        <v>101</v>
      </c>
      <c r="B169" s="501" t="s">
        <v>34</v>
      </c>
      <c r="C169" s="501"/>
      <c r="D169" s="501"/>
      <c r="E169" s="501"/>
      <c r="F169" s="501"/>
      <c r="G169" s="501"/>
      <c r="H169" s="501"/>
      <c r="I169" s="501"/>
      <c r="J169" s="501"/>
      <c r="K169" s="502"/>
      <c r="L169" s="34"/>
    </row>
    <row r="170" spans="1:12" ht="21" customHeight="1" thickBot="1" thickTop="1">
      <c r="A170" s="397" t="s">
        <v>107</v>
      </c>
      <c r="B170" s="282" t="s">
        <v>35</v>
      </c>
      <c r="C170" s="283"/>
      <c r="D170" s="283"/>
      <c r="E170" s="283"/>
      <c r="F170" s="283"/>
      <c r="G170" s="284"/>
      <c r="H170" s="394" t="s">
        <v>36</v>
      </c>
      <c r="I170" s="395"/>
      <c r="J170" s="395"/>
      <c r="K170" s="396"/>
      <c r="L170" s="34"/>
    </row>
    <row r="171" spans="1:12" ht="21" customHeight="1" thickBot="1" thickTop="1">
      <c r="A171" s="398"/>
      <c r="B171" s="285"/>
      <c r="C171" s="286"/>
      <c r="D171" s="286"/>
      <c r="E171" s="286"/>
      <c r="F171" s="286"/>
      <c r="G171" s="287"/>
      <c r="H171" s="188" t="s">
        <v>1</v>
      </c>
      <c r="I171" s="188" t="s">
        <v>2</v>
      </c>
      <c r="J171" s="188" t="s">
        <v>3</v>
      </c>
      <c r="K171" s="188" t="s">
        <v>4</v>
      </c>
      <c r="L171" s="34"/>
    </row>
    <row r="172" spans="1:12" ht="17.25" customHeight="1" thickTop="1">
      <c r="A172" s="220">
        <v>1</v>
      </c>
      <c r="B172" s="288" t="s">
        <v>37</v>
      </c>
      <c r="C172" s="289"/>
      <c r="D172" s="289"/>
      <c r="E172" s="289"/>
      <c r="F172" s="289"/>
      <c r="G172" s="290"/>
      <c r="H172" s="186">
        <v>0</v>
      </c>
      <c r="I172" s="186">
        <v>0</v>
      </c>
      <c r="J172" s="186">
        <v>0</v>
      </c>
      <c r="K172" s="186">
        <v>0</v>
      </c>
      <c r="L172" s="34"/>
    </row>
    <row r="173" spans="1:12" ht="17.25" customHeight="1">
      <c r="A173" s="221">
        <v>2</v>
      </c>
      <c r="B173" s="254" t="s">
        <v>38</v>
      </c>
      <c r="C173" s="255"/>
      <c r="D173" s="255"/>
      <c r="E173" s="255"/>
      <c r="F173" s="255"/>
      <c r="G173" s="256"/>
      <c r="H173" s="186">
        <v>0</v>
      </c>
      <c r="I173" s="186">
        <v>0</v>
      </c>
      <c r="J173" s="186">
        <v>0</v>
      </c>
      <c r="K173" s="186">
        <v>0</v>
      </c>
      <c r="L173" s="3"/>
    </row>
    <row r="174" spans="1:12" ht="17.25" customHeight="1">
      <c r="A174" s="221">
        <v>3</v>
      </c>
      <c r="B174" s="254" t="s">
        <v>39</v>
      </c>
      <c r="C174" s="255"/>
      <c r="D174" s="255"/>
      <c r="E174" s="255"/>
      <c r="F174" s="255"/>
      <c r="G174" s="256"/>
      <c r="H174" s="186">
        <v>0</v>
      </c>
      <c r="I174" s="186">
        <v>0</v>
      </c>
      <c r="J174" s="186">
        <v>0</v>
      </c>
      <c r="K174" s="186">
        <v>0</v>
      </c>
      <c r="L174" s="3"/>
    </row>
    <row r="175" spans="1:12" ht="21" customHeight="1">
      <c r="A175" s="221">
        <v>4</v>
      </c>
      <c r="B175" s="254" t="s">
        <v>40</v>
      </c>
      <c r="C175" s="255"/>
      <c r="D175" s="255"/>
      <c r="E175" s="255"/>
      <c r="F175" s="255"/>
      <c r="G175" s="256"/>
      <c r="H175" s="186">
        <v>0</v>
      </c>
      <c r="I175" s="186">
        <v>0</v>
      </c>
      <c r="J175" s="186">
        <v>0</v>
      </c>
      <c r="K175" s="186">
        <v>0</v>
      </c>
      <c r="L175" s="3"/>
    </row>
    <row r="176" spans="1:12" ht="17.25" customHeight="1">
      <c r="A176" s="221">
        <v>5</v>
      </c>
      <c r="B176" s="254" t="s">
        <v>41</v>
      </c>
      <c r="C176" s="255"/>
      <c r="D176" s="255"/>
      <c r="E176" s="255"/>
      <c r="F176" s="255"/>
      <c r="G176" s="256"/>
      <c r="H176" s="186">
        <v>0</v>
      </c>
      <c r="I176" s="186">
        <v>0</v>
      </c>
      <c r="J176" s="186">
        <v>0</v>
      </c>
      <c r="K176" s="186">
        <v>0</v>
      </c>
      <c r="L176" s="3"/>
    </row>
    <row r="177" spans="1:12" ht="17.25" customHeight="1">
      <c r="A177" s="221">
        <v>6</v>
      </c>
      <c r="B177" s="254" t="s">
        <v>42</v>
      </c>
      <c r="C177" s="255"/>
      <c r="D177" s="255"/>
      <c r="E177" s="255"/>
      <c r="F177" s="255"/>
      <c r="G177" s="256"/>
      <c r="H177" s="186">
        <v>0</v>
      </c>
      <c r="I177" s="186">
        <v>0</v>
      </c>
      <c r="J177" s="186">
        <v>0</v>
      </c>
      <c r="K177" s="186">
        <v>0</v>
      </c>
      <c r="L177" s="3"/>
    </row>
    <row r="178" spans="1:12" ht="21" customHeight="1">
      <c r="A178" s="221">
        <v>7</v>
      </c>
      <c r="B178" s="254" t="s">
        <v>43</v>
      </c>
      <c r="C178" s="255"/>
      <c r="D178" s="255"/>
      <c r="E178" s="255"/>
      <c r="F178" s="255"/>
      <c r="G178" s="256"/>
      <c r="H178" s="186">
        <v>0</v>
      </c>
      <c r="I178" s="186">
        <v>0</v>
      </c>
      <c r="J178" s="186">
        <v>0</v>
      </c>
      <c r="K178" s="186">
        <v>0</v>
      </c>
      <c r="L178" s="3"/>
    </row>
    <row r="179" spans="1:12" ht="17.25" customHeight="1">
      <c r="A179" s="221">
        <v>8</v>
      </c>
      <c r="B179" s="254" t="s">
        <v>44</v>
      </c>
      <c r="C179" s="255"/>
      <c r="D179" s="255"/>
      <c r="E179" s="255"/>
      <c r="F179" s="255"/>
      <c r="G179" s="256"/>
      <c r="H179" s="186">
        <v>0</v>
      </c>
      <c r="I179" s="186">
        <v>0</v>
      </c>
      <c r="J179" s="186">
        <v>0</v>
      </c>
      <c r="K179" s="186">
        <v>0</v>
      </c>
      <c r="L179" s="3"/>
    </row>
    <row r="180" spans="1:12" ht="21" customHeight="1">
      <c r="A180" s="221">
        <v>9</v>
      </c>
      <c r="B180" s="254" t="s">
        <v>45</v>
      </c>
      <c r="C180" s="255"/>
      <c r="D180" s="255"/>
      <c r="E180" s="255"/>
      <c r="F180" s="255"/>
      <c r="G180" s="256"/>
      <c r="H180" s="186">
        <v>0</v>
      </c>
      <c r="I180" s="186">
        <v>0</v>
      </c>
      <c r="J180" s="186">
        <v>0</v>
      </c>
      <c r="K180" s="186">
        <v>0</v>
      </c>
      <c r="L180" s="3"/>
    </row>
    <row r="181" spans="1:12" ht="17.25" customHeight="1">
      <c r="A181" s="221">
        <v>10</v>
      </c>
      <c r="B181" s="254" t="s">
        <v>46</v>
      </c>
      <c r="C181" s="255"/>
      <c r="D181" s="255"/>
      <c r="E181" s="255"/>
      <c r="F181" s="255"/>
      <c r="G181" s="256"/>
      <c r="H181" s="186">
        <v>0</v>
      </c>
      <c r="I181" s="186">
        <v>0</v>
      </c>
      <c r="J181" s="186">
        <v>0</v>
      </c>
      <c r="K181" s="186">
        <v>0</v>
      </c>
      <c r="L181" s="3"/>
    </row>
    <row r="182" spans="1:12" ht="17.25" customHeight="1">
      <c r="A182" s="221">
        <v>11</v>
      </c>
      <c r="B182" s="254" t="s">
        <v>47</v>
      </c>
      <c r="C182" s="255"/>
      <c r="D182" s="255"/>
      <c r="E182" s="255"/>
      <c r="F182" s="255"/>
      <c r="G182" s="256"/>
      <c r="H182" s="186">
        <v>0</v>
      </c>
      <c r="I182" s="186">
        <v>0</v>
      </c>
      <c r="J182" s="186">
        <v>0</v>
      </c>
      <c r="K182" s="186">
        <v>0</v>
      </c>
      <c r="L182" s="3"/>
    </row>
    <row r="183" spans="1:12" ht="17.25" customHeight="1">
      <c r="A183" s="221">
        <v>12</v>
      </c>
      <c r="B183" s="254" t="s">
        <v>48</v>
      </c>
      <c r="C183" s="255"/>
      <c r="D183" s="255"/>
      <c r="E183" s="255"/>
      <c r="F183" s="255"/>
      <c r="G183" s="256"/>
      <c r="H183" s="186">
        <v>0</v>
      </c>
      <c r="I183" s="186">
        <v>0</v>
      </c>
      <c r="J183" s="186">
        <v>0</v>
      </c>
      <c r="K183" s="186">
        <v>0</v>
      </c>
      <c r="L183" s="3"/>
    </row>
    <row r="184" spans="1:12" ht="17.25" customHeight="1">
      <c r="A184" s="221">
        <v>13</v>
      </c>
      <c r="B184" s="254" t="s">
        <v>49</v>
      </c>
      <c r="C184" s="255"/>
      <c r="D184" s="255"/>
      <c r="E184" s="255"/>
      <c r="F184" s="255"/>
      <c r="G184" s="256"/>
      <c r="H184" s="186">
        <v>0</v>
      </c>
      <c r="I184" s="186">
        <v>0</v>
      </c>
      <c r="J184" s="186">
        <v>0</v>
      </c>
      <c r="K184" s="186">
        <v>0</v>
      </c>
      <c r="L184" s="57"/>
    </row>
    <row r="185" spans="1:12" ht="17.25" customHeight="1" thickBot="1">
      <c r="A185" s="221">
        <v>14</v>
      </c>
      <c r="B185" s="268" t="s">
        <v>50</v>
      </c>
      <c r="C185" s="269"/>
      <c r="D185" s="269"/>
      <c r="E185" s="269"/>
      <c r="F185" s="269"/>
      <c r="G185" s="270"/>
      <c r="H185" s="186">
        <v>0</v>
      </c>
      <c r="I185" s="186">
        <v>0</v>
      </c>
      <c r="J185" s="186">
        <v>0</v>
      </c>
      <c r="K185" s="186">
        <v>0</v>
      </c>
      <c r="L185" s="57"/>
    </row>
    <row r="186" spans="1:12" ht="17.25" customHeight="1" thickBot="1" thickTop="1">
      <c r="A186" s="443" t="s">
        <v>130</v>
      </c>
      <c r="B186" s="444"/>
      <c r="C186" s="445"/>
      <c r="D186" s="146"/>
      <c r="E186" s="146"/>
      <c r="F186" s="146"/>
      <c r="G186" s="146"/>
      <c r="H186" s="120">
        <f>SUM(H172:H185)</f>
        <v>0</v>
      </c>
      <c r="I186" s="120">
        <f>SUM(I172:I185)</f>
        <v>0</v>
      </c>
      <c r="J186" s="120">
        <f>SUM(J172:J185)</f>
        <v>0</v>
      </c>
      <c r="K186" s="120">
        <f>SUM(K172:K185)</f>
        <v>0</v>
      </c>
      <c r="L186" s="57"/>
    </row>
    <row r="187" spans="1:12" ht="14.25" thickBot="1" thickTop="1">
      <c r="A187" s="73"/>
      <c r="B187" s="74"/>
      <c r="C187" s="74"/>
      <c r="D187" s="74"/>
      <c r="E187" s="74"/>
      <c r="F187" s="74"/>
      <c r="G187" s="74"/>
      <c r="H187" s="75"/>
      <c r="I187" s="75"/>
      <c r="J187" s="75"/>
      <c r="K187" s="75"/>
      <c r="L187" s="57"/>
    </row>
    <row r="188" spans="1:12" ht="27.75" customHeight="1" thickBot="1" thickTop="1">
      <c r="A188" s="342" t="s">
        <v>135</v>
      </c>
      <c r="B188" s="343"/>
      <c r="C188" s="343"/>
      <c r="D188" s="343"/>
      <c r="E188" s="343"/>
      <c r="F188" s="343"/>
      <c r="G188" s="343"/>
      <c r="H188" s="343"/>
      <c r="I188" s="343"/>
      <c r="J188" s="343"/>
      <c r="K188" s="344"/>
      <c r="L188" s="3"/>
    </row>
    <row r="189" spans="1:12" ht="14.25" thickBot="1" thickTop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3"/>
    </row>
    <row r="190" spans="1:11" ht="24" customHeight="1" thickBot="1" thickTop="1">
      <c r="A190" s="417" t="s">
        <v>51</v>
      </c>
      <c r="B190" s="417"/>
      <c r="C190" s="453" t="s">
        <v>52</v>
      </c>
      <c r="D190" s="454"/>
      <c r="E190" s="454"/>
      <c r="F190" s="454"/>
      <c r="G190" s="454"/>
      <c r="H190" s="455"/>
      <c r="I190" s="129" t="s">
        <v>53</v>
      </c>
      <c r="J190" s="438" t="s">
        <v>54</v>
      </c>
      <c r="K190" s="439"/>
    </row>
    <row r="191" spans="1:12" ht="18" customHeight="1" thickTop="1">
      <c r="A191" s="89">
        <v>1</v>
      </c>
      <c r="B191" s="84" t="s">
        <v>55</v>
      </c>
      <c r="C191" s="475">
        <v>0</v>
      </c>
      <c r="D191" s="476"/>
      <c r="E191" s="476"/>
      <c r="F191" s="476"/>
      <c r="G191" s="476"/>
      <c r="H191" s="477"/>
      <c r="I191" s="199">
        <f>H186</f>
        <v>0</v>
      </c>
      <c r="J191" s="446">
        <f>C191*I191</f>
        <v>0</v>
      </c>
      <c r="K191" s="447"/>
      <c r="L191" s="3"/>
    </row>
    <row r="192" spans="1:12" ht="18" customHeight="1">
      <c r="A192" s="90">
        <v>2</v>
      </c>
      <c r="B192" s="85" t="s">
        <v>56</v>
      </c>
      <c r="C192" s="407">
        <v>32</v>
      </c>
      <c r="D192" s="408"/>
      <c r="E192" s="408"/>
      <c r="F192" s="408"/>
      <c r="G192" s="408"/>
      <c r="H192" s="409"/>
      <c r="I192" s="200">
        <f>I186</f>
        <v>0</v>
      </c>
      <c r="J192" s="420">
        <f>C192*I192</f>
        <v>0</v>
      </c>
      <c r="K192" s="421"/>
      <c r="L192" s="3"/>
    </row>
    <row r="193" spans="1:12" ht="18" customHeight="1">
      <c r="A193" s="106">
        <v>3</v>
      </c>
      <c r="B193" s="86" t="s">
        <v>57</v>
      </c>
      <c r="C193" s="479">
        <v>8</v>
      </c>
      <c r="D193" s="480"/>
      <c r="E193" s="480"/>
      <c r="F193" s="480"/>
      <c r="G193" s="480"/>
      <c r="H193" s="481"/>
      <c r="I193" s="200">
        <f>J186</f>
        <v>0</v>
      </c>
      <c r="J193" s="420">
        <f>C193*I193</f>
        <v>0</v>
      </c>
      <c r="K193" s="421"/>
      <c r="L193" s="3"/>
    </row>
    <row r="194" spans="1:12" ht="18" customHeight="1" thickBot="1">
      <c r="A194" s="90">
        <v>4</v>
      </c>
      <c r="B194" s="87" t="s">
        <v>4</v>
      </c>
      <c r="C194" s="518">
        <v>0</v>
      </c>
      <c r="D194" s="519"/>
      <c r="E194" s="519"/>
      <c r="F194" s="519"/>
      <c r="G194" s="519"/>
      <c r="H194" s="520"/>
      <c r="I194" s="201">
        <f>K186</f>
        <v>0</v>
      </c>
      <c r="J194" s="413">
        <f>C194*I194</f>
        <v>0</v>
      </c>
      <c r="K194" s="414"/>
      <c r="L194" s="3"/>
    </row>
    <row r="195" spans="1:12" ht="18" customHeight="1" thickBot="1" thickTop="1">
      <c r="A195" s="497"/>
      <c r="B195" s="103" t="s">
        <v>113</v>
      </c>
      <c r="C195" s="460">
        <v>40</v>
      </c>
      <c r="D195" s="461"/>
      <c r="E195" s="461"/>
      <c r="F195" s="461"/>
      <c r="G195" s="461"/>
      <c r="H195" s="462"/>
      <c r="I195" s="130">
        <v>0.25</v>
      </c>
      <c r="J195" s="415">
        <f>SUM(J191:K194)</f>
        <v>0</v>
      </c>
      <c r="K195" s="416"/>
      <c r="L195" s="3"/>
    </row>
    <row r="196" spans="1:12" ht="18" customHeight="1" thickBot="1" thickTop="1">
      <c r="A196" s="497"/>
      <c r="B196" s="104" t="s">
        <v>127</v>
      </c>
      <c r="C196" s="463"/>
      <c r="D196" s="464"/>
      <c r="E196" s="464"/>
      <c r="F196" s="464"/>
      <c r="G196" s="464"/>
      <c r="H196" s="465"/>
      <c r="I196" s="131"/>
      <c r="J196" s="530">
        <f>J195*I195</f>
        <v>0</v>
      </c>
      <c r="K196" s="531"/>
      <c r="L196" s="3"/>
    </row>
    <row r="197" spans="1:12" ht="18" customHeight="1" thickBot="1" thickTop="1">
      <c r="A197" s="497"/>
      <c r="B197" s="105" t="s">
        <v>128</v>
      </c>
      <c r="C197" s="466"/>
      <c r="D197" s="467"/>
      <c r="E197" s="467"/>
      <c r="F197" s="467"/>
      <c r="G197" s="467"/>
      <c r="H197" s="468"/>
      <c r="I197" s="132"/>
      <c r="J197" s="509">
        <f>SUM(J195+J196)</f>
        <v>0</v>
      </c>
      <c r="K197" s="510"/>
      <c r="L197" s="3"/>
    </row>
    <row r="198" spans="1:12" ht="24" customHeight="1" thickBot="1" thickTop="1">
      <c r="A198" s="3"/>
      <c r="B198" s="63"/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1:12" ht="18" customHeight="1" thickBot="1" thickTop="1">
      <c r="A199" s="410" t="s">
        <v>60</v>
      </c>
      <c r="B199" s="411"/>
      <c r="C199" s="411"/>
      <c r="D199" s="411"/>
      <c r="E199" s="411"/>
      <c r="F199" s="412"/>
      <c r="G199" s="264" t="s">
        <v>138</v>
      </c>
      <c r="H199" s="451" t="s">
        <v>56</v>
      </c>
      <c r="I199" s="451" t="s">
        <v>57</v>
      </c>
      <c r="J199" s="451" t="s">
        <v>4</v>
      </c>
      <c r="K199" s="505" t="s">
        <v>61</v>
      </c>
      <c r="L199" s="3"/>
    </row>
    <row r="200" spans="1:12" ht="18" customHeight="1" thickBot="1" thickTop="1">
      <c r="A200" s="339" t="s">
        <v>66</v>
      </c>
      <c r="B200" s="340"/>
      <c r="C200" s="340"/>
      <c r="D200" s="340"/>
      <c r="E200" s="340"/>
      <c r="F200" s="341"/>
      <c r="G200" s="265"/>
      <c r="H200" s="452"/>
      <c r="I200" s="452"/>
      <c r="J200" s="452"/>
      <c r="K200" s="506"/>
      <c r="L200" s="3"/>
    </row>
    <row r="201" spans="1:12" ht="18" customHeight="1" thickTop="1">
      <c r="A201" s="58">
        <v>1</v>
      </c>
      <c r="B201" s="248" t="s">
        <v>67</v>
      </c>
      <c r="C201" s="249"/>
      <c r="D201" s="249"/>
      <c r="E201" s="249"/>
      <c r="F201" s="250"/>
      <c r="G201" s="38"/>
      <c r="H201" s="38"/>
      <c r="I201" s="38"/>
      <c r="J201" s="91"/>
      <c r="K201" s="127">
        <v>0</v>
      </c>
      <c r="L201" s="3"/>
    </row>
    <row r="202" spans="1:12" ht="18" customHeight="1">
      <c r="A202" s="136">
        <v>2</v>
      </c>
      <c r="B202" s="229" t="s">
        <v>68</v>
      </c>
      <c r="C202" s="230"/>
      <c r="D202" s="230"/>
      <c r="E202" s="230"/>
      <c r="F202" s="231"/>
      <c r="G202" s="41"/>
      <c r="H202" s="41">
        <v>6</v>
      </c>
      <c r="I202" s="41">
        <v>3</v>
      </c>
      <c r="J202" s="92"/>
      <c r="K202" s="62">
        <v>9</v>
      </c>
      <c r="L202" s="3"/>
    </row>
    <row r="203" spans="1:12" ht="18" customHeight="1">
      <c r="A203" s="32">
        <v>3</v>
      </c>
      <c r="B203" s="229" t="s">
        <v>71</v>
      </c>
      <c r="C203" s="230"/>
      <c r="D203" s="230"/>
      <c r="E203" s="230"/>
      <c r="F203" s="231"/>
      <c r="G203" s="41"/>
      <c r="H203" s="41"/>
      <c r="I203" s="41"/>
      <c r="J203" s="92"/>
      <c r="K203" s="43">
        <v>0</v>
      </c>
      <c r="L203" s="3"/>
    </row>
    <row r="204" spans="1:12" ht="18" customHeight="1" thickBot="1">
      <c r="A204" s="59">
        <v>4</v>
      </c>
      <c r="B204" s="232" t="s">
        <v>65</v>
      </c>
      <c r="C204" s="233"/>
      <c r="D204" s="233"/>
      <c r="E204" s="233"/>
      <c r="F204" s="234"/>
      <c r="G204" s="44"/>
      <c r="H204" s="44"/>
      <c r="I204" s="44"/>
      <c r="J204" s="99"/>
      <c r="K204" s="46">
        <v>0</v>
      </c>
      <c r="L204" s="3"/>
    </row>
    <row r="205" spans="1:12" ht="18" customHeight="1" thickBot="1" thickTop="1">
      <c r="A205" s="226" t="s">
        <v>61</v>
      </c>
      <c r="B205" s="227"/>
      <c r="C205" s="227"/>
      <c r="D205" s="227"/>
      <c r="E205" s="227"/>
      <c r="F205" s="228"/>
      <c r="G205" s="33">
        <f>SUM(G201:G204)</f>
        <v>0</v>
      </c>
      <c r="H205" s="33">
        <f>SUM(H201:H204)</f>
        <v>6</v>
      </c>
      <c r="I205" s="33">
        <f>SUM(I201:I204)</f>
        <v>3</v>
      </c>
      <c r="J205" s="33">
        <f>SUM(J201:J204)</f>
        <v>0</v>
      </c>
      <c r="K205" s="33">
        <f>SUM(K201:K204)</f>
        <v>9</v>
      </c>
      <c r="L205" s="3"/>
    </row>
    <row r="206" spans="1:12" ht="18" customHeight="1" thickBot="1" thickTop="1">
      <c r="A206" s="53"/>
      <c r="B206" s="52"/>
      <c r="C206" s="53"/>
      <c r="D206" s="53"/>
      <c r="E206" s="53"/>
      <c r="F206" s="53"/>
      <c r="G206" s="53"/>
      <c r="H206" s="53"/>
      <c r="I206" s="53"/>
      <c r="J206" s="53"/>
      <c r="K206" s="53"/>
      <c r="L206" s="3"/>
    </row>
    <row r="207" spans="1:12" ht="18" customHeight="1" thickBot="1" thickTop="1">
      <c r="A207" s="399" t="s">
        <v>60</v>
      </c>
      <c r="B207" s="400"/>
      <c r="C207" s="400"/>
      <c r="D207" s="400"/>
      <c r="E207" s="400"/>
      <c r="F207" s="401"/>
      <c r="G207" s="337" t="s">
        <v>138</v>
      </c>
      <c r="H207" s="456" t="s">
        <v>56</v>
      </c>
      <c r="I207" s="456" t="s">
        <v>57</v>
      </c>
      <c r="J207" s="456" t="s">
        <v>4</v>
      </c>
      <c r="K207" s="516" t="s">
        <v>61</v>
      </c>
      <c r="L207" s="3"/>
    </row>
    <row r="208" spans="1:12" ht="18" customHeight="1" thickBot="1" thickTop="1">
      <c r="A208" s="402" t="s">
        <v>69</v>
      </c>
      <c r="B208" s="403"/>
      <c r="C208" s="403"/>
      <c r="D208" s="403"/>
      <c r="E208" s="403"/>
      <c r="F208" s="404"/>
      <c r="G208" s="338"/>
      <c r="H208" s="457"/>
      <c r="I208" s="457"/>
      <c r="J208" s="457"/>
      <c r="K208" s="517"/>
      <c r="L208" s="3"/>
    </row>
    <row r="209" spans="1:12" ht="18" customHeight="1" thickTop="1">
      <c r="A209" s="47">
        <v>1</v>
      </c>
      <c r="B209" s="405" t="s">
        <v>85</v>
      </c>
      <c r="C209" s="405"/>
      <c r="D209" s="405"/>
      <c r="E209" s="405"/>
      <c r="F209" s="406"/>
      <c r="G209" s="76"/>
      <c r="H209" s="77"/>
      <c r="I209" s="77"/>
      <c r="J209" s="100"/>
      <c r="K209" s="78">
        <v>0</v>
      </c>
      <c r="L209" s="3"/>
    </row>
    <row r="210" spans="1:12" ht="18" customHeight="1">
      <c r="A210" s="48">
        <v>2</v>
      </c>
      <c r="B210" s="230" t="s">
        <v>132</v>
      </c>
      <c r="C210" s="230"/>
      <c r="D210" s="230"/>
      <c r="E210" s="230"/>
      <c r="F210" s="231"/>
      <c r="G210" s="79"/>
      <c r="H210" s="80"/>
      <c r="I210" s="80"/>
      <c r="J210" s="101"/>
      <c r="K210" s="81">
        <v>0</v>
      </c>
      <c r="L210" s="3"/>
    </row>
    <row r="211" spans="1:12" ht="18" customHeight="1">
      <c r="A211" s="48">
        <v>3</v>
      </c>
      <c r="B211" s="418" t="s">
        <v>104</v>
      </c>
      <c r="C211" s="418"/>
      <c r="D211" s="418"/>
      <c r="E211" s="418"/>
      <c r="F211" s="419"/>
      <c r="G211" s="79"/>
      <c r="H211" s="80"/>
      <c r="I211" s="80"/>
      <c r="J211" s="101"/>
      <c r="K211" s="81">
        <v>0</v>
      </c>
      <c r="L211" s="3"/>
    </row>
    <row r="212" spans="1:12" ht="18" customHeight="1">
      <c r="A212" s="48">
        <v>4</v>
      </c>
      <c r="B212" s="418" t="s">
        <v>154</v>
      </c>
      <c r="C212" s="418"/>
      <c r="D212" s="418"/>
      <c r="E212" s="418"/>
      <c r="F212" s="419"/>
      <c r="G212" s="79"/>
      <c r="H212" s="80"/>
      <c r="I212" s="80">
        <v>2</v>
      </c>
      <c r="J212" s="128"/>
      <c r="K212" s="81">
        <v>2</v>
      </c>
      <c r="L212" s="3"/>
    </row>
    <row r="213" spans="1:12" ht="18" customHeight="1" thickBot="1">
      <c r="A213" s="48">
        <v>5</v>
      </c>
      <c r="B213" s="233" t="s">
        <v>109</v>
      </c>
      <c r="C213" s="233"/>
      <c r="D213" s="233"/>
      <c r="E213" s="233"/>
      <c r="F213" s="234"/>
      <c r="G213" s="79"/>
      <c r="H213" s="80"/>
      <c r="I213" s="80"/>
      <c r="J213" s="107"/>
      <c r="K213" s="83">
        <v>0</v>
      </c>
      <c r="L213" s="3"/>
    </row>
    <row r="214" spans="1:12" ht="18" customHeight="1" thickBot="1" thickTop="1">
      <c r="A214" s="61"/>
      <c r="B214" s="251" t="s">
        <v>61</v>
      </c>
      <c r="C214" s="252"/>
      <c r="D214" s="252"/>
      <c r="E214" s="252"/>
      <c r="F214" s="253"/>
      <c r="G214" s="72">
        <f>SUM(G209:G213)</f>
        <v>0</v>
      </c>
      <c r="H214" s="72">
        <f>SUM(H209:H213)</f>
        <v>0</v>
      </c>
      <c r="I214" s="72">
        <f>SUM(I209:I213)</f>
        <v>2</v>
      </c>
      <c r="J214" s="72">
        <f>SUM(J209:J213)</f>
        <v>0</v>
      </c>
      <c r="K214" s="72">
        <f>SUM(K209:K213)</f>
        <v>2</v>
      </c>
      <c r="L214" s="3"/>
    </row>
    <row r="215" spans="1:12" ht="18" customHeight="1" thickBot="1" thickTop="1">
      <c r="A215" s="3"/>
      <c r="B215" s="63"/>
      <c r="C215" s="57"/>
      <c r="D215" s="57"/>
      <c r="E215" s="57"/>
      <c r="F215" s="57"/>
      <c r="G215" s="57"/>
      <c r="H215" s="57"/>
      <c r="I215" s="57"/>
      <c r="J215" s="57"/>
      <c r="K215" s="57"/>
      <c r="L215" s="3"/>
    </row>
    <row r="216" spans="1:12" ht="18" customHeight="1" thickBot="1" thickTop="1">
      <c r="A216" s="429" t="s">
        <v>60</v>
      </c>
      <c r="B216" s="430"/>
      <c r="C216" s="430"/>
      <c r="D216" s="430"/>
      <c r="E216" s="430"/>
      <c r="F216" s="431"/>
      <c r="G216" s="427" t="s">
        <v>138</v>
      </c>
      <c r="H216" s="458" t="s">
        <v>56</v>
      </c>
      <c r="I216" s="458" t="s">
        <v>57</v>
      </c>
      <c r="J216" s="458" t="s">
        <v>4</v>
      </c>
      <c r="K216" s="511" t="s">
        <v>61</v>
      </c>
      <c r="L216" s="66"/>
    </row>
    <row r="217" spans="1:12" ht="18" customHeight="1" thickBot="1" thickTop="1">
      <c r="A217" s="448" t="s">
        <v>62</v>
      </c>
      <c r="B217" s="449"/>
      <c r="C217" s="449"/>
      <c r="D217" s="449"/>
      <c r="E217" s="449"/>
      <c r="F217" s="450"/>
      <c r="G217" s="428"/>
      <c r="H217" s="459"/>
      <c r="I217" s="459"/>
      <c r="J217" s="459"/>
      <c r="K217" s="512"/>
      <c r="L217" s="3"/>
    </row>
    <row r="218" spans="1:12" ht="15" customHeight="1" thickTop="1">
      <c r="A218" s="59">
        <v>1</v>
      </c>
      <c r="B218" s="432" t="s">
        <v>64</v>
      </c>
      <c r="C218" s="433"/>
      <c r="D218" s="433"/>
      <c r="E218" s="433"/>
      <c r="F218" s="434"/>
      <c r="G218" s="41"/>
      <c r="H218" s="41"/>
      <c r="I218" s="41"/>
      <c r="J218" s="92"/>
      <c r="K218" s="43">
        <v>0</v>
      </c>
      <c r="L218" s="3"/>
    </row>
    <row r="219" spans="1:12" ht="15" customHeight="1">
      <c r="A219" s="59">
        <v>2</v>
      </c>
      <c r="B219" s="229" t="s">
        <v>99</v>
      </c>
      <c r="C219" s="230"/>
      <c r="D219" s="230"/>
      <c r="E219" s="230"/>
      <c r="F219" s="231"/>
      <c r="G219" s="41"/>
      <c r="H219" s="41"/>
      <c r="I219" s="41"/>
      <c r="J219" s="92"/>
      <c r="K219" s="43">
        <v>0</v>
      </c>
      <c r="L219" s="3"/>
    </row>
    <row r="220" spans="1:12" ht="15" customHeight="1">
      <c r="A220" s="59">
        <v>3</v>
      </c>
      <c r="B220" s="229" t="s">
        <v>103</v>
      </c>
      <c r="C220" s="230"/>
      <c r="D220" s="230"/>
      <c r="E220" s="230"/>
      <c r="F220" s="231"/>
      <c r="G220" s="41"/>
      <c r="H220" s="41">
        <v>19</v>
      </c>
      <c r="I220" s="41"/>
      <c r="J220" s="92"/>
      <c r="K220" s="43">
        <v>19</v>
      </c>
      <c r="L220" s="3"/>
    </row>
    <row r="221" spans="1:12" ht="15" customHeight="1">
      <c r="A221" s="59">
        <v>4</v>
      </c>
      <c r="B221" s="229" t="s">
        <v>100</v>
      </c>
      <c r="C221" s="230"/>
      <c r="D221" s="230"/>
      <c r="E221" s="230"/>
      <c r="F221" s="231"/>
      <c r="G221" s="41"/>
      <c r="H221" s="41"/>
      <c r="I221" s="41"/>
      <c r="J221" s="92"/>
      <c r="K221" s="43">
        <v>0</v>
      </c>
      <c r="L221" s="3"/>
    </row>
    <row r="222" spans="1:12" ht="15" customHeight="1">
      <c r="A222" s="59">
        <v>5</v>
      </c>
      <c r="B222" s="229" t="s">
        <v>115</v>
      </c>
      <c r="C222" s="230"/>
      <c r="D222" s="230"/>
      <c r="E222" s="230"/>
      <c r="F222" s="231"/>
      <c r="G222" s="41"/>
      <c r="H222" s="41"/>
      <c r="I222" s="41"/>
      <c r="J222" s="92"/>
      <c r="K222" s="43">
        <v>0</v>
      </c>
      <c r="L222" s="3"/>
    </row>
    <row r="223" spans="1:12" ht="15" customHeight="1">
      <c r="A223" s="59">
        <v>6</v>
      </c>
      <c r="B223" s="229" t="s">
        <v>114</v>
      </c>
      <c r="C223" s="230"/>
      <c r="D223" s="230"/>
      <c r="E223" s="230"/>
      <c r="F223" s="231"/>
      <c r="G223" s="41"/>
      <c r="H223" s="41"/>
      <c r="I223" s="41"/>
      <c r="J223" s="92"/>
      <c r="K223" s="43">
        <v>0</v>
      </c>
      <c r="L223" s="3"/>
    </row>
    <row r="224" spans="1:12" ht="15" customHeight="1">
      <c r="A224" s="59">
        <v>7</v>
      </c>
      <c r="B224" s="229" t="s">
        <v>76</v>
      </c>
      <c r="C224" s="230"/>
      <c r="D224" s="230"/>
      <c r="E224" s="230"/>
      <c r="F224" s="231"/>
      <c r="G224" s="41">
        <v>1</v>
      </c>
      <c r="H224" s="41">
        <v>6</v>
      </c>
      <c r="I224" s="41"/>
      <c r="J224" s="92"/>
      <c r="K224" s="43">
        <v>7</v>
      </c>
      <c r="L224" s="3"/>
    </row>
    <row r="225" spans="1:12" ht="15" customHeight="1">
      <c r="A225" s="59">
        <v>8</v>
      </c>
      <c r="B225" s="229" t="s">
        <v>77</v>
      </c>
      <c r="C225" s="230"/>
      <c r="D225" s="230"/>
      <c r="E225" s="230"/>
      <c r="F225" s="231"/>
      <c r="G225" s="41"/>
      <c r="H225" s="41"/>
      <c r="I225" s="41"/>
      <c r="J225" s="92"/>
      <c r="K225" s="43">
        <v>0</v>
      </c>
      <c r="L225" s="3"/>
    </row>
    <row r="226" spans="1:12" ht="15" customHeight="1">
      <c r="A226" s="59">
        <v>9</v>
      </c>
      <c r="B226" s="229" t="s">
        <v>63</v>
      </c>
      <c r="C226" s="230"/>
      <c r="D226" s="230"/>
      <c r="E226" s="230"/>
      <c r="F226" s="231"/>
      <c r="G226" s="41"/>
      <c r="H226" s="41">
        <v>1</v>
      </c>
      <c r="I226" s="41">
        <v>3</v>
      </c>
      <c r="J226" s="41"/>
      <c r="K226" s="43">
        <v>4</v>
      </c>
      <c r="L226" s="3"/>
    </row>
    <row r="227" spans="1:12" ht="15" customHeight="1">
      <c r="A227" s="59">
        <v>10</v>
      </c>
      <c r="B227" s="494" t="s">
        <v>116</v>
      </c>
      <c r="C227" s="495"/>
      <c r="D227" s="495"/>
      <c r="E227" s="495"/>
      <c r="F227" s="496"/>
      <c r="G227" s="82"/>
      <c r="H227" s="82"/>
      <c r="I227" s="82"/>
      <c r="J227" s="102"/>
      <c r="K227" s="43">
        <v>0</v>
      </c>
      <c r="L227" s="3"/>
    </row>
    <row r="228" spans="1:12" ht="15" customHeight="1" thickBot="1">
      <c r="A228" s="59">
        <v>11</v>
      </c>
      <c r="B228" s="513" t="s">
        <v>78</v>
      </c>
      <c r="C228" s="514"/>
      <c r="D228" s="514"/>
      <c r="E228" s="514"/>
      <c r="F228" s="515"/>
      <c r="G228" s="41"/>
      <c r="H228" s="41"/>
      <c r="I228" s="41"/>
      <c r="J228" s="92"/>
      <c r="K228" s="43">
        <v>0</v>
      </c>
      <c r="L228" s="3"/>
    </row>
    <row r="229" spans="1:12" ht="18" customHeight="1" thickBot="1" thickTop="1">
      <c r="A229" s="478" t="s">
        <v>61</v>
      </c>
      <c r="B229" s="478"/>
      <c r="C229" s="124"/>
      <c r="D229" s="124"/>
      <c r="E229" s="124"/>
      <c r="F229" s="124"/>
      <c r="G229" s="124">
        <f>SUM(G218:G228)</f>
        <v>1</v>
      </c>
      <c r="H229" s="124">
        <f>SUM(H218:H228)</f>
        <v>26</v>
      </c>
      <c r="I229" s="124">
        <f>SUM(I218:I228)</f>
        <v>3</v>
      </c>
      <c r="J229" s="124">
        <f>SUM(J218:J228)</f>
        <v>0</v>
      </c>
      <c r="K229" s="124">
        <f>SUM(K218:K228)</f>
        <v>30</v>
      </c>
      <c r="L229" s="3"/>
    </row>
    <row r="230" spans="1:12" ht="12" customHeight="1" thickBot="1" thickTop="1">
      <c r="A230" s="3"/>
      <c r="B230" s="63"/>
      <c r="C230" s="57"/>
      <c r="D230" s="57"/>
      <c r="E230" s="57"/>
      <c r="F230" s="57"/>
      <c r="G230" s="57"/>
      <c r="H230" s="57"/>
      <c r="I230" s="57"/>
      <c r="J230" s="57"/>
      <c r="K230" s="57"/>
      <c r="L230" s="3"/>
    </row>
    <row r="231" spans="1:12" ht="15.75" customHeight="1" thickBot="1" thickTop="1">
      <c r="A231" s="393" t="s">
        <v>58</v>
      </c>
      <c r="B231" s="393"/>
      <c r="C231" s="125"/>
      <c r="D231" s="125"/>
      <c r="E231" s="125"/>
      <c r="F231" s="125"/>
      <c r="G231" s="125"/>
      <c r="H231" s="125">
        <v>32</v>
      </c>
      <c r="I231" s="125">
        <v>8</v>
      </c>
      <c r="J231" s="125">
        <v>0</v>
      </c>
      <c r="K231" s="125">
        <v>40</v>
      </c>
      <c r="L231" s="3"/>
    </row>
    <row r="232" spans="1:12" ht="12" customHeight="1" thickBot="1" thickTop="1">
      <c r="A232" s="35"/>
      <c r="B232" s="57"/>
      <c r="L232" s="3"/>
    </row>
    <row r="233" spans="1:12" ht="29.25" customHeight="1" thickBot="1" thickTop="1">
      <c r="A233" s="435" t="s">
        <v>131</v>
      </c>
      <c r="B233" s="436"/>
      <c r="C233" s="436"/>
      <c r="D233" s="436"/>
      <c r="E233" s="436"/>
      <c r="F233" s="436"/>
      <c r="G233" s="436"/>
      <c r="H233" s="436"/>
      <c r="I233" s="437"/>
      <c r="J233" s="507">
        <f>J103+J197+H94</f>
        <v>0</v>
      </c>
      <c r="K233" s="508"/>
      <c r="L233" s="3"/>
    </row>
    <row r="234" spans="1:12" ht="13.5" thickTop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1:12" ht="15">
      <c r="A235" s="134"/>
      <c r="B235" s="135" t="s">
        <v>155</v>
      </c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</row>
    <row r="236" spans="1:12" ht="15">
      <c r="A236" s="134"/>
      <c r="B236" s="135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</row>
    <row r="237" spans="1:12" ht="18" customHeight="1">
      <c r="A237" s="382" t="s">
        <v>156</v>
      </c>
      <c r="B237" s="383"/>
      <c r="C237" s="383"/>
      <c r="D237" s="383"/>
      <c r="E237" s="383"/>
      <c r="F237" s="383"/>
      <c r="G237" s="384"/>
      <c r="H237" s="222"/>
      <c r="I237" s="222"/>
      <c r="J237" s="222"/>
      <c r="K237" s="222"/>
      <c r="L237" s="3"/>
    </row>
    <row r="238" spans="1:12" ht="24.75" customHeight="1">
      <c r="A238" s="137" t="s">
        <v>105</v>
      </c>
      <c r="B238" s="379" t="s">
        <v>73</v>
      </c>
      <c r="C238" s="380"/>
      <c r="D238" s="380"/>
      <c r="E238" s="380"/>
      <c r="F238" s="380"/>
      <c r="G238" s="381"/>
      <c r="H238" s="222"/>
      <c r="I238" s="222"/>
      <c r="J238" s="222"/>
      <c r="K238" s="222"/>
      <c r="L238" s="3"/>
    </row>
    <row r="239" spans="1:12" ht="38.25" customHeight="1">
      <c r="A239" s="138"/>
      <c r="B239" s="385" t="s">
        <v>165</v>
      </c>
      <c r="C239" s="386"/>
      <c r="D239" s="386"/>
      <c r="E239" s="386"/>
      <c r="F239" s="386"/>
      <c r="G239" s="387"/>
      <c r="H239" s="222"/>
      <c r="I239" s="222"/>
      <c r="J239" s="222"/>
      <c r="K239" s="222"/>
      <c r="L239" s="3"/>
    </row>
    <row r="240" spans="1:12" ht="19.5" customHeight="1">
      <c r="A240" s="145" t="s">
        <v>106</v>
      </c>
      <c r="B240" s="422" t="s">
        <v>20</v>
      </c>
      <c r="C240" s="423"/>
      <c r="D240" s="423"/>
      <c r="E240" s="423"/>
      <c r="F240" s="423"/>
      <c r="G240" s="424"/>
      <c r="H240" s="222"/>
      <c r="I240" s="222"/>
      <c r="J240" s="222"/>
      <c r="K240" s="222"/>
      <c r="L240" s="3"/>
    </row>
    <row r="241" spans="1:12" ht="38.25" customHeight="1">
      <c r="A241" s="139"/>
      <c r="B241" s="385" t="s">
        <v>166</v>
      </c>
      <c r="C241" s="386"/>
      <c r="D241" s="386"/>
      <c r="E241" s="386"/>
      <c r="F241" s="386"/>
      <c r="G241" s="387"/>
      <c r="H241" s="222"/>
      <c r="I241" s="222"/>
      <c r="J241" s="222"/>
      <c r="K241" s="222"/>
      <c r="L241" s="3"/>
    </row>
    <row r="242" spans="1:12" ht="23.25" customHeight="1">
      <c r="A242" s="140" t="s">
        <v>101</v>
      </c>
      <c r="B242" s="472" t="s">
        <v>35</v>
      </c>
      <c r="C242" s="473"/>
      <c r="D242" s="473"/>
      <c r="E242" s="473"/>
      <c r="F242" s="473"/>
      <c r="G242" s="474"/>
      <c r="H242" s="222"/>
      <c r="I242" s="222"/>
      <c r="J242" s="222"/>
      <c r="K242" s="222"/>
      <c r="L242" s="3"/>
    </row>
    <row r="243" spans="1:12" ht="38.25" customHeight="1">
      <c r="A243" s="141"/>
      <c r="B243" s="385" t="s">
        <v>167</v>
      </c>
      <c r="C243" s="386"/>
      <c r="D243" s="386"/>
      <c r="E243" s="386"/>
      <c r="F243" s="386"/>
      <c r="G243" s="387"/>
      <c r="H243" s="222"/>
      <c r="I243" s="222"/>
      <c r="J243" s="222"/>
      <c r="K243" s="222"/>
      <c r="L243" s="3"/>
    </row>
    <row r="244" spans="1:12" ht="18" customHeight="1">
      <c r="A244" s="521" t="s">
        <v>157</v>
      </c>
      <c r="B244" s="522"/>
      <c r="C244" s="522"/>
      <c r="D244" s="522"/>
      <c r="E244" s="522"/>
      <c r="F244" s="522"/>
      <c r="G244" s="523"/>
      <c r="H244" s="222"/>
      <c r="I244" s="222"/>
      <c r="J244" s="222"/>
      <c r="K244" s="222"/>
      <c r="L244" s="57"/>
    </row>
    <row r="245" spans="1:11" ht="38.25" customHeight="1">
      <c r="A245" s="524" t="s">
        <v>168</v>
      </c>
      <c r="B245" s="525"/>
      <c r="C245" s="525"/>
      <c r="D245" s="525"/>
      <c r="E245" s="525"/>
      <c r="F245" s="525"/>
      <c r="G245" s="526"/>
      <c r="H245" s="222"/>
      <c r="I245" s="222"/>
      <c r="J245" s="222"/>
      <c r="K245" s="222"/>
    </row>
    <row r="246" spans="2:7" ht="12.75">
      <c r="B246" s="527"/>
      <c r="C246" s="527"/>
      <c r="D246" s="165"/>
      <c r="E246" s="165"/>
      <c r="F246" s="165"/>
      <c r="G246" s="165"/>
    </row>
  </sheetData>
  <sheetProtection/>
  <mergeCells count="308">
    <mergeCell ref="C194:H194"/>
    <mergeCell ref="A244:G244"/>
    <mergeCell ref="A245:G245"/>
    <mergeCell ref="B246:C246"/>
    <mergeCell ref="K199:K200"/>
    <mergeCell ref="H107:H108"/>
    <mergeCell ref="I107:I108"/>
    <mergeCell ref="J107:J108"/>
    <mergeCell ref="I199:I200"/>
    <mergeCell ref="J196:K196"/>
    <mergeCell ref="B228:F228"/>
    <mergeCell ref="B221:F221"/>
    <mergeCell ref="J216:J217"/>
    <mergeCell ref="K207:K208"/>
    <mergeCell ref="B22:G22"/>
    <mergeCell ref="B23:G23"/>
    <mergeCell ref="B24:G24"/>
    <mergeCell ref="B25:G25"/>
    <mergeCell ref="B26:G26"/>
    <mergeCell ref="B27:G27"/>
    <mergeCell ref="I216:I217"/>
    <mergeCell ref="K107:K108"/>
    <mergeCell ref="J116:J117"/>
    <mergeCell ref="K116:K117"/>
    <mergeCell ref="J233:K233"/>
    <mergeCell ref="J197:K197"/>
    <mergeCell ref="K216:K217"/>
    <mergeCell ref="J207:J208"/>
    <mergeCell ref="C2:K2"/>
    <mergeCell ref="C3:K3"/>
    <mergeCell ref="C4:K4"/>
    <mergeCell ref="C5:K5"/>
    <mergeCell ref="A11:K11"/>
    <mergeCell ref="C6:K6"/>
    <mergeCell ref="C7:K7"/>
    <mergeCell ref="I8:K8"/>
    <mergeCell ref="I9:K9"/>
    <mergeCell ref="A14:K14"/>
    <mergeCell ref="A12:K12"/>
    <mergeCell ref="H15:K15"/>
    <mergeCell ref="B31:C31"/>
    <mergeCell ref="A15:A16"/>
    <mergeCell ref="B227:F227"/>
    <mergeCell ref="A195:A197"/>
    <mergeCell ref="B225:F225"/>
    <mergeCell ref="B226:F226"/>
    <mergeCell ref="I116:I117"/>
    <mergeCell ref="B243:G243"/>
    <mergeCell ref="B158:F158"/>
    <mergeCell ref="B241:G241"/>
    <mergeCell ref="B242:G242"/>
    <mergeCell ref="C191:H191"/>
    <mergeCell ref="B223:F223"/>
    <mergeCell ref="B224:F224"/>
    <mergeCell ref="A229:B229"/>
    <mergeCell ref="C193:H193"/>
    <mergeCell ref="B220:F220"/>
    <mergeCell ref="B222:F222"/>
    <mergeCell ref="H216:H217"/>
    <mergeCell ref="H207:H208"/>
    <mergeCell ref="C195:H197"/>
    <mergeCell ref="H199:H200"/>
    <mergeCell ref="B214:F214"/>
    <mergeCell ref="A186:C186"/>
    <mergeCell ref="J191:K191"/>
    <mergeCell ref="J192:K192"/>
    <mergeCell ref="A217:F217"/>
    <mergeCell ref="H116:H117"/>
    <mergeCell ref="C190:H190"/>
    <mergeCell ref="J199:J200"/>
    <mergeCell ref="I207:I208"/>
    <mergeCell ref="B213:F213"/>
    <mergeCell ref="B169:K169"/>
    <mergeCell ref="B240:G240"/>
    <mergeCell ref="I124:I125"/>
    <mergeCell ref="J124:J125"/>
    <mergeCell ref="H124:H125"/>
    <mergeCell ref="G216:G217"/>
    <mergeCell ref="A216:F216"/>
    <mergeCell ref="B218:F218"/>
    <mergeCell ref="B219:F219"/>
    <mergeCell ref="A233:I233"/>
    <mergeCell ref="J190:K190"/>
    <mergeCell ref="J194:K194"/>
    <mergeCell ref="J195:K195"/>
    <mergeCell ref="A190:B190"/>
    <mergeCell ref="B210:F210"/>
    <mergeCell ref="B211:F211"/>
    <mergeCell ref="B212:F212"/>
    <mergeCell ref="J193:K193"/>
    <mergeCell ref="B203:F203"/>
    <mergeCell ref="B204:F204"/>
    <mergeCell ref="G199:G200"/>
    <mergeCell ref="A231:B231"/>
    <mergeCell ref="H170:K170"/>
    <mergeCell ref="A170:A171"/>
    <mergeCell ref="A205:F205"/>
    <mergeCell ref="A207:F207"/>
    <mergeCell ref="A208:F208"/>
    <mergeCell ref="B209:F209"/>
    <mergeCell ref="C192:H192"/>
    <mergeCell ref="A199:F199"/>
    <mergeCell ref="B181:G181"/>
    <mergeCell ref="B238:G238"/>
    <mergeCell ref="A237:G237"/>
    <mergeCell ref="B239:G239"/>
    <mergeCell ref="A33:A34"/>
    <mergeCell ref="D33:G33"/>
    <mergeCell ref="H33:K33"/>
    <mergeCell ref="A35:A36"/>
    <mergeCell ref="B35:B36"/>
    <mergeCell ref="C35:C36"/>
    <mergeCell ref="A37:A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C61:C62"/>
    <mergeCell ref="A63:A64"/>
    <mergeCell ref="B63:B64"/>
    <mergeCell ref="C63:C64"/>
    <mergeCell ref="B61:B62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J98:K98"/>
    <mergeCell ref="J96:K96"/>
    <mergeCell ref="J97:K97"/>
    <mergeCell ref="A96:G96"/>
    <mergeCell ref="B97:G97"/>
    <mergeCell ref="H92:K92"/>
    <mergeCell ref="A93:F93"/>
    <mergeCell ref="H93:K93"/>
    <mergeCell ref="H94:K94"/>
    <mergeCell ref="K124:K125"/>
    <mergeCell ref="B21:G21"/>
    <mergeCell ref="H101:H103"/>
    <mergeCell ref="J101:K101"/>
    <mergeCell ref="J102:K102"/>
    <mergeCell ref="J103:K103"/>
    <mergeCell ref="B101:G101"/>
    <mergeCell ref="B37:B38"/>
    <mergeCell ref="C37:C38"/>
    <mergeCell ref="A106:K106"/>
    <mergeCell ref="J100:K100"/>
    <mergeCell ref="G207:G208"/>
    <mergeCell ref="A200:F200"/>
    <mergeCell ref="B201:F201"/>
    <mergeCell ref="B202:F202"/>
    <mergeCell ref="B126:F126"/>
    <mergeCell ref="B127:F127"/>
    <mergeCell ref="A188:K188"/>
    <mergeCell ref="A107:F107"/>
    <mergeCell ref="A156:A158"/>
    <mergeCell ref="B15:G16"/>
    <mergeCell ref="B17:G17"/>
    <mergeCell ref="B18:G18"/>
    <mergeCell ref="B19:G19"/>
    <mergeCell ref="B20:G20"/>
    <mergeCell ref="J99:K99"/>
    <mergeCell ref="B28:G28"/>
    <mergeCell ref="B102:G102"/>
    <mergeCell ref="B89:B90"/>
    <mergeCell ref="C89:C90"/>
    <mergeCell ref="B29:G29"/>
    <mergeCell ref="B30:G30"/>
    <mergeCell ref="B91:G91"/>
    <mergeCell ref="B98:G98"/>
    <mergeCell ref="B99:G99"/>
    <mergeCell ref="B100:G100"/>
    <mergeCell ref="B33:C34"/>
    <mergeCell ref="B103:G103"/>
    <mergeCell ref="A152:F152"/>
    <mergeCell ref="A151:K151"/>
    <mergeCell ref="B153:F153"/>
    <mergeCell ref="B154:F154"/>
    <mergeCell ref="B155:F155"/>
    <mergeCell ref="A125:F125"/>
    <mergeCell ref="B128:F128"/>
    <mergeCell ref="A105:K105"/>
    <mergeCell ref="B119:F119"/>
    <mergeCell ref="B172:G172"/>
    <mergeCell ref="B159:F159"/>
    <mergeCell ref="B160:F160"/>
    <mergeCell ref="B161:F161"/>
    <mergeCell ref="B162:F162"/>
    <mergeCell ref="B163:F163"/>
    <mergeCell ref="B164:F164"/>
    <mergeCell ref="B185:G185"/>
    <mergeCell ref="B179:G179"/>
    <mergeCell ref="B180:G180"/>
    <mergeCell ref="B173:G173"/>
    <mergeCell ref="B174:G174"/>
    <mergeCell ref="G124:G125"/>
    <mergeCell ref="A124:F124"/>
    <mergeCell ref="B175:G175"/>
    <mergeCell ref="B176:G176"/>
    <mergeCell ref="B177:G177"/>
    <mergeCell ref="B146:F146"/>
    <mergeCell ref="B132:F132"/>
    <mergeCell ref="B133:F133"/>
    <mergeCell ref="B134:F134"/>
    <mergeCell ref="B183:G183"/>
    <mergeCell ref="B184:G184"/>
    <mergeCell ref="B178:G178"/>
    <mergeCell ref="B156:F156"/>
    <mergeCell ref="B157:F157"/>
    <mergeCell ref="B170:G171"/>
    <mergeCell ref="B138:F138"/>
    <mergeCell ref="B141:F141"/>
    <mergeCell ref="B142:F142"/>
    <mergeCell ref="B143:F143"/>
    <mergeCell ref="B144:F144"/>
    <mergeCell ref="B145:F145"/>
    <mergeCell ref="A114:F114"/>
    <mergeCell ref="B182:G182"/>
    <mergeCell ref="A165:F165"/>
    <mergeCell ref="B148:F148"/>
    <mergeCell ref="G107:G108"/>
    <mergeCell ref="G116:G117"/>
    <mergeCell ref="A167:F167"/>
    <mergeCell ref="B135:F135"/>
    <mergeCell ref="B136:F136"/>
    <mergeCell ref="B137:F137"/>
    <mergeCell ref="B130:F130"/>
    <mergeCell ref="B131:F131"/>
    <mergeCell ref="A122:F122"/>
    <mergeCell ref="B118:F118"/>
    <mergeCell ref="B139:F139"/>
    <mergeCell ref="B109:F109"/>
    <mergeCell ref="B110:F110"/>
    <mergeCell ref="B111:F111"/>
    <mergeCell ref="B120:F120"/>
    <mergeCell ref="B121:F121"/>
    <mergeCell ref="A149:F149"/>
    <mergeCell ref="B112:F112"/>
    <mergeCell ref="B113:F113"/>
    <mergeCell ref="A116:F116"/>
    <mergeCell ref="A117:F117"/>
    <mergeCell ref="A94:F94"/>
    <mergeCell ref="A108:F108"/>
    <mergeCell ref="B147:F147"/>
    <mergeCell ref="B140:F140"/>
    <mergeCell ref="B129:F129"/>
  </mergeCells>
  <printOptions horizontalCentered="1"/>
  <pageMargins left="0.5511811023622047" right="0.35433070866141736" top="0.5511811023622047" bottom="0.7086614173228347" header="0.5118110236220472" footer="0.4724409448818898"/>
  <pageSetup horizontalDpi="600" verticalDpi="600" orientation="portrait" paperSize="9" r:id="rId1"/>
  <headerFooter alignWithMargins="0">
    <oddFooter>&amp;L&amp;8&amp;D&amp;C&amp;8&amp;F&amp;R&amp;P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2" sqref="O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maljevac_marija</cp:lastModifiedBy>
  <cp:lastPrinted>2013-11-21T10:21:25Z</cp:lastPrinted>
  <dcterms:created xsi:type="dcterms:W3CDTF">2008-10-24T06:54:36Z</dcterms:created>
  <dcterms:modified xsi:type="dcterms:W3CDTF">2014-01-24T07:45:58Z</dcterms:modified>
  <cp:category/>
  <cp:version/>
  <cp:contentType/>
  <cp:contentStatus/>
</cp:coreProperties>
</file>