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tabRatio="941" activeTab="0"/>
  </bookViews>
  <sheets>
    <sheet name="PREDOPISI" sheetId="1" r:id="rId1"/>
    <sheet name="A-0 PRIPREMA I  RUSENJE" sheetId="2" r:id="rId2"/>
    <sheet name="A-I ZIDARSKI RADOVI " sheetId="3" r:id="rId3"/>
    <sheet name="A-II IZOLATERSKI RADOVI" sheetId="4" r:id="rId4"/>
    <sheet name="A-III HIDRO" sheetId="5" r:id="rId5"/>
    <sheet name="B-I KERAMIČARSKI RAD" sheetId="6" r:id="rId6"/>
    <sheet name="B-II SOBOSLIKARSKI RAD" sheetId="7" r:id="rId7"/>
    <sheet name="B-III  PODOPOLAGAČKI RADOVI" sheetId="8" r:id="rId8"/>
    <sheet name="REKAPITULACIJA" sheetId="9" r:id="rId9"/>
  </sheets>
  <definedNames>
    <definedName name="_xlfn.AGGREGATE" hidden="1">#NAME?</definedName>
    <definedName name="_xlnm.Print_Area" localSheetId="1">'A-0 PRIPREMA I  RUSENJE'!$A$1:$G$41</definedName>
    <definedName name="_xlnm.Print_Area" localSheetId="2">'A-I ZIDARSKI RADOVI '!$A$1:$G$22</definedName>
    <definedName name="_xlnm.Print_Area" localSheetId="3">'A-II IZOLATERSKI RADOVI'!$A$1:$G$19</definedName>
    <definedName name="_xlnm.Print_Area" localSheetId="4">'A-III HIDRO'!$A$1:$G$41</definedName>
    <definedName name="_xlnm.Print_Area" localSheetId="5">'B-I KERAMIČARSKI RAD'!$A$1:$G$26</definedName>
    <definedName name="_xlnm.Print_Area" localSheetId="6">'B-II SOBOSLIKARSKI RAD'!$A$1:$G$17</definedName>
    <definedName name="_xlnm.Print_Area" localSheetId="7">'B-III  PODOPOLAGAČKI RADOVI'!$A$1:$G$16</definedName>
    <definedName name="_xlnm.Print_Area" localSheetId="8">'REKAPITULACIJA'!$A$1:$F$34</definedName>
  </definedNames>
  <calcPr fullCalcOnLoad="1"/>
</workbook>
</file>

<file path=xl/sharedStrings.xml><?xml version="1.0" encoding="utf-8"?>
<sst xmlns="http://schemas.openxmlformats.org/spreadsheetml/2006/main" count="331" uniqueCount="176">
  <si>
    <r>
      <t>Dobava i ugradnja kade dim.80x120.</t>
    </r>
    <r>
      <rPr>
        <sz val="11"/>
        <rFont val="Calibri"/>
        <family val="2"/>
      </rPr>
      <t xml:space="preserve"> U sklopu kade potrebno je postaviti i mješalicu za toplu i hladnu sa integriranim tušem , sifonom, lančičem i čepom.  Odabir vrši Investitor. U cijenu stavke uračunat je sav potreban rad i materijal za postavu novog elementa do njegove pune funkcionalnosti.</t>
    </r>
  </si>
  <si>
    <t>tuš kada120/80</t>
  </si>
  <si>
    <r>
      <t>Dobava i ugradnja tuš kade dim 120x80 i 80x80</t>
    </r>
    <r>
      <rPr>
        <sz val="11"/>
        <rFont val="Calibri"/>
        <family val="2"/>
      </rPr>
      <t xml:space="preserve"> i opreme za tuš kade koja se sastoji od mješalice za toplu i hladnu vodu i prskalice koja se može pričvrstiti na zidni nosač, te zaslona. Cijenom treba obuhvatiti kompletnu opremu. Odabir vrši Investitor. U cijenu stavke uračunat je sav potreban rad i materijal za postavu novog elementa do njegove pune funkcionalnosti.</t>
    </r>
  </si>
  <si>
    <r>
      <t xml:space="preserve">Dobava i ugradba zrcala  nad umivaonicima približne površine 0.8 m2. </t>
    </r>
    <r>
      <rPr>
        <sz val="11"/>
        <rFont val="Calibri"/>
        <family val="2"/>
      </rPr>
      <t>Precizna dimenzija zrcala utvrdit će se nalicu mjesta. Upute daje Investitor.</t>
    </r>
    <r>
      <rPr>
        <b/>
        <sz val="11"/>
        <rFont val="Calibri"/>
        <family val="2"/>
      </rPr>
      <t xml:space="preserve">  </t>
    </r>
    <r>
      <rPr>
        <sz val="11"/>
        <rFont val="Calibri"/>
        <family val="2"/>
      </rPr>
      <t xml:space="preserve">U cijenu stavke uračunat je sav potreban rad i materijal za postavu novog elementa do njegove pune funkcionalnosti.   </t>
    </r>
  </si>
  <si>
    <t>11.</t>
  </si>
  <si>
    <t xml:space="preserve">Sav materijal koji će se upotrijebiti, kao i pomoćni materijal, rad i pomoćni rad mora u svemu odgovarati standardima, propisima i tehničkim uvjetima za ugradnju u javni objekt-bolnicu. Tijekom izvođenja radova treba obratiti pažnju na atmosferske prilike.  Premazi i obojenja moraju biti postojani na svjetlo i otporni na pranje vodom, a na vanjskim plohama otporni na atmosferalije. Svi soboslikarski radovi moraju se izvesti prema izabranim uzorcima. Izvođač je dužan prije početka rada pregledati podloge i ustanoviti da li su sposobne za predviđenu obradu. Ako na podlozi postoje bilo kakvi nedostaci koji se mogu odraziti na kvalitetu radova, izvođač je dužan na to upozoriti naručitelja radova jer se naknadno pozivanje na lošu podlogu neće uvažiti. Izvođač može započeti radove tek kad su iz prostorije odstranjeni svi otpaci i drugo što bi moglo smetati izvedbi. Za sve vrste soboslikarsko-ličilačkih radova podloge moraju biti čiste od prašine i druge prljavštine kao što su: smole, ulja, masti, čađa, gar, bitumen, cement, mort i dr.                                                                                                                                                                
</t>
  </si>
  <si>
    <t>Bojati ili ličiti dopušteno je samo na čistu i suhu podlogu. Unutrašnji zidovi prostorija prvo se izravnaju, gletaju specijalnim postavama koje moraju dobro prilijegati na podlogu i nakon sušenja tvoriti vrlo čvrstu podlogu za bojanje disperzivnim bojama.</t>
  </si>
  <si>
    <r>
      <rPr>
        <b/>
        <sz val="11"/>
        <rFont val="Calibri"/>
        <family val="2"/>
      </rPr>
      <t>Dobava i ugradnja PVC podne obloge.</t>
    </r>
    <r>
      <rPr>
        <sz val="11"/>
        <rFont val="Calibri"/>
        <family val="2"/>
      </rPr>
      <t xml:space="preserve"> Na pripremljenu podlogu , potrebna je  dobava i postava elastične podne obloge od višeslojnog PVC-a u pločama, otpornog na kiseline i lužine i u većim koncentracijama. Klasa otpornosti na požar iznosi  B1 prema DIN 4102.</t>
    </r>
    <r>
      <rPr>
        <sz val="11"/>
        <rFont val="Calibri"/>
        <family val="2"/>
      </rPr>
      <t xml:space="preserve"> Pod se Lijepi se cijelom plohom pomoću disperzionog ljepila (250-300 g/m2). Postavlja se Armstrong DLW SCALA METAL u pločama dimenzija 60,96*60,96 cm (kat broj 20063-04). Debljina podne obloge iznosi 2,5 mm/ 2,0 mm, a boja je</t>
    </r>
    <r>
      <rPr>
        <b/>
        <sz val="11"/>
        <rFont val="Calibri"/>
        <family val="2"/>
      </rPr>
      <t xml:space="preserve"> istovjetna postojećoj</t>
    </r>
    <r>
      <rPr>
        <sz val="11"/>
        <rFont val="Calibri"/>
        <family val="2"/>
      </rPr>
      <t>. Obloge se termički zavaruju elektrodom za zavarivanje PVC-a. Vlažnost podloge mora biti prema traženju proizvođača podne obloge. U stavku uključiti dobavu materijala, izvedbu te uporabu svih pomoćnih alata i uređaja. U stavku je potrebno uključiti sav potrebni rad i materijal.Obračun po m².</t>
    </r>
  </si>
  <si>
    <t>m2</t>
  </si>
  <si>
    <t>sanitarni prostori</t>
  </si>
  <si>
    <t>zidovi</t>
  </si>
  <si>
    <t>stropovi</t>
  </si>
  <si>
    <t>A.0.</t>
  </si>
  <si>
    <t>PDV</t>
  </si>
  <si>
    <r>
      <t>m</t>
    </r>
    <r>
      <rPr>
        <sz val="11"/>
        <color indexed="8"/>
        <rFont val="Arial"/>
        <family val="2"/>
      </rPr>
      <t>¹</t>
    </r>
  </si>
  <si>
    <r>
      <t>Svi radovi i materijali moraju odgovarati postojećim propisima i standardima. Jedinična cijena treba sadržavati:                                        - sav rad, uključivo prijenose, prijevoze, grijanja itd.                                  - sav potreban materijal i transport                                                            - spoduzimanje mjera po HTZ i drugim postojećim propisima                   - uklanjanje svih otpada nakon izvedenih radova                                      Obračun se vrši po m</t>
    </r>
    <r>
      <rPr>
        <sz val="11"/>
        <rFont val="Arial"/>
        <family val="2"/>
      </rPr>
      <t>²</t>
    </r>
    <r>
      <rPr>
        <sz val="12.1"/>
        <rFont val="Calibri"/>
        <family val="2"/>
      </rPr>
      <t xml:space="preserve"> </t>
    </r>
    <r>
      <rPr>
        <sz val="11"/>
        <rFont val="Calibri"/>
        <family val="2"/>
      </rPr>
      <t>izvedebe površine.</t>
    </r>
    <r>
      <rPr>
        <sz val="11"/>
        <rFont val="Calibri"/>
        <family val="2"/>
      </rPr>
      <t xml:space="preserve">                                             </t>
    </r>
    <r>
      <rPr>
        <sz val="11"/>
        <rFont val="Calibri"/>
        <family val="2"/>
      </rPr>
      <t xml:space="preserve">                                    </t>
    </r>
  </si>
  <si>
    <r>
      <rPr>
        <b/>
        <sz val="11"/>
        <color indexed="8"/>
        <rFont val="Calibri"/>
        <family val="2"/>
      </rPr>
      <t>Pažljiva demontaža vratnih krila prostora sanitarija</t>
    </r>
    <r>
      <rPr>
        <sz val="11"/>
        <color indexed="8"/>
        <rFont val="Calibri"/>
        <family val="2"/>
      </rPr>
      <t xml:space="preserve"> (Wc i predprostor s umivaonikom)  i prostora tuš kada s predprostorom. Demontirana klira pohraniti u predprostoru etaže za ponovnu montažu nakon provedene sanacije. U cijenu stavke uračunati demontažu i ponovnu montažu vratnih krila. Obračun je po komplet izvedenoj stavci prema specifikaciji.</t>
    </r>
  </si>
  <si>
    <r>
      <rPr>
        <b/>
        <sz val="11"/>
        <color indexed="8"/>
        <rFont val="Calibri"/>
        <family val="2"/>
      </rPr>
      <t>Odpojiti etažu od pritjecanja sanitarne pitke tople i hladne vode</t>
    </r>
    <r>
      <rPr>
        <sz val="11"/>
        <color indexed="8"/>
        <rFont val="Calibri"/>
        <family val="2"/>
      </rPr>
      <t xml:space="preserve"> te od napajanja etaže električnom energijom. U cijenu stavke uračunati sav potreban rad i eventualno potreban materijal za isključenje i ponovno uključenje energenata. Obračun je po komplet izvedenoj stavci.</t>
    </r>
  </si>
  <si>
    <r>
      <t>Pažljivo zaštititi prostor od zaprašivanja i udarnih oštećenja</t>
    </r>
    <r>
      <rPr>
        <sz val="11"/>
        <color indexed="8"/>
        <rFont val="Calibri"/>
        <family val="2"/>
      </rPr>
      <t>: dijelove poda čiji se slojevi ne uklanjaju, vrata , dijelove hodnika na kojima se ne obavljaju radovi. U cijenu stavke uračunat je sav rad i potreban materijal za zaštitu od oštećenja prilikom sanacijskih radova kao i na uklanjanju zaštite po završetku radova. Obračun je po komplet izvršenja stavke.</t>
    </r>
    <r>
      <rPr>
        <b/>
        <sz val="11"/>
        <color indexed="8"/>
        <rFont val="Calibri"/>
        <family val="2"/>
      </rPr>
      <t xml:space="preserve"> </t>
    </r>
  </si>
  <si>
    <r>
      <rPr>
        <b/>
        <sz val="11"/>
        <color indexed="8"/>
        <rFont val="Calibri"/>
        <family val="2"/>
      </rPr>
      <t xml:space="preserve">Oblaganje vratnih krila, štokova  zatvorenih vrata soba prema hodniku i zidova hodnika do visine 1,0 m </t>
    </r>
    <r>
      <rPr>
        <sz val="11"/>
        <color indexed="8"/>
        <rFont val="Calibri"/>
        <family val="2"/>
      </rPr>
      <t>od gotove kote poda. Zaštita se izvodi u svrhu sprečavanja mehaničkog oštećenja kao i ulaska prašine i nečistoća u prostore u kojima nema zahvata. U cijenu stavke uračunati postavu zaštite i demontažu iste višekratno. Obračun je po komplet izvedenoj stavci prema specifikaciji.</t>
    </r>
  </si>
  <si>
    <t>70/210</t>
  </si>
  <si>
    <t>80/210</t>
  </si>
  <si>
    <t>100/210</t>
  </si>
  <si>
    <t>60/210</t>
  </si>
  <si>
    <r>
      <rPr>
        <b/>
        <sz val="11"/>
        <color indexed="8"/>
        <rFont val="Calibri"/>
        <family val="2"/>
      </rPr>
      <t>Uklanjanje zidnih   keramičkih pločica</t>
    </r>
    <r>
      <rPr>
        <sz val="11"/>
        <color indexed="8"/>
        <rFont val="Calibri"/>
        <family val="2"/>
      </rPr>
      <t xml:space="preserve"> u prostoru kupaonica  s predprostorom  i WC-a s predprostorom zajedno sa veznim </t>
    </r>
    <r>
      <rPr>
        <sz val="11"/>
        <rFont val="Calibri"/>
        <family val="2"/>
      </rPr>
      <t xml:space="preserve">materijalom. </t>
    </r>
    <r>
      <rPr>
        <sz val="11"/>
        <color indexed="8"/>
        <rFont val="Calibri"/>
        <family val="2"/>
      </rPr>
      <t xml:space="preserve"> U cijenu stavke uračunati potreban rad i odvoz otpadnog materijala u zatvorenim vrečama. Obračun je po m2 uklonjene obloge poda u kupaonici.</t>
    </r>
  </si>
  <si>
    <t>ispod PVC obloge</t>
  </si>
  <si>
    <t>ispod keramike</t>
  </si>
  <si>
    <r>
      <rPr>
        <b/>
        <sz val="11"/>
        <color indexed="8"/>
        <rFont val="Calibri"/>
        <family val="2"/>
      </rPr>
      <t>Uklanjanje slojeva poda do armirano betonske ploče (projektirana debljina 7,0 cm)</t>
    </r>
    <r>
      <rPr>
        <sz val="11"/>
        <color indexed="8"/>
        <rFont val="Calibri"/>
        <family val="2"/>
      </rPr>
      <t>, a unutar označene granice na tlocrtu etaže. Slojevi poda su: PVC ploče/keramičke pločice, suhi estrih (raspadnuti od vlage), stirodur i  mogući nasip za podravnanje na ab ploči. U cijenu stavke uračunati potreban rad i odvoz otpadnog materijala u zatvorenim vrečama. Obračun je po m2 uklonjenih slojeva poda hodnika.</t>
    </r>
  </si>
  <si>
    <t>tuš 80/80</t>
  </si>
  <si>
    <t>kada 80/120</t>
  </si>
  <si>
    <t>umivaonik</t>
  </si>
  <si>
    <t>tuš 120/80</t>
  </si>
  <si>
    <t>8.</t>
  </si>
  <si>
    <t>m¹</t>
  </si>
  <si>
    <t>10.</t>
  </si>
  <si>
    <r>
      <rPr>
        <b/>
        <sz val="11"/>
        <color indexed="8"/>
        <rFont val="Calibri"/>
        <family val="2"/>
      </rPr>
      <t xml:space="preserve">Pregled svih odvodnih mjesta od strane vodoinstalatera nakon uklanjanja slojeva poda i zida. </t>
    </r>
    <r>
      <rPr>
        <sz val="11"/>
        <color indexed="8"/>
        <rFont val="Calibri"/>
        <family val="2"/>
      </rPr>
      <t>Obračun je po komplet izvedenoj stavci.</t>
    </r>
  </si>
  <si>
    <t>RADOVI NA SANACIJI HIDROINSTALACIJA</t>
  </si>
  <si>
    <t>RADOVI NA SANACIJI HIDROINSTALACIJA UKUPNO:</t>
  </si>
  <si>
    <t>A-III</t>
  </si>
  <si>
    <r>
      <t>m</t>
    </r>
    <r>
      <rPr>
        <vertAlign val="superscript"/>
        <sz val="11"/>
        <rFont val="Calibri"/>
        <family val="2"/>
      </rPr>
      <t>2</t>
    </r>
  </si>
  <si>
    <r>
      <rPr>
        <b/>
        <sz val="11"/>
        <rFont val="Calibri"/>
        <family val="2"/>
      </rPr>
      <t xml:space="preserve">Zidarski popravak, poravnanje, zaglađivanje </t>
    </r>
    <r>
      <rPr>
        <sz val="11"/>
        <rFont val="Calibri"/>
        <family val="2"/>
      </rPr>
      <t>poda oštećenog pri izvedbi popravka odvodnje ili dovoda tople i hladne vode. Jediničnom cijenom obuhvaćena je nabava, transport, ugradnja kao i sav potreban sitni materijal te rad ljudi i strojeva. Obračun po m²  površine i m zatvaranja šlica dim 10x6 (šxdub).</t>
    </r>
  </si>
  <si>
    <t>zamjena GK ploča na mjestima zidne keramike</t>
  </si>
  <si>
    <t>zamjena GK ploča na mjestima PVC podne obloge</t>
  </si>
  <si>
    <r>
      <rPr>
        <b/>
        <sz val="11"/>
        <rFont val="Calibri"/>
        <family val="2"/>
      </rPr>
      <t>Zarezivanje GK ploča</t>
    </r>
    <r>
      <rPr>
        <sz val="11"/>
        <rFont val="Calibri"/>
        <family val="2"/>
      </rPr>
      <t xml:space="preserve"> (do visine 1,0 m od gotovog poda u dijelu gdje je PVC podna obloga i do visine 2,0 m u dijelu gdje je postavljena zidna keramika),</t>
    </r>
    <r>
      <rPr>
        <b/>
        <sz val="11"/>
        <rFont val="Calibri"/>
        <family val="2"/>
      </rPr>
      <t xml:space="preserve"> dobava i montaža novih aquaploča</t>
    </r>
    <r>
      <rPr>
        <sz val="11"/>
        <rFont val="Calibri"/>
        <family val="2"/>
      </rPr>
      <t xml:space="preserve"> ili jednakovrijednih__________________________. Obračun po m2 stvarno izvedene nove obloge zida, bandažirane, brušene i pripremljene za završnu obradu ličenjem. Količinu i pozicije uklanjanja ploča određuju nadzorni inženjer i voditelj sanacije.</t>
    </r>
  </si>
  <si>
    <r>
      <t xml:space="preserve"> Trake: d = </t>
    </r>
    <r>
      <rPr>
        <sz val="11"/>
        <rFont val="Calibri"/>
        <family val="2"/>
      </rPr>
      <t>7 cm</t>
    </r>
  </si>
  <si>
    <t>EPS-T</t>
  </si>
  <si>
    <r>
      <rPr>
        <b/>
        <sz val="11"/>
        <rFont val="Calibri"/>
        <family val="2"/>
      </rPr>
      <t xml:space="preserve">Dobava i ugradnja </t>
    </r>
    <r>
      <rPr>
        <sz val="11"/>
        <rFont val="Calibri"/>
        <family val="2"/>
      </rPr>
      <t>sloja EPS-T 650 d=2,0 cm (opterećenje do 650 kg/m2</t>
    </r>
    <r>
      <rPr>
        <vertAlign val="superscript"/>
        <sz val="11"/>
        <rFont val="Calibri"/>
        <family val="2"/>
      </rPr>
      <t xml:space="preserve"> </t>
    </r>
    <r>
      <rPr>
        <sz val="11"/>
        <rFont val="Calibri"/>
        <family val="2"/>
      </rPr>
      <t>) protiv prenosa udarnog zvuka podova na tlu, te dilatacijske trake d=1,0 cm. Stavka obuhvaća i ugradnju PE folije debljine 0,02 mm. Jediničnom cijenom obuhvaćena je nabava, transport, materijal, potrebna sredstava, pribor i alat i potreban rad. Postava u svemu prema uputi proizvođača.  Obračun po m</t>
    </r>
    <r>
      <rPr>
        <vertAlign val="superscript"/>
        <sz val="11"/>
        <rFont val="Calibri"/>
        <family val="2"/>
      </rPr>
      <t>2</t>
    </r>
    <r>
      <rPr>
        <sz val="11"/>
        <rFont val="Calibri"/>
        <family val="2"/>
      </rPr>
      <t xml:space="preserve"> kompletne izvedbe.</t>
    </r>
  </si>
  <si>
    <r>
      <rPr>
        <b/>
        <sz val="11"/>
        <color indexed="8"/>
        <rFont val="Calibri"/>
        <family val="2"/>
      </rPr>
      <t>Demontaža sanitarne opreme sa pripadajućom armaturom i odvoz na deponij.</t>
    </r>
    <r>
      <rPr>
        <sz val="11"/>
        <color indexed="8"/>
        <rFont val="Calibri"/>
        <family val="2"/>
      </rPr>
      <t xml:space="preserve"> Obračun je po komplet izvedenoj stavci.</t>
    </r>
  </si>
  <si>
    <r>
      <rPr>
        <b/>
        <sz val="11"/>
        <rFont val="Calibri"/>
        <family val="2"/>
      </rPr>
      <t>Dobava i montaža aluminijskog sokla visine 7 cm</t>
    </r>
    <r>
      <rPr>
        <sz val="11"/>
        <rFont val="Calibri"/>
        <family val="2"/>
      </rPr>
      <t xml:space="preserve">, na mjestima sudara poda od Armstrong ploča sa zidovima.  Vijci za pričvršćenje sokla moraju biti upušteni, a glava vijka mora imati pokrovnu kapicu.  </t>
    </r>
  </si>
  <si>
    <r>
      <rPr>
        <b/>
        <sz val="11"/>
        <color indexed="8"/>
        <rFont val="Calibri"/>
        <family val="2"/>
      </rPr>
      <t>Dobava materijala i oblaganje zidnih površina unutarnjih sanitarnih prostora građevine /sanitrani prostori/ keramičkim pločicama I klase (protukliznost R10)</t>
    </r>
    <r>
      <rPr>
        <sz val="11"/>
        <color indexed="8"/>
        <rFont val="Calibri"/>
        <family val="2"/>
      </rPr>
      <t xml:space="preserve">, lijepljenjem za podlogu visokofleksibilnim ljepilom; s minimalnim sljubnicama. Oblaganje prati sljubnice podne postave. Istaknuti </t>
    </r>
    <r>
      <rPr>
        <sz val="11"/>
        <rFont val="Calibri"/>
        <family val="2"/>
      </rPr>
      <t xml:space="preserve">rubovi se spajaju brušenjem pločice pod kutem 45◦. Visina oblaganja 200,0 </t>
    </r>
    <r>
      <rPr>
        <sz val="11"/>
        <color indexed="8"/>
        <rFont val="Calibri"/>
        <family val="2"/>
      </rPr>
      <t>cm od gotovog poda; zapunjavanje sljubnica fugir-masom u boji usklađenoj s bojom keramičkih pločica. Dimenzije, boje i uzorci keramičkih zidnih pločica usklađeni s podnim keramičkim pločicama, po izboru Investitora. Jediničnom cijenom obuhvaćena je nabava, transport, materijal, potrebna sredstva i alati, potreban rad i završno čišćenje opločenih površina. Obračun po m² obložene zidne površine.</t>
    </r>
  </si>
  <si>
    <t>zrcala</t>
  </si>
  <si>
    <t>A.III.</t>
  </si>
  <si>
    <t xml:space="preserve">RADOVI NA INSTALACIJI DOVODA I ODVODA VODE </t>
  </si>
  <si>
    <r>
      <t xml:space="preserve">Ispitivanje /utvrđivanje protoka i vodotijesnosti </t>
    </r>
    <r>
      <rPr>
        <sz val="11"/>
        <rFont val="Calibri"/>
        <family val="2"/>
      </rPr>
      <t>odvoda vode u uljevne vertikale hodnika u području zahvata. Obračun radova po mjestu odvoda.</t>
    </r>
  </si>
  <si>
    <r>
      <t xml:space="preserve">Ispitivanje /utvrđivanje protoka i vodotijesnosti </t>
    </r>
    <r>
      <rPr>
        <sz val="11"/>
        <rFont val="Calibri"/>
        <family val="2"/>
      </rPr>
      <t>odvoda vode u podne sifone i uljevne vertikale prostora kupaonice. Obračun radova po mjestu odvoda.</t>
    </r>
  </si>
  <si>
    <r>
      <t xml:space="preserve">Ispitivanje /utvrđivanje protoka i vodotijesnosti </t>
    </r>
    <r>
      <rPr>
        <sz val="11"/>
        <rFont val="Calibri"/>
        <family val="2"/>
      </rPr>
      <t>odvoda vode u vertikalu unutar sanitarnog čvora  i vertikalu sanitarija lječnika . Obračun radova po mjestu odvoda.</t>
    </r>
  </si>
  <si>
    <r>
      <t xml:space="preserve">Laboratorijsko ispitivanje kvalitete pitke vode, </t>
    </r>
    <r>
      <rPr>
        <sz val="11"/>
        <rFont val="Calibri"/>
        <family val="2"/>
      </rPr>
      <t>uzimanjem uzorka na 1/3 točećih mjesta nakon izvedene sanacije. Obračun je po komplet izvedenoj stavci.</t>
    </r>
  </si>
  <si>
    <r>
      <t xml:space="preserve">Zamjena podnih sifona </t>
    </r>
    <r>
      <rPr>
        <sz val="11"/>
        <rFont val="Calibri"/>
        <family val="2"/>
      </rPr>
      <t>ukoliko je utvrđeno oštećenje ili neispravan rad</t>
    </r>
    <r>
      <rPr>
        <b/>
        <sz val="11"/>
        <rFont val="Calibri"/>
        <family val="2"/>
      </rPr>
      <t xml:space="preserve"> </t>
    </r>
    <r>
      <rPr>
        <sz val="11"/>
        <rFont val="Calibri"/>
        <family val="2"/>
      </rPr>
      <t>odvoda vode u uljevne vertikale hodnika u području zahvata. Obračun radova po komadu komplet zamjenjenog top sifona sa zidarskom obradom.</t>
    </r>
  </si>
  <si>
    <r>
      <rPr>
        <b/>
        <sz val="11"/>
        <color indexed="8"/>
        <rFont val="Calibri"/>
        <family val="2"/>
      </rPr>
      <t>Dobava materijala i oblaganje podnih površina</t>
    </r>
    <r>
      <rPr>
        <sz val="11"/>
        <color indexed="8"/>
        <rFont val="Calibri"/>
        <family val="2"/>
      </rPr>
      <t xml:space="preserve"> </t>
    </r>
    <r>
      <rPr>
        <b/>
        <sz val="11"/>
        <color indexed="8"/>
        <rFont val="Calibri"/>
        <family val="2"/>
      </rPr>
      <t xml:space="preserve"> sanitarnih prostora keramičkim pločicama I klase (protukliznost R10)</t>
    </r>
    <r>
      <rPr>
        <sz val="11"/>
        <color indexed="8"/>
        <rFont val="Calibri"/>
        <family val="2"/>
      </rPr>
      <t>,  s minimalnim sljubnicama. Keramičke pločice se polažu u sloj ljepila prilagođenim klasi pločice i zahtjevu proizvođača; sljubnice se zapunjavaju fugir-masom (nepropusnom) u boji usklađenoj s bojom keramičkih pločica. Dimenzije, boje i uzorke keramičkih pločica i boju fugir-mase bira Investitor. Jediničnom cijenom obuhvaćena je nabava, transport, materijal, potrebna sredstva i alati, potreban rad i završno čišćenje opločenih površina. Obračun po m² obložene podne površine.</t>
    </r>
  </si>
  <si>
    <r>
      <rPr>
        <b/>
        <sz val="11"/>
        <color indexed="8"/>
        <rFont val="Calibri"/>
        <family val="2"/>
      </rPr>
      <t xml:space="preserve">TEHNIČKI UVJETI ZA IZVEDBU RADOVA                                                                                              </t>
    </r>
    <r>
      <rPr>
        <sz val="11"/>
        <color indexed="8"/>
        <rFont val="Calibri"/>
        <family val="2"/>
      </rPr>
      <t xml:space="preserve">Prilikom izvedbe radova izvođač je dužan pridržavati se odredbi važećih propisa, normativa, standarda i uzanci te sve radove izvesti kvalitetno i solidno. Nekvalitetno izvedeni radovi neće se obračunati sve dok se ne uklone uočeni nedostaci. Izvođač je dužan do primopredaje građevine ukloniti sve evidentirane  nedostatke. Sanacija nedostataka pada na teret izvođača. Za nedostatke koji ne ugrožavaju stabilnost konstrukcije, a ne uklone se do konačnog obračuna, Investitor ima pravo ugovoriti sa drugim izvođačem, a pri konačnom obračunu isti odbiti prvom izvođaču. Kod izrade betona na gradilištu pomoću mješalica, voditi računa o zadanim markama betona, kao i dodacima aditiva za plastičnost i vodonepropusnost. Prije izvođenja radova treba provjeriti kvalitetu svih materijala koji se ugrađuju i izvesti radove u skladu s detaljima izvedbe i opisom iz troškovnika. Prije izvođenja treba obvezno izvršiti izmjeru na licu mjesta. Eventualne promjene u detaljima ili materijalu izvođač mora dogovoriti s projektantom ili nadležnim nadzornim inženjerom. Zabranjena je upotreba materijala (osnovnog ili pomoćnog) koji nije predviđen opisom, nacrtima i detaljima, te odgovarajućim normama ili tehničkim uvjetima za izvođenje istih. Ukoliko izvođač ipak izvede radove na neodgovarajući način ili od neodgovarajućih materijala, dužan je o tome upozoriti nadzornog inženjera i dogovorno riješiti, te zapisnički ustanoviti kvalitetu izvođenja radova. Ukoliko prije početka izvođenja radova izvođač ustanovi da je došlo do promjene uvjeta za izvođenje radova, dužan je o tome upozoriti nadzornog inženjera i dogovorno riješiti, te zapisnički ustanoviti kvalitetu izvođenja radova. Pri radu treba primjenjivati sve potrebne mjere zaštite na radu, naročito zaštite od požara. Ukoliko nadzorni inženjer uoči da se izvođač ne pridržava ovih pravila, može mu zabraniti daljnji rad dok ga ne organizira u skladu s pravilima. Izvođač je također obavezan izraditi elaborat o zaštiti na radu na gradilištu, a prema važećem pravilniku o zaštiti na radu, izraditi privremeno prometno rješenje ukoliko je potrebno, izvjesiti tablu s podacima o građevini, Investitoru, Izvođaču, Projektantu i Nadzoru. </t>
    </r>
  </si>
  <si>
    <t>Prilikom izvođenja radova, izvođač treba zaštititi sve susjedne plohe, dijelove konstrukcije i prethodno izvedene radove na prikladan način, a u skladu s pravilima, tako da ne dođe do njihovog oštećenja. Troškove zaštite izvođač mora uračunati u jediničnu cijenu. Ukoliko ipak dođe do oštećenja prethodno izvedenih radova za koje je odgovoran izvođač ili njegov kooperant, dužan ih je o svom trošku dovesti u stanje prije oštećenja, ili naručiti iste radove kod drugog izvođača na svoj teret. Popravak treba izvesti u primarno određenom roku ili dogovorno. Sve stavke troškovnika ukoliko ima nekih nejasnoća, izvođač će pojasniti s projektantom prije ulaska u posao, jer se nakon početka radova neće tolerirati nikakve nejasnoće opisa stavki i tražiti će se besprijekorno izvršenje istih u smislu kakvim ih je projektant zamislio i definirao. Prije narudžbe materijala po stavkama, izvođač je dužan prekontrolirati iste i uzeti stvarne mjere na licu mjesta kako ne bi došlo do štete uslijed krivih podataka po pitanju količine radova i produženja roka zbog naknadnih narudžbi istih. Sve elemente opreme, namještaja, konstrukcija, koje nisu tipizirane, ili nisu u standardnom programu proizvođača, tj. nemaju popratnu dokumentaciju i ateste, izvođač radova je dužan prije izrade navedenih elemenata izraditi radioničke nacrte, obavezno ih ovjeriti kod nadzornog inženjera i projektanta, a tek potom krenuti u izradu tih elemenata. Izvođač treba kvalitetu ugrađenih materijala i stručnosti radnika dokazati odgovarajućim atestima i uvjerenjima izdanim od strane za to ovlaštene institucije. Tijekom radova i po njihovom završetku, izvođač je dužan čistiti radni prostor. Izvođač radova mora svaku promjenu u toku gradnje, kako u konstrukciji tako i u instalacijama, ucrtati u nacrtnu dokumenataciju i po završetku radova predati Investitoru kao nacrt izvedenog stanja. Izvođač je također dužan ukloniti sve zaštitne i pomoćne konstrukcije u roku koji je predviđen za izvođenje radova i na svoj trošak. Po završetku radova kvalitetu izvedenih radova izvođač mora ustanoviti zapisnički s nadležnim nadzornim inženjerom. Ukoliko se ustanovi da su radovi izvedeni nekvalitetno, izvođač je dužan iste ponovno izvesti u traženoj kvaliteti ili iste naručiti kod drugog izvođača, a sve u roku i na svoj trošak.</t>
  </si>
  <si>
    <t>PRIPREMA I RUŠENJE</t>
  </si>
  <si>
    <t>PRIPREMA I RUŠENJE UKUPNO</t>
  </si>
  <si>
    <t>KERAMIČARSKI RAD</t>
  </si>
  <si>
    <t>Zidarski radovi se moraju izvoditi po važećim tehničkim propisima i normativima! Za sve nejasnoće ili varijantna rješenja obavezno se posavjetovati s projektantom.  Sve površine moraju biti potpuno ravne i međusobno okomite, višak morta iz spojeva se mora ukloniti dok je isti još svjež. Ugrađeni materijali za zidarske radove moraju odgovarati važećim tehničkim propisima i normativima! Kvaliteta morta za zidarske radove mora odgovarati JUS U.M2.10, U.M2.12 i U.M2.008. Svi bitumenski materijali korišteni za hidroizolacije moraju biti u skladu s normama navedenim u  projektu. Toplinske izolacije moraju biti u skladu s normama navedenim u  projektu. Standardi za zidarske radove, pored opisanih u pojedinačnim stavkama, uključuju i sve pomoćne radove kao i način rada i postupanja u skladu s važećim propisima zaštite na radu, prijenosi za vlaženje opeke i zidova, premještanje mješalica i povremeno mješanje morta, dodavanje materijala i alata, postavu, premještanje i odstranjivanje pomičnih skela visine do 2,0 m, prijenos i označavanje visinskih točaka u objektu.                                   Izvođač radova mora postupati s odpadom u skladu s regulativom .</t>
  </si>
  <si>
    <t>A.I</t>
  </si>
  <si>
    <t>ZIDARSKI RAD</t>
  </si>
  <si>
    <t>SOBOSLIKARSKI RAD</t>
  </si>
  <si>
    <t>PODOPOLAGAČKI RAD</t>
  </si>
  <si>
    <t>PODOPOLAGAČKI RADOVI UKUPNO:</t>
  </si>
  <si>
    <t>ZIDARSKI RADOVI UKUPNO:</t>
  </si>
  <si>
    <t>količina</t>
  </si>
  <si>
    <t>ukupno</t>
  </si>
  <si>
    <t>1.</t>
  </si>
  <si>
    <t>2.</t>
  </si>
  <si>
    <t>3.</t>
  </si>
  <si>
    <t>4.</t>
  </si>
  <si>
    <t>5.</t>
  </si>
  <si>
    <t>6.</t>
  </si>
  <si>
    <t>7.</t>
  </si>
  <si>
    <t>SOBOSLIKARSKI RADOVI</t>
  </si>
  <si>
    <t>a</t>
  </si>
  <si>
    <t>ZIDARSKI RADOVI</t>
  </si>
  <si>
    <t>kom</t>
  </si>
  <si>
    <t>IZOLATERSKI RADOVI</t>
  </si>
  <si>
    <t xml:space="preserve"> </t>
  </si>
  <si>
    <r>
      <t>m</t>
    </r>
    <r>
      <rPr>
        <vertAlign val="superscript"/>
        <sz val="11"/>
        <color indexed="8"/>
        <rFont val="Calibri"/>
        <family val="2"/>
      </rPr>
      <t>2</t>
    </r>
  </si>
  <si>
    <t xml:space="preserve">Vanjski ličilački radovi ne smiju se izvoditi po lošem vremenu, koje bi moglo štetiti kvaliteti radova (npr. hladnoća, oborine, magla, jak vjetar i sl.).
Zabranjeno je bacati u kanalizaciju i sanitarne uređaje ostatke boje, vapna, gipsa, kita i drugog materijala.
Ličenje unutarnjih zidova izvodi se slijedećim redoslijedom:
1. impregnacija – penetrirajući premaz podloge radi konsolidacije,
2. kitanje i zatvaranje pojedinačnih rupa,
3. gletanje – prevlačenje cijele površine ličilačkim kitom,
4. brušenje i otprašivanje,
5. dvokratno ili trokratno ličenje – nanošenje boje četkama, valjcima ili prskanjem.
Kvaliteta kitanja i ličenja kontrolira se noću ili u zamračenoj prostoriji reflektorom prislonjenim uz plohu zida odnosno stropa.
</t>
  </si>
  <si>
    <t>NAPOMENA</t>
  </si>
  <si>
    <t>Pažljivo izvesti savijanje traka i preklope prema uputama proizvođača, uz upotrebu tipskih prefabriciranih elemenata za složene spojeve (uglove, bridove, vodolovna grla, prodore i slično), jer će sve manjkavosti i štete nastale lošom izvedbom izolacije snositi izvođač.
Prije polaganja parne brane / izolacije moraju biti izvedena podnožja u uglovima (holkeri), tako da se izolacijske trake ne lome pod pravim kutem, nego se koso postavljaju na vertikalnu plohu. Podloga mora biti očišćena od prašine, mora biti ravna i potpuno suha. Max. vlažnost podloge je 4% mase. Parna brana se može polagati samo po suhom vremenu. Za parnu branu primjenjuju se folije kompatibilne sa odabranim izolacijskim sustavom, a u skladu sa uputama proizvođača sustava.</t>
  </si>
  <si>
    <t>Opće odredbe:</t>
  </si>
  <si>
    <t>Izvođač radova mora postupati s odpadom u skladu s važećim Zakonskom odredbom i pravilnicima.</t>
  </si>
  <si>
    <t>PREDOPISI GRAĐEVINSKO-OBRTNIČKIH RADOVA</t>
  </si>
  <si>
    <t>e) provjera količina troškovnika obaveza je Izvođača radova</t>
  </si>
  <si>
    <t xml:space="preserve">Sve radove izvesti prema opisima pojedinih stavki troškovnika, općim smjernicama iz pojedinih grupa radova, detaljima, i svim važećim tehničkim propisima i standardima, kao i uputstvima proizvođača materijala, te pravilima struke i građevinskim normama. Za izvođenje svih radova uvjetuje se rad sa stručno osposobljenom radnom snagom za pojedine vrste radova prema Zakonu o prostornom uređenju i Zakonu o gradnji, sa propisanom kvalitetom materijala koja mora odgovarati postojećim tehničkim propisima i važećim Hrvatskim standardima. Ako neke stavke imaju nejasan ili nedovoljan opis, onda svaki "započeti" opis pojedine stavke znači cjelokupnu izradu te stavke, to jest nabavu, dopremu materijala, sve prijenose i prijevoze, izradu, skidanje oplate, zaštitu, njegovanje pojedinih elemenata po izradi i nakon ugradbe, odvoz viška materijala na deponij, kao i ostalo. Bez posebne nadoplate potrebno je obuhvatiti sve elemente navedene kako slijedi:                                                </t>
  </si>
  <si>
    <t xml:space="preserve">a) izvođač radova dužan je prije početka radova provjeriti kote postojećeg stanja terena u odnosu na relativnu kotu (+/-0,00) kod svih ulaza i kod svih unutrašnjih podnih ploča kao i za ulazne instalacije                                     </t>
  </si>
  <si>
    <t>b) utvrditi kotu 0,00 i obilježiti je na gradilištu kao referentnu točku</t>
  </si>
  <si>
    <t xml:space="preserve">c) ukoliko se ukažu eventualne nejednakosti između projekta i stanja na gradilištu izvođač radova dužan je pravovremeno o tome izvjestiti investitora, projektanta i nadzornog inženjera te shodno tome zatražiti potrebna objašnjenja                                                                            </t>
  </si>
  <si>
    <t xml:space="preserve">d) sve mjere u projektima provjeriti na gradilištu prije narudžbe materijala ili gotovih proizvoda                                       </t>
  </si>
  <si>
    <t>MATERIJAL</t>
  </si>
  <si>
    <t>RAD</t>
  </si>
  <si>
    <t>OPLATA</t>
  </si>
  <si>
    <t>Kod izrade oplate predvidjeti podupiranja, uklještenja kao i postavu na mjesto te njeno skidanje u vremenskom roku predviđenom za pojedine konstruktivne elemente. Stavkom se također podrazumjeva mazanje oplate prije betoniranja te čuvanje iste po skidanju sa sortiranjem elemenata za ponovnu upotrebu. Cijenom je obuhvaćen sav potreban rad kako glavni tako i pomoćni, te svi tipovi prijenosa bilo ručnih bilo pomoću strojeva. Sva potrebna oplata za izvedbu stavki uključena je u cijenu stavke.</t>
  </si>
  <si>
    <t xml:space="preserve">Ukoliko u pojedinoj stavci troškovnika nije definiran način obračuna radova, isti se obračunava prema važećim građevinskim normama u Republici Hrvatskoj. </t>
  </si>
  <si>
    <t>IZMJERA</t>
  </si>
  <si>
    <t>OSIGURANJE OBJEKTA I GRADILIŠTA TIJEKOM IZVOĐENJA RADOVA</t>
  </si>
  <si>
    <t>Izvođač je dužan o svom trošku osigurati gradilište i objekt od štetnog utjecaja vremenskih nepogoda i svih mogućih drugih oštećenja za vrijeme trajanja izvođenja. Svaka šteta koja bi bila prouzročena na građevini, vozilima, susjednim građevinama, okolišu ili prolaznicima tijekom izvođenja radova, a nepažnjom Izvođača, pada na teret Izvođača radova koji ju je dužan otkloniti, tj. nadoknaditi štetu u roku kojeg će utvrditi sa Investitorom.</t>
  </si>
  <si>
    <t>ČUVANJE GRADILIŠTA</t>
  </si>
  <si>
    <t>Nadzor nad gradilištem, te svim alatima, strojevima i materijalom pada na teret Izvođača radova.</t>
  </si>
  <si>
    <t>JEDINIČNA CIJENA</t>
  </si>
  <si>
    <t xml:space="preserve">U jediničnu cijenu uključena je nadoknada za sav potreban rad i materijal potreban za izvođenje svake pojedine stavke (gotovost stavke je do njezine pune funkcije), ako u stavci troškovnika nije drugačije rečeno. Jedinična cijena uključuje i izvođenje svih pomoćnih i pripremnih radnji, kao i sve potrebne pomoćne utovare, pretovare i transporte, te odvoz materijala na deponij kojeg osigurava izvoditelja radova. </t>
  </si>
  <si>
    <t>Cijene ponuđene troškovnikom uključuju sve građevinske strojeve, radnike, kontrolu kvalitete, materijala i rada (sve ateste), montažu, osiguranje, dobit, poreze i davanja, te potrebne radnje, troškove organizacije i mjere koje nalažu Zakon o prostornom uređenju, Zakon o gradnji, Zakon o zaštiti na radu i Zakon o zaštiti od požara, zajedno sa svim rizicima, odgovornostima i obvezama navedenim ili nagovještenim ugovorom.</t>
  </si>
  <si>
    <t>KVALITETA IZVEDENIH RADOVA</t>
  </si>
  <si>
    <t>ČIŠĆENJE OBJEKTA</t>
  </si>
  <si>
    <t>ATESTI ZA IZVEDENE RADOVE</t>
  </si>
  <si>
    <t>Građevinski dnevnik i knjigu  vodi izvođač radova i svakodnevno upisuje potrebne podatke predviđene Zakonom o gradnji. Osim navedenih općih uvjeta, za određene grupe radova vrijede posebne opće napomene, kojih se zajedno s ovim uvjetima treba obavezno pridržavati u cjelini. Posebne opće napomene dane su u sklopu s odgovarajućim grupama radova.</t>
  </si>
  <si>
    <t xml:space="preserve">U kalkulaciji rada treba uključiti sav potreban rad, kako glavni tako i pomoćni, te kompletan unutarnji prijenos bilo ručni bilo pomoću strojeva. Ujedno treba uključiti rad oko zaštite gotovih elemenata konstrukcije, zidova, podova i ostalih dijelova građevine od štetnih utjecaja vrućine i hladnoće kao i pohranu svih elemenata na gradilištu. </t>
  </si>
  <si>
    <t>Izvođač je dužan kontinuirano tijekom izvedbe radova čistiti gradilište i građevinu, te nakon izvedbe svih ugovorenih radova i prije primopredaje objekta investitoru sve fino očistiti, te otpadni materijal odvesti na deponij kojeg sam osigurava.</t>
  </si>
  <si>
    <t>Izvođač je dužan posjedovati ili ishodovati sve zakonom i troškovnikom predviđene ateste za sve ugrađene materijale i izvedene radove, a u svemu prema Zakonu o prostornom uređenju, Zakonu o  gradnji,  Zakonu o zaštiti od požara te o  Zakonu o zaštiti na radu. Izvođač je dužan sve ateste dostavljati investitoru tijekom izvođenja.</t>
  </si>
  <si>
    <t>OBRAČUN IZVEDENIH RADOVA</t>
  </si>
  <si>
    <r>
      <t>Slojevi izolacije polažu se samo na posve suhu i očišćenu podlogu kod temperature koju definira proizvođač i materijal odabrenog izolacijskog sistema. Izolacione trake moraju prilegnuti na podlogu ravno cijelom površinom, bez nabora i mjehura.</t>
    </r>
    <r>
      <rPr>
        <sz val="9"/>
        <rFont val="Arial"/>
        <family val="2"/>
      </rPr>
      <t xml:space="preserve"> </t>
    </r>
  </si>
  <si>
    <t>r.br.</t>
  </si>
  <si>
    <t>opis troškovničke stavke</t>
  </si>
  <si>
    <t>jedinica</t>
  </si>
  <si>
    <t xml:space="preserve">jedinična cijena </t>
  </si>
  <si>
    <r>
      <t>m</t>
    </r>
    <r>
      <rPr>
        <sz val="11"/>
        <color indexed="8"/>
        <rFont val="Calibri"/>
        <family val="2"/>
      </rPr>
      <t>²</t>
    </r>
  </si>
  <si>
    <t>REKAPITULACIJA</t>
  </si>
  <si>
    <t>A</t>
  </si>
  <si>
    <t>GRAĐEVINSKI RADOVI</t>
  </si>
  <si>
    <t>A.I.</t>
  </si>
  <si>
    <t>A.II.</t>
  </si>
  <si>
    <t>B</t>
  </si>
  <si>
    <t>OBRTNIČKI RADOVI</t>
  </si>
  <si>
    <t>B.I.</t>
  </si>
  <si>
    <t>B.II.</t>
  </si>
  <si>
    <t>KERAMIČARSKI RADOVI</t>
  </si>
  <si>
    <t>B.III.</t>
  </si>
  <si>
    <t>PODOPOLAGAČKI RADOVI</t>
  </si>
  <si>
    <t>SVEUKUPNO (A+B)</t>
  </si>
  <si>
    <t>B-II</t>
  </si>
  <si>
    <t>B-III</t>
  </si>
  <si>
    <t>A-II</t>
  </si>
  <si>
    <t>IZOLATERSKI RADOVI UKUPNO:</t>
  </si>
  <si>
    <t>jed. cijena</t>
  </si>
  <si>
    <t>B-I</t>
  </si>
  <si>
    <t>jed. Cijena</t>
  </si>
  <si>
    <t>KERAMIČARSKI RADOVI UKUPNO:</t>
  </si>
  <si>
    <t>SOBOSLIKARSKI RADOVI UKUPNO:</t>
  </si>
  <si>
    <t>A-0</t>
  </si>
  <si>
    <t>Obračun po kompletu odrađene stavke</t>
  </si>
  <si>
    <t>Keramičarski radovi se moraju izvoditi po određenim važećim normativima i u skladu s tehničkim propisima.</t>
  </si>
  <si>
    <t xml:space="preserve">Stavka uključuje sve potrebne izmjere na objektu prije početka izvođenja radova, pregled i čišćenje podloge, nanos mase za izravnanje na mjestima gdje je to zahtjevano u objektu, sve radove na objektu uključno sa svim davanjima, dobava osnovnog i pomoćnog materijala, prijevoz materijala i alata na objekt sa svim potrebnim utovarom, istovarom i transportima do mjesta ugrađivanja i polaganje po opisu pojedine stavke, odstranjivanje preostalog materijala, odnos i odvoz sa gradilišta, završno čišćenje i zaštita podne obloge do predaje i sl. </t>
  </si>
  <si>
    <r>
      <t>Napomena:</t>
    </r>
    <r>
      <rPr>
        <sz val="11"/>
        <color indexed="8"/>
        <rFont val="Calibri"/>
        <family val="2"/>
      </rPr>
      <t xml:space="preserve"> polaganje keramike  se radi prema planu postave koji će se izraditi nakon odabira </t>
    </r>
    <r>
      <rPr>
        <b/>
        <sz val="11"/>
        <color indexed="8"/>
        <rFont val="Calibri"/>
        <family val="2"/>
      </rPr>
      <t>ker</t>
    </r>
    <r>
      <rPr>
        <b/>
        <sz val="11"/>
        <rFont val="Calibri"/>
        <family val="2"/>
      </rPr>
      <t>amike.</t>
    </r>
    <r>
      <rPr>
        <i/>
        <sz val="11"/>
        <color indexed="23"/>
        <rFont val="Calibri"/>
        <family val="2"/>
      </rPr>
      <t xml:space="preserve"> </t>
    </r>
    <r>
      <rPr>
        <sz val="11"/>
        <rFont val="Calibri"/>
        <family val="2"/>
      </rPr>
      <t>Sve su keramičke pločice veličine i boje prema izboru projektanta. Uključivo fugiranje.</t>
    </r>
  </si>
  <si>
    <t>materijal</t>
  </si>
  <si>
    <t>rad</t>
  </si>
  <si>
    <r>
      <rPr>
        <b/>
        <sz val="11"/>
        <color indexed="8"/>
        <rFont val="Calibri"/>
        <family val="2"/>
      </rPr>
      <t>Nabava, transport i ugradnja zidne keramičke pločice</t>
    </r>
    <r>
      <rPr>
        <sz val="11"/>
        <color indexed="8"/>
        <rFont val="Calibri"/>
        <family val="2"/>
      </rPr>
      <t xml:space="preserve"> koja se postavlja u inox okvir za reviziju, na magnet; dimenzijom, tipom i bojom usklađena s ostalom keramikom. </t>
    </r>
  </si>
  <si>
    <t>9.</t>
  </si>
  <si>
    <t>komplet</t>
  </si>
  <si>
    <t>Pod stavkom materijal podrazumijeva se dobavna cijena materijala, to jest cijena glavnih i pomoćnih materijala potrebnIH za ugradnju do kompletne gotovosti. U tu cijenu potrebno je uključiti i cijenu prijevoza bez obzira na vrstu prijevoznog sredstva, udaljenost, te eventualne potrebne utovare, istovare i prijenose do skladišta i do mjesta ugradbe. U cijeni materijala je i cijena čuvanja, zaštite i skladištenja materijala do ugradnje. Prema Zakon o prostornom uređenju i Zakonu o gradnji, potrebno je uzimanje uzoraka - probnih kocki - za beton, te ugradnja samo onih materijala koji imaju važeće ateste. Svu dokumentaciju o dokazu kvalitete materijala prikuplja izvođač radova i po završetku predaje Investitoru.</t>
  </si>
  <si>
    <t>Izvođač treba ispuniti sve količine i cijene za sva poglavlja radova opisanih troškovnikom.</t>
  </si>
  <si>
    <t>Smatra se da je izvođač obišao i detaljno ispitao gradilište i okolinu, da se upoznao s položajem i stanjem prometnica na lokaciji, da je ispitao i provjerio postojeće izvore za opskrbu materijalom, kao i sve ostale okolnosti koje su od utjecaja na izvođenje radova i formiranje jedinične cijene.</t>
  </si>
  <si>
    <t>Izvođač radova odgovara za kvalitetu izvedenih radova i ugrađenih materijala. Svi radovi moraju biti izvedeni u skladu s propisima, tehničkim uvjetima i pravilima struke. Kvaliteta ugrađenog materijala utvrđuje se ispitivanjem od za to ovlaštene institucije, kao i važećim atestima. Po primopredaji građevine svi atesti se predaju investitoru na korištenje, kao i projekti izvedenog stanja, koji čine arhivsku dokumentaciju zgrade, i ujedno su dokumenti za ishođenje uporabne dozvole.  Za izvedene radove, svoje i svojih kooperanata, investitoru odgovara isključivo izvođač, kao nositelj svih ugovorenih radova. Po završetku radova kvalitetu izvedenih radova treba ustanoviti zapisnički s nadležnim Nadzornim inženjerom. Ukoliko se ustanovi da su pojedini radovi izvedeni nekvalitetno, Izvođač je dužan iste ponovno izvesti u traženoj kvaliteti ili naručiti kod drugog Izvođača, a sve u roku i na svoj trošak.</t>
  </si>
  <si>
    <t>U troškovniku je opisan način izvođenja pojedinih radova. Izvođenje onih radova koji nisu posebno opisani troškovnikom, treba biti u skladu s važećim normama i standardima, običajima, pravilima građenja i uzancama. U slučaju da izvođač neke radove izvede materijalom kvalitetnijim od predviđenog, a da za to nije prethodno ishodio odobrenje Investitora, nema pravo nadoknade za povećanje troškova izvedbe. U slučaju da izvođač radova izvede neke radove čija bi kvaliteta bila u suprotnosti s predviđenim kvalitetom i opisom, dužan je o svom trošku iste srušiti i ukloniti, te ponovno izvesti onako kako je to predviđeno projektnom dokumentacijom. U slučaju nekih nejasnoća glede obračuna primijenit će se odredbe građevinskih normi i ostalih službenih tehničkih normativa i propisa.</t>
  </si>
  <si>
    <t>zidova    m2</t>
  </si>
  <si>
    <t>vratiju s dovratnikom m2</t>
  </si>
  <si>
    <t>paušal</t>
  </si>
  <si>
    <t>SVEUKUPNO S PDV-om</t>
  </si>
  <si>
    <r>
      <rPr>
        <b/>
        <sz val="11"/>
        <rFont val="Calibri"/>
        <family val="2"/>
      </rPr>
      <t xml:space="preserve">Nabava i izvođenje hidroizolacije mokrih prostora </t>
    </r>
    <r>
      <rPr>
        <sz val="11"/>
        <rFont val="Calibri"/>
        <family val="2"/>
      </rPr>
      <t>elastičnom tekućom hidroizolacijskom membranom za unutarnju primjenu - Sikalastic-200W ili jednakovrijedno ___________________________. Hidroizolacija se izvodi na cementnom armiranom estrihu i vodootpornim gipskartonskim zidovima. Uz zidove premaz se uzdiže 20 cm a uz tuš kade do visine od 2,0 m. Nanose se u dva sloja (0.6 kg/m2 po sloju) vunenim valjkom na čistu i čvrstu podlogu. Postava u svemu prema uputi proizvođača. U jediničnu cijenu uključiti temeljni premaz istog proizvođača, sve dodatne hidroizolacijske trake na kontaktu pod/zid i uglove, holkere i sl., te sav potreban rad i materijal. Obračun po m</t>
    </r>
    <r>
      <rPr>
        <vertAlign val="superscript"/>
        <sz val="11"/>
        <rFont val="Calibri"/>
        <family val="2"/>
      </rPr>
      <t>2</t>
    </r>
    <r>
      <rPr>
        <sz val="11"/>
        <rFont val="Calibri"/>
        <family val="2"/>
      </rPr>
      <t xml:space="preserve"> kompletno izvedenog sustava hidroizolacije i zaštite na podovima.</t>
    </r>
  </si>
  <si>
    <r>
      <rPr>
        <b/>
        <sz val="11"/>
        <rFont val="Calibri"/>
        <family val="2"/>
      </rPr>
      <t xml:space="preserve">Nabava, doprema, strojna ugradnja armiranog/rabiciranog cementnog estriha debljine 4,5 cm. </t>
    </r>
    <r>
      <rPr>
        <sz val="11"/>
        <rFont val="Calibri"/>
        <family val="2"/>
      </rPr>
      <t>Estrih je brzosušći/brzovezujući proizvodni naziv KEMA FLOOR RAPID ili jednakovrijedan____________________.   Izvedba savršeno ravna (bez naknadne ugradnje nivelirajuće mase). Jediničnom cijenom obuhvaćena je nabava, transport, strojna ugradnja kao i sav potreban materijal i rad ljudi i strojeva. Ugradnja je propisana sa strane proizvođača. Obračun po m² tlocrtne površine.</t>
    </r>
  </si>
  <si>
    <t>d= 4,5 cm</t>
  </si>
  <si>
    <r>
      <t xml:space="preserve">Dobava i zamjena dotrajalih, loše izvedenih ili sl. odvodnih cijevi (Ø50, Ø75 i Ø100) i fazonskih komada po pregledu hidroinstalacija. </t>
    </r>
    <r>
      <rPr>
        <sz val="11"/>
        <rFont val="Calibri"/>
        <family val="2"/>
      </rPr>
      <t>U jediničnu cijenu uključiti sav potreban rad i materijal za izvedbu vodotijesnog odvoda sa kvalitetnim (vodotijesnim spojem na vertikalu. Obračun po m¹.</t>
    </r>
  </si>
  <si>
    <r>
      <t xml:space="preserve">Dobava i ugradnja umivaonika proizvođača kao "Galassia", </t>
    </r>
    <r>
      <rPr>
        <sz val="11"/>
        <rFont val="Calibri"/>
        <family val="2"/>
      </rPr>
      <t>tip. Aster, art. 8702 ili jednakovrijedan ______________________, bijele boje i veličine 50*42 cm sa  mješalicom za toplu i hladnu, sifonom lančičem čepom i kozolama pričvršćenim za zid. Umivaonik se ugrađuje u snitarnim čvorovima i bolesničkim prostorijama. Odabir vrši Investitor. U cijenu stavke uračunat je sav potreban rad i materijal za postavu novog elementa do njegove pune funkcionalnosti.</t>
    </r>
  </si>
  <si>
    <r>
      <rPr>
        <b/>
        <sz val="11"/>
        <color indexed="8"/>
        <rFont val="Calibri"/>
        <family val="2"/>
      </rPr>
      <t>Bojenje zidova i stropova (podloga gips karton)</t>
    </r>
    <r>
      <rPr>
        <sz val="11"/>
        <color indexed="8"/>
        <rFont val="Calibri"/>
        <family val="2"/>
      </rPr>
      <t xml:space="preserve">  ekoperivom,  poludisperzivnom bojom  po izboru Investitora. Stavka obuhvaća:  temeljni premaz (uskladiti s izabranom završnom obradom), komplet sa svim potrebnim fazama rada, završni premaz valjkom u dva sloja u tonu po izboru Investitora. Obračun po m² obojane površine.</t>
    </r>
  </si>
  <si>
    <t xml:space="preserve">Glavna zgrada "A" bolnice "Lopača - 3.kat". Nalaz: na podu nadograđenog 4.kata objekta došlo je do deformacije hodne površine glavnog hodnika sa proširenjima.Prvo je potrebno ukloniti deformirane  slojeve dijela poda hodnika i mokrih čvorova. Kontrolirati i po potrebi izmjeniti odvodne cijevi i spojeve na TS i na odvodne vertikale. Kontrolirati dovod hladne i tople vode.  Sve obavljati stručno i pažljivo sa stručnom radnom snagom, sa svim potrebnim zaštitama  i ukrućenjima, pridržavajući se odgovarajućih propisa, da se ne ugroze imovina i ljudi. Organizirati odvoz otpadnog materijala u  jakim, zatvorenim  PVC vrećama kako bi se prašenje i odvoz otpada obavili bez zagađenja ostalih prostora zgrade. Po potrebi ukloniti gipskartonski dio zida radi pregleda instalcaije koja je razvedena unutar zida. </t>
  </si>
  <si>
    <t>Mjesto i datum:</t>
  </si>
  <si>
    <t>Ponuditelj:</t>
  </si>
</sst>
</file>

<file path=xl/styles.xml><?xml version="1.0" encoding="utf-8"?>
<styleSheet xmlns="http://schemas.openxmlformats.org/spreadsheetml/2006/main">
  <numFmts count="2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_);_(@_)"/>
    <numFmt numFmtId="169" formatCode="_-* #,##0.00_-;\-* #,##0.00_-;_-* &quot;-&quot;??_-;_-@_-"/>
    <numFmt numFmtId="170" formatCode="_(* #,##0.00_);_(* \(#,##0.00\);_(* &quot;-&quot;??_);_(@_)"/>
    <numFmt numFmtId="171" formatCode="_-&quot;kn&quot;\ * #,##0.00_-;\-&quot;kn&quot;\ * #,##0.00_-;_-&quot;kn&quot;\ * &quot;-&quot;??_-;_-@_-"/>
    <numFmt numFmtId="172" formatCode="#,##0.00\ &quot;kn&quot;"/>
    <numFmt numFmtId="173" formatCode="#,##0.0\ &quot;kn&quot;"/>
    <numFmt numFmtId="174" formatCode="#,##0.00;[Red]#,##0.00"/>
    <numFmt numFmtId="175" formatCode="#,##0.00\ _k_n"/>
    <numFmt numFmtId="176" formatCode="0.00_)"/>
  </numFmts>
  <fonts count="72">
    <font>
      <sz val="11"/>
      <color theme="1"/>
      <name val="Calibri"/>
      <family val="2"/>
    </font>
    <font>
      <sz val="11"/>
      <color indexed="8"/>
      <name val="Calibri"/>
      <family val="2"/>
    </font>
    <font>
      <sz val="11"/>
      <name val="Arial"/>
      <family val="2"/>
    </font>
    <font>
      <sz val="10"/>
      <name val="Arial"/>
      <family val="2"/>
    </font>
    <font>
      <sz val="11"/>
      <name val="Calibri"/>
      <family val="2"/>
    </font>
    <font>
      <b/>
      <sz val="11"/>
      <name val="Calibri"/>
      <family val="2"/>
    </font>
    <font>
      <b/>
      <sz val="11"/>
      <color indexed="8"/>
      <name val="Calibri"/>
      <family val="2"/>
    </font>
    <font>
      <vertAlign val="superscript"/>
      <sz val="11"/>
      <color indexed="8"/>
      <name val="Calibri"/>
      <family val="2"/>
    </font>
    <font>
      <vertAlign val="superscript"/>
      <sz val="11"/>
      <name val="Calibri"/>
      <family val="2"/>
    </font>
    <font>
      <sz val="10"/>
      <name val="Arial Narrow"/>
      <family val="2"/>
    </font>
    <font>
      <sz val="12.1"/>
      <name val="Calibri"/>
      <family val="2"/>
    </font>
    <font>
      <sz val="9"/>
      <name val="Arial"/>
      <family val="2"/>
    </font>
    <font>
      <i/>
      <sz val="11"/>
      <color indexed="23"/>
      <name val="Calibri"/>
      <family val="2"/>
    </font>
    <font>
      <sz val="10"/>
      <color indexed="10"/>
      <name val="Arial"/>
      <family val="2"/>
    </font>
    <font>
      <sz val="11"/>
      <name val="Times New Roman CE"/>
      <family val="0"/>
    </font>
    <font>
      <b/>
      <sz val="18"/>
      <name val="Arial"/>
      <family val="2"/>
    </font>
    <font>
      <b/>
      <sz val="12"/>
      <name val="Arial"/>
      <family val="2"/>
    </font>
    <font>
      <sz val="12"/>
      <name val="Times New Roman CE"/>
      <family val="1"/>
    </font>
    <font>
      <sz val="10"/>
      <name val="MS Sans Serif"/>
      <family val="2"/>
    </font>
    <font>
      <sz val="10"/>
      <name val="Arial CE"/>
      <family val="2"/>
    </font>
    <font>
      <i/>
      <sz val="10"/>
      <color indexed="8"/>
      <name val="Calibri"/>
      <family val="2"/>
    </font>
    <font>
      <sz val="10"/>
      <color indexed="8"/>
      <name val="Calibri"/>
      <family val="2"/>
    </font>
    <font>
      <b/>
      <i/>
      <sz val="10"/>
      <color indexed="8"/>
      <name val="Calibri"/>
      <family val="2"/>
    </font>
    <font>
      <sz val="11"/>
      <color indexed="8"/>
      <name val="Arial"/>
      <family val="2"/>
    </font>
    <font>
      <sz val="10"/>
      <name val="Helv"/>
      <family val="0"/>
    </font>
    <font>
      <sz val="10"/>
      <name val="Times New Roman CE"/>
      <family val="1"/>
    </font>
    <font>
      <sz val="10"/>
      <color indexed="8"/>
      <name val="Arial"/>
      <family val="2"/>
    </font>
    <font>
      <u val="single"/>
      <sz val="10"/>
      <color indexed="12"/>
      <name val="Arial"/>
      <family val="2"/>
    </font>
    <font>
      <sz val="12"/>
      <color indexed="8"/>
      <name val="Calibri"/>
      <family val="2"/>
    </font>
    <font>
      <sz val="12"/>
      <name val="Calibri"/>
      <family val="2"/>
    </font>
    <font>
      <sz val="11"/>
      <color indexed="10"/>
      <name val="Calibri"/>
      <family val="2"/>
    </font>
    <font>
      <b/>
      <sz val="11"/>
      <color indexed="21"/>
      <name val="Calibri"/>
      <family val="2"/>
    </font>
    <font>
      <b/>
      <sz val="15"/>
      <color indexed="21"/>
      <name val="Calibri"/>
      <family val="2"/>
    </font>
    <font>
      <b/>
      <sz val="12"/>
      <color indexed="8"/>
      <name val="Calibri"/>
      <family val="2"/>
    </font>
    <font>
      <b/>
      <sz val="12"/>
      <name val="Calibri"/>
      <family val="2"/>
    </font>
    <font>
      <b/>
      <sz val="11"/>
      <color indexed="10"/>
      <name val="Calibri"/>
      <family val="2"/>
    </font>
    <font>
      <i/>
      <sz val="11"/>
      <name val="Calibri"/>
      <family val="2"/>
    </font>
    <font>
      <b/>
      <sz val="10"/>
      <color indexed="8"/>
      <name val="Calibri"/>
      <family val="2"/>
    </font>
    <font>
      <b/>
      <i/>
      <sz val="11"/>
      <color indexed="8"/>
      <name val="Calibri"/>
      <family val="2"/>
    </font>
    <font>
      <sz val="8"/>
      <name val="Calibri"/>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Tahoma"/>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Tahoma"/>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uble">
        <color indexed="9"/>
      </top>
      <bottom/>
    </border>
    <border>
      <left>
        <color indexed="63"/>
      </left>
      <right>
        <color indexed="63"/>
      </right>
      <top style="thin"/>
      <bottom>
        <color indexed="63"/>
      </bottom>
    </border>
    <border>
      <left>
        <color indexed="63"/>
      </left>
      <right>
        <color indexed="63"/>
      </right>
      <top>
        <color indexed="63"/>
      </top>
      <bottom style="thin"/>
    </border>
  </borders>
  <cellStyleXfs count="59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 fontId="3" fillId="0" borderId="0">
      <alignment/>
      <protection/>
    </xf>
    <xf numFmtId="43" fontId="3" fillId="0" borderId="0" applyFont="0" applyFill="0" applyBorder="0" applyAlignment="0" applyProtection="0"/>
    <xf numFmtId="169" fontId="14" fillId="0" borderId="0" applyFont="0" applyFill="0" applyBorder="0" applyAlignment="0" applyProtection="0"/>
    <xf numFmtId="4" fontId="3" fillId="0" borderId="0">
      <alignment/>
      <protection/>
    </xf>
    <xf numFmtId="43" fontId="3" fillId="0" borderId="0" applyFont="0" applyFill="0" applyBorder="0" applyAlignment="0" applyProtection="0"/>
    <xf numFmtId="169" fontId="3" fillId="0" borderId="0" applyFont="0" applyFill="0" applyBorder="0" applyAlignment="0" applyProtection="0"/>
    <xf numFmtId="168" fontId="3" fillId="0" borderId="0" applyFill="0" applyBorder="0" applyAlignment="0" applyProtection="0"/>
    <xf numFmtId="4" fontId="3" fillId="0" borderId="0">
      <alignment/>
      <protection/>
    </xf>
    <xf numFmtId="43" fontId="3" fillId="0" borderId="0" applyFont="0" applyFill="0" applyBorder="0" applyAlignment="0" applyProtection="0"/>
    <xf numFmtId="4" fontId="3" fillId="0" borderId="0">
      <alignment/>
      <protection/>
    </xf>
    <xf numFmtId="43" fontId="3" fillId="0" borderId="0" applyFont="0" applyFill="0" applyBorder="0" applyAlignment="0" applyProtection="0"/>
    <xf numFmtId="4" fontId="3" fillId="0" borderId="0">
      <alignment/>
      <protection/>
    </xf>
    <xf numFmtId="43" fontId="3" fillId="0" borderId="0" applyFont="0" applyFill="0" applyBorder="0" applyAlignment="0" applyProtection="0"/>
    <xf numFmtId="4" fontId="3" fillId="0" borderId="0">
      <alignment/>
      <protection/>
    </xf>
    <xf numFmtId="169" fontId="3" fillId="0" borderId="0" applyFont="0" applyFill="0" applyBorder="0" applyAlignment="0" applyProtection="0"/>
    <xf numFmtId="170" fontId="3" fillId="0" borderId="0" applyFont="0" applyFill="0" applyBorder="0" applyAlignment="0" applyProtection="0"/>
    <xf numFmtId="169" fontId="3" fillId="0" borderId="0" applyFont="0" applyFill="0" applyBorder="0" applyAlignment="0" applyProtection="0"/>
    <xf numFmtId="168" fontId="3" fillId="0" borderId="0" applyFill="0" applyBorder="0" applyAlignment="0" applyProtection="0"/>
    <xf numFmtId="3" fontId="3" fillId="0" borderId="0">
      <alignment/>
      <protection/>
    </xf>
    <xf numFmtId="3" fontId="3" fillId="0" borderId="0">
      <alignment/>
      <protection/>
    </xf>
    <xf numFmtId="44" fontId="1" fillId="0" borderId="0" applyFont="0" applyFill="0" applyBorder="0" applyAlignment="0" applyProtection="0"/>
    <xf numFmtId="42"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4" fontId="3" fillId="0" borderId="0" applyFont="0" applyFill="0" applyBorder="0" applyAlignment="0" applyProtection="0"/>
    <xf numFmtId="171" fontId="3" fillId="0" borderId="0" applyFont="0" applyFill="0" applyBorder="0" applyAlignment="0" applyProtection="0"/>
    <xf numFmtId="44" fontId="1" fillId="0" borderId="0" applyFont="0" applyFill="0" applyBorder="0" applyAlignment="0" applyProtection="0"/>
    <xf numFmtId="3" fontId="3" fillId="0" borderId="0">
      <alignment/>
      <protection/>
    </xf>
    <xf numFmtId="3" fontId="3" fillId="0" borderId="0">
      <alignment/>
      <protection/>
    </xf>
    <xf numFmtId="14" fontId="3" fillId="0" borderId="0">
      <alignment/>
      <protection/>
    </xf>
    <xf numFmtId="14" fontId="3" fillId="0" borderId="0">
      <alignment/>
      <protection/>
    </xf>
    <xf numFmtId="0" fontId="59" fillId="0" borderId="0" applyNumberFormat="0" applyFill="0" applyBorder="0" applyAlignment="0" applyProtection="0"/>
    <xf numFmtId="2" fontId="3" fillId="0" borderId="0">
      <alignment/>
      <protection/>
    </xf>
    <xf numFmtId="2" fontId="3" fillId="0" borderId="0">
      <alignment/>
      <protection/>
    </xf>
    <xf numFmtId="0" fontId="60" fillId="28" borderId="0" applyNumberFormat="0" applyBorder="0" applyAlignment="0" applyProtection="0"/>
    <xf numFmtId="0" fontId="61" fillId="0" borderId="3" applyNumberFormat="0" applyFill="0" applyAlignment="0" applyProtection="0"/>
    <xf numFmtId="0" fontId="15" fillId="0" borderId="0">
      <alignment/>
      <protection/>
    </xf>
    <xf numFmtId="0" fontId="62" fillId="0" borderId="4" applyNumberFormat="0" applyFill="0" applyAlignment="0" applyProtection="0"/>
    <xf numFmtId="0" fontId="16" fillId="0" borderId="0">
      <alignment/>
      <protection/>
    </xf>
    <xf numFmtId="0" fontId="63" fillId="0" borderId="5" applyNumberFormat="0" applyFill="0" applyAlignment="0" applyProtection="0"/>
    <xf numFmtId="0" fontId="63" fillId="0" borderId="0" applyNumberFormat="0" applyFill="0" applyBorder="0" applyAlignment="0" applyProtection="0"/>
    <xf numFmtId="0" fontId="27" fillId="0" borderId="0" applyNumberFormat="0" applyFill="0" applyBorder="0" applyAlignment="0" applyProtection="0"/>
    <xf numFmtId="0" fontId="64" fillId="29" borderId="1" applyNumberFormat="0" applyAlignment="0" applyProtection="0"/>
    <xf numFmtId="0" fontId="25" fillId="0" borderId="0">
      <alignment horizontal="right" vertical="top"/>
      <protection/>
    </xf>
    <xf numFmtId="0" fontId="17" fillId="0" borderId="0">
      <alignment horizontal="justify" vertical="top" wrapText="1"/>
      <protection/>
    </xf>
    <xf numFmtId="0" fontId="25" fillId="0" borderId="0">
      <alignment horizontal="left"/>
      <protection/>
    </xf>
    <xf numFmtId="0" fontId="17" fillId="0" borderId="0">
      <alignment horizontal="right"/>
      <protection/>
    </xf>
    <xf numFmtId="4" fontId="17" fillId="0" borderId="0">
      <alignment horizontal="right" wrapText="1"/>
      <protection/>
    </xf>
    <xf numFmtId="0" fontId="17" fillId="0" borderId="0">
      <alignment horizontal="right"/>
      <protection/>
    </xf>
    <xf numFmtId="4" fontId="17" fillId="0" borderId="0">
      <alignment horizontal="right"/>
      <protection/>
    </xf>
    <xf numFmtId="0" fontId="65" fillId="0" borderId="6" applyNumberFormat="0" applyFill="0" applyAlignment="0" applyProtection="0"/>
    <xf numFmtId="0" fontId="66"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18" fillId="0" borderId="0">
      <alignment/>
      <protection/>
    </xf>
    <xf numFmtId="0" fontId="3" fillId="0" borderId="0">
      <alignment/>
      <protection/>
    </xf>
    <xf numFmtId="0" fontId="3" fillId="0" borderId="0">
      <alignment/>
      <protection/>
    </xf>
    <xf numFmtId="0" fontId="18" fillId="0" borderId="0">
      <alignment/>
      <protection/>
    </xf>
    <xf numFmtId="0" fontId="18" fillId="0" borderId="0">
      <alignment/>
      <protection/>
    </xf>
    <xf numFmtId="0" fontId="18" fillId="0" borderId="0">
      <alignment/>
      <protection/>
    </xf>
    <xf numFmtId="0" fontId="19" fillId="0" borderId="0">
      <alignment/>
      <protection/>
    </xf>
    <xf numFmtId="0" fontId="18" fillId="0" borderId="0">
      <alignment/>
      <protection/>
    </xf>
    <xf numFmtId="0" fontId="3" fillId="0" borderId="0">
      <alignment/>
      <protection/>
    </xf>
    <xf numFmtId="0" fontId="18" fillId="0" borderId="0">
      <alignment/>
      <protection/>
    </xf>
    <xf numFmtId="0" fontId="3" fillId="0" borderId="0">
      <alignment/>
      <protection/>
    </xf>
    <xf numFmtId="0" fontId="3" fillId="0" borderId="0">
      <alignment/>
      <protection/>
    </xf>
    <xf numFmtId="0" fontId="3" fillId="0" borderId="0">
      <alignment/>
      <protection/>
    </xf>
    <xf numFmtId="0" fontId="18" fillId="0" borderId="0">
      <alignment/>
      <protection/>
    </xf>
    <xf numFmtId="0" fontId="3" fillId="0" borderId="0">
      <alignment/>
      <protection/>
    </xf>
    <xf numFmtId="0" fontId="3" fillId="0" borderId="0">
      <alignment/>
      <protection/>
    </xf>
    <xf numFmtId="0" fontId="3" fillId="0" borderId="0">
      <alignment/>
      <protection/>
    </xf>
    <xf numFmtId="0" fontId="18" fillId="0" borderId="0">
      <alignment/>
      <protection/>
    </xf>
    <xf numFmtId="0" fontId="18" fillId="0" borderId="0">
      <alignment/>
      <protection/>
    </xf>
    <xf numFmtId="0" fontId="3" fillId="0" borderId="0">
      <alignment/>
      <protection/>
    </xf>
    <xf numFmtId="0" fontId="18" fillId="0" borderId="0">
      <alignment/>
      <protection/>
    </xf>
    <xf numFmtId="0" fontId="3" fillId="0" borderId="0">
      <alignment/>
      <protection/>
    </xf>
    <xf numFmtId="0" fontId="3" fillId="0" borderId="0">
      <alignment/>
      <protection/>
    </xf>
    <xf numFmtId="0" fontId="3"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3" fillId="0" borderId="0">
      <alignment/>
      <protection/>
    </xf>
    <xf numFmtId="0" fontId="3" fillId="0" borderId="0">
      <alignment/>
      <protection/>
    </xf>
    <xf numFmtId="0" fontId="3" fillId="0" borderId="0">
      <alignment/>
      <protection/>
    </xf>
    <xf numFmtId="0" fontId="1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horizontal="left" vertical="justify"/>
      <protection/>
    </xf>
    <xf numFmtId="0" fontId="3" fillId="0" borderId="0">
      <alignment/>
      <protection/>
    </xf>
    <xf numFmtId="0" fontId="3" fillId="0" borderId="0">
      <alignment/>
      <protection/>
    </xf>
    <xf numFmtId="0" fontId="3" fillId="0" borderId="0">
      <alignment horizontal="left" vertical="justify"/>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8" fillId="0" borderId="0">
      <alignment/>
      <protection/>
    </xf>
    <xf numFmtId="0" fontId="1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8" fillId="0" borderId="0">
      <alignment/>
      <protection/>
    </xf>
    <xf numFmtId="0" fontId="18" fillId="0" borderId="0">
      <alignment/>
      <protection/>
    </xf>
    <xf numFmtId="0" fontId="3"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8" fillId="0" borderId="0">
      <alignment/>
      <protection/>
    </xf>
    <xf numFmtId="0" fontId="18" fillId="0" borderId="0">
      <alignment/>
      <protection/>
    </xf>
    <xf numFmtId="0" fontId="3" fillId="0" borderId="0">
      <alignment/>
      <protection/>
    </xf>
    <xf numFmtId="0" fontId="1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8" fillId="0" borderId="0">
      <alignment/>
      <protection/>
    </xf>
    <xf numFmtId="0" fontId="18" fillId="0" borderId="0">
      <alignment/>
      <protection/>
    </xf>
    <xf numFmtId="0" fontId="3"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3" fillId="0" borderId="0">
      <alignment/>
      <protection/>
    </xf>
    <xf numFmtId="0" fontId="18" fillId="0" borderId="0">
      <alignment/>
      <protection/>
    </xf>
    <xf numFmtId="0" fontId="18" fillId="0" borderId="0">
      <alignment/>
      <protection/>
    </xf>
    <xf numFmtId="0" fontId="18" fillId="0" borderId="0">
      <alignment/>
      <protection/>
    </xf>
    <xf numFmtId="0" fontId="3" fillId="0" borderId="0">
      <alignment horizontal="left" vertical="justify"/>
      <protection/>
    </xf>
    <xf numFmtId="0" fontId="67" fillId="0" borderId="0">
      <alignment/>
      <protection/>
    </xf>
    <xf numFmtId="0" fontId="18" fillId="0" borderId="0">
      <alignment/>
      <protection/>
    </xf>
    <xf numFmtId="0" fontId="3" fillId="0" borderId="0">
      <alignment/>
      <protection/>
    </xf>
    <xf numFmtId="0" fontId="67" fillId="0" borderId="0">
      <alignment/>
      <protection/>
    </xf>
    <xf numFmtId="0" fontId="18" fillId="0" borderId="0">
      <alignment/>
      <protection/>
    </xf>
    <xf numFmtId="0" fontId="3" fillId="0" borderId="0">
      <alignment horizontal="left" vertical="justify"/>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3"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3"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8" fillId="0" borderId="0">
      <alignment/>
      <protection/>
    </xf>
    <xf numFmtId="0" fontId="18" fillId="0" borderId="0">
      <alignment/>
      <protection/>
    </xf>
    <xf numFmtId="0" fontId="3" fillId="0" borderId="0">
      <alignment/>
      <protection/>
    </xf>
    <xf numFmtId="0" fontId="1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8" fillId="0" borderId="0">
      <alignment/>
      <protection/>
    </xf>
    <xf numFmtId="0" fontId="18" fillId="0" borderId="0">
      <alignment/>
      <protection/>
    </xf>
    <xf numFmtId="0" fontId="3"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3"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3"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3"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3"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3"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3"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4" fillId="0" borderId="0">
      <alignment/>
      <protection/>
    </xf>
    <xf numFmtId="0" fontId="3" fillId="0" borderId="0">
      <alignment/>
      <protection/>
    </xf>
    <xf numFmtId="0" fontId="3" fillId="0" borderId="0" applyNumberFormat="0" applyFont="0" applyFill="0" applyBorder="0" applyAlignment="0" applyProtection="0"/>
    <xf numFmtId="0" fontId="3" fillId="0" borderId="0">
      <alignment/>
      <protection/>
    </xf>
    <xf numFmtId="0" fontId="3" fillId="0" borderId="0">
      <alignment horizontal="left" vertical="justify"/>
      <protection/>
    </xf>
    <xf numFmtId="0" fontId="3"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8" fillId="0" borderId="0">
      <alignment/>
      <protection/>
    </xf>
    <xf numFmtId="0" fontId="18" fillId="0" borderId="0">
      <alignment/>
      <protection/>
    </xf>
    <xf numFmtId="0" fontId="18" fillId="0" borderId="0">
      <alignment/>
      <protection/>
    </xf>
    <xf numFmtId="0" fontId="3" fillId="0" borderId="0">
      <alignment/>
      <protection/>
    </xf>
    <xf numFmtId="0" fontId="3"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18" fillId="0" borderId="0">
      <alignment/>
      <protection/>
    </xf>
    <xf numFmtId="0" fontId="1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3" fillId="0" borderId="0">
      <alignment/>
      <protection/>
    </xf>
    <xf numFmtId="0" fontId="3"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8"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8" fillId="0" borderId="0">
      <alignment/>
      <protection/>
    </xf>
    <xf numFmtId="0" fontId="0" fillId="0" borderId="0">
      <alignment/>
      <protection/>
    </xf>
    <xf numFmtId="0" fontId="1" fillId="31" borderId="7" applyNumberFormat="0" applyFon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68" fillId="26" borderId="8" applyNumberFormat="0" applyAlignment="0" applyProtection="0"/>
    <xf numFmtId="9" fontId="1" fillId="0" borderId="0" applyFont="0" applyFill="0" applyBorder="0" applyAlignment="0" applyProtection="0"/>
    <xf numFmtId="9" fontId="3" fillId="0" borderId="0" applyFill="0" applyBorder="0" applyAlignment="0" applyProtection="0"/>
    <xf numFmtId="9" fontId="1" fillId="0" borderId="0" applyFont="0" applyFill="0" applyBorder="0" applyAlignment="0" applyProtection="0"/>
    <xf numFmtId="0" fontId="26" fillId="0" borderId="0">
      <alignment/>
      <protection/>
    </xf>
    <xf numFmtId="0" fontId="24" fillId="0" borderId="0">
      <alignment/>
      <protection/>
    </xf>
    <xf numFmtId="0" fontId="69" fillId="0" borderId="0" applyNumberFormat="0" applyFill="0" applyBorder="0" applyAlignment="0" applyProtection="0"/>
    <xf numFmtId="0" fontId="70" fillId="0" borderId="9" applyNumberFormat="0" applyFill="0" applyAlignment="0" applyProtection="0"/>
    <xf numFmtId="0" fontId="3" fillId="0" borderId="10">
      <alignment/>
      <protection/>
    </xf>
    <xf numFmtId="0" fontId="3" fillId="0" borderId="10">
      <alignment/>
      <protection/>
    </xf>
    <xf numFmtId="0" fontId="71" fillId="0" borderId="0" applyNumberFormat="0" applyFill="0" applyBorder="0" applyAlignment="0" applyProtection="0"/>
    <xf numFmtId="169" fontId="14"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cellStyleXfs>
  <cellXfs count="234">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1" fillId="0" borderId="0" xfId="0" applyFont="1" applyAlignment="1">
      <alignment horizontal="justify" vertical="justify" wrapText="1"/>
    </xf>
    <xf numFmtId="0" fontId="4" fillId="0" borderId="0" xfId="0" applyFont="1" applyBorder="1" applyAlignment="1">
      <alignment horizontal="justify" vertical="top" wrapText="1"/>
    </xf>
    <xf numFmtId="0" fontId="4" fillId="0" borderId="0" xfId="0" applyFont="1" applyBorder="1" applyAlignment="1">
      <alignment horizontal="left" vertical="top" wrapText="1"/>
    </xf>
    <xf numFmtId="0" fontId="0" fillId="0" borderId="0" xfId="0" applyAlignment="1">
      <alignment horizontal="right"/>
    </xf>
    <xf numFmtId="0" fontId="1" fillId="0" borderId="0" xfId="0" applyFont="1" applyAlignment="1">
      <alignment horizontal="justify" vertical="top"/>
    </xf>
    <xf numFmtId="2" fontId="30" fillId="0" borderId="0" xfId="0" applyNumberFormat="1" applyFont="1" applyAlignment="1">
      <alignment horizontal="center"/>
    </xf>
    <xf numFmtId="0" fontId="1" fillId="0" borderId="0" xfId="0" applyFont="1" applyAlignment="1">
      <alignment horizontal="left" vertical="top" wrapText="1"/>
    </xf>
    <xf numFmtId="0" fontId="4" fillId="0" borderId="0" xfId="0" applyFont="1" applyAlignment="1">
      <alignment horizontal="justify" vertical="top"/>
    </xf>
    <xf numFmtId="0" fontId="0" fillId="0" borderId="0" xfId="0" applyFont="1" applyAlignment="1">
      <alignment horizontal="center"/>
    </xf>
    <xf numFmtId="0" fontId="1" fillId="0" borderId="0" xfId="0" applyFont="1" applyAlignment="1">
      <alignment horizontal="center"/>
    </xf>
    <xf numFmtId="2" fontId="0" fillId="0" borderId="0" xfId="0" applyNumberFormat="1" applyFont="1" applyAlignment="1">
      <alignment horizontal="center"/>
    </xf>
    <xf numFmtId="2" fontId="30" fillId="0" borderId="0" xfId="0" applyNumberFormat="1" applyFont="1" applyFill="1" applyAlignment="1">
      <alignment horizontal="center"/>
    </xf>
    <xf numFmtId="0" fontId="1" fillId="0" borderId="0" xfId="0" applyFont="1" applyAlignment="1">
      <alignment horizontal="justify" vertical="top"/>
    </xf>
    <xf numFmtId="0" fontId="0" fillId="0" borderId="0" xfId="0" applyFont="1" applyAlignment="1">
      <alignment vertical="top"/>
    </xf>
    <xf numFmtId="0" fontId="1" fillId="0" borderId="0" xfId="0" applyFont="1" applyAlignment="1">
      <alignment horizontal="center" vertical="top"/>
    </xf>
    <xf numFmtId="0" fontId="31" fillId="0" borderId="0" xfId="0" applyFont="1" applyBorder="1" applyAlignment="1">
      <alignment horizontal="left" vertical="top"/>
    </xf>
    <xf numFmtId="0" fontId="0" fillId="0" borderId="0" xfId="0" applyFont="1" applyAlignment="1">
      <alignment horizontal="left" vertical="top"/>
    </xf>
    <xf numFmtId="0" fontId="32" fillId="0" borderId="0" xfId="0" applyFont="1" applyBorder="1" applyAlignment="1">
      <alignment horizontal="justify" vertical="top"/>
    </xf>
    <xf numFmtId="0" fontId="1" fillId="0" borderId="0" xfId="0" applyFont="1" applyAlignment="1">
      <alignment horizontal="center"/>
    </xf>
    <xf numFmtId="4" fontId="1" fillId="0" borderId="0" xfId="0" applyNumberFormat="1" applyFont="1" applyFill="1" applyAlignment="1">
      <alignment horizontal="center"/>
    </xf>
    <xf numFmtId="4" fontId="1" fillId="0" borderId="0" xfId="0" applyNumberFormat="1" applyFont="1" applyAlignment="1">
      <alignment horizontal="center"/>
    </xf>
    <xf numFmtId="0" fontId="9" fillId="0" borderId="0" xfId="0" applyFont="1" applyFill="1" applyAlignment="1">
      <alignment horizontal="justify" vertical="top"/>
    </xf>
    <xf numFmtId="0" fontId="9" fillId="0" borderId="0" xfId="0" applyFont="1" applyFill="1" applyAlignment="1">
      <alignment horizontal="left" vertical="top"/>
    </xf>
    <xf numFmtId="0" fontId="9" fillId="0" borderId="0" xfId="0" applyFont="1" applyFill="1" applyAlignment="1">
      <alignment vertical="top"/>
    </xf>
    <xf numFmtId="0" fontId="9" fillId="0" borderId="0" xfId="0" applyFont="1" applyFill="1" applyAlignment="1">
      <alignment/>
    </xf>
    <xf numFmtId="0" fontId="33" fillId="0" borderId="0" xfId="0" applyFont="1" applyAlignment="1">
      <alignment horizontal="justify" vertical="justify" wrapText="1"/>
    </xf>
    <xf numFmtId="0" fontId="4" fillId="0" borderId="0" xfId="0" applyFont="1" applyAlignment="1">
      <alignment horizontal="justify" vertical="top"/>
    </xf>
    <xf numFmtId="0" fontId="32" fillId="0" borderId="0" xfId="0" applyFont="1" applyBorder="1" applyAlignment="1">
      <alignment horizontal="justify" vertical="justify"/>
    </xf>
    <xf numFmtId="0" fontId="1" fillId="0" borderId="0" xfId="0" applyFont="1" applyAlignment="1">
      <alignment horizontal="justify" vertical="justify"/>
    </xf>
    <xf numFmtId="0" fontId="0" fillId="0" borderId="0" xfId="0" applyFill="1" applyAlignment="1">
      <alignment/>
    </xf>
    <xf numFmtId="0" fontId="0" fillId="0" borderId="0" xfId="0" applyFont="1" applyAlignment="1">
      <alignment horizontal="center" vertical="top"/>
    </xf>
    <xf numFmtId="0" fontId="1" fillId="0" borderId="0" xfId="0" applyFont="1" applyAlignment="1">
      <alignment horizontal="justify" vertical="top" wrapText="1"/>
    </xf>
    <xf numFmtId="2" fontId="4" fillId="0" borderId="0" xfId="0" applyNumberFormat="1" applyFont="1" applyAlignment="1">
      <alignment horizontal="center"/>
    </xf>
    <xf numFmtId="0" fontId="34" fillId="0" borderId="0" xfId="0" applyFont="1" applyBorder="1" applyAlignment="1">
      <alignment horizontal="justify" vertical="top"/>
    </xf>
    <xf numFmtId="0" fontId="28" fillId="0" borderId="0" xfId="0" applyFont="1" applyAlignment="1">
      <alignment horizontal="center"/>
    </xf>
    <xf numFmtId="0" fontId="0" fillId="0" borderId="0" xfId="0" applyFill="1" applyAlignment="1">
      <alignment horizontal="center"/>
    </xf>
    <xf numFmtId="4" fontId="4" fillId="0" borderId="0" xfId="0" applyNumberFormat="1" applyFont="1" applyFill="1" applyAlignment="1">
      <alignment horizontal="center"/>
    </xf>
    <xf numFmtId="0" fontId="0" fillId="0" borderId="0" xfId="0" applyFont="1" applyAlignment="1">
      <alignment vertical="center"/>
    </xf>
    <xf numFmtId="0" fontId="29" fillId="0" borderId="0" xfId="0" applyFont="1" applyAlignment="1">
      <alignment/>
    </xf>
    <xf numFmtId="0" fontId="0" fillId="0" borderId="0" xfId="0" applyBorder="1" applyAlignment="1">
      <alignment/>
    </xf>
    <xf numFmtId="0" fontId="0" fillId="32" borderId="0" xfId="0" applyFill="1" applyBorder="1" applyAlignment="1">
      <alignment/>
    </xf>
    <xf numFmtId="0" fontId="4" fillId="0" borderId="0" xfId="100" applyFont="1" applyFill="1" applyAlignment="1">
      <alignment horizontal="justify" vertical="top" wrapText="1"/>
      <protection/>
    </xf>
    <xf numFmtId="2" fontId="4" fillId="0" borderId="0" xfId="100" applyNumberFormat="1" applyFont="1" applyFill="1" applyAlignment="1">
      <alignment horizontal="center" vertical="center" wrapText="1"/>
      <protection/>
    </xf>
    <xf numFmtId="4" fontId="3" fillId="0" borderId="0" xfId="52" applyNumberFormat="1" applyFont="1" applyFill="1" applyBorder="1" applyAlignment="1" applyProtection="1">
      <alignment wrapText="1"/>
      <protection/>
    </xf>
    <xf numFmtId="0" fontId="5" fillId="0" borderId="0" xfId="100" applyFont="1" applyFill="1" applyAlignment="1">
      <alignment horizontal="center" vertical="top" wrapText="1"/>
      <protection/>
    </xf>
    <xf numFmtId="0" fontId="5" fillId="0" borderId="0" xfId="100" applyFont="1" applyBorder="1" applyAlignment="1">
      <alignment horizontal="justify" vertical="top" wrapText="1"/>
      <protection/>
    </xf>
    <xf numFmtId="4" fontId="30" fillId="0" borderId="0" xfId="100" applyNumberFormat="1" applyFont="1" applyFill="1" applyBorder="1" applyAlignment="1">
      <alignment horizontal="center" vertical="center" wrapText="1"/>
      <protection/>
    </xf>
    <xf numFmtId="4" fontId="13" fillId="0" borderId="0" xfId="52" applyNumberFormat="1" applyFont="1" applyFill="1" applyBorder="1" applyAlignment="1" applyProtection="1">
      <alignment wrapText="1"/>
      <protection/>
    </xf>
    <xf numFmtId="0" fontId="35" fillId="0" borderId="0" xfId="100" applyFont="1" applyFill="1" applyAlignment="1">
      <alignment horizontal="center" vertical="top" wrapText="1"/>
      <protection/>
    </xf>
    <xf numFmtId="2" fontId="3" fillId="0" borderId="0" xfId="100" applyNumberFormat="1" applyFont="1" applyFill="1" applyAlignment="1">
      <alignment horizontal="center" wrapText="1"/>
      <protection/>
    </xf>
    <xf numFmtId="4" fontId="3" fillId="0" borderId="0" xfId="100" applyNumberFormat="1" applyFont="1" applyFill="1" applyAlignment="1">
      <alignment horizontal="center" vertical="center" wrapText="1"/>
      <protection/>
    </xf>
    <xf numFmtId="2" fontId="3" fillId="0" borderId="0" xfId="52" applyNumberFormat="1" applyFont="1" applyFill="1" applyBorder="1" applyAlignment="1" applyProtection="1">
      <alignment wrapText="1"/>
      <protection/>
    </xf>
    <xf numFmtId="0" fontId="3" fillId="0" borderId="0" xfId="100">
      <alignment/>
      <protection/>
    </xf>
    <xf numFmtId="0" fontId="29" fillId="0" borderId="0" xfId="0" applyFont="1" applyAlignment="1">
      <alignment horizontal="center"/>
    </xf>
    <xf numFmtId="0" fontId="28" fillId="0" borderId="0" xfId="0" applyFont="1" applyAlignment="1">
      <alignment/>
    </xf>
    <xf numFmtId="0" fontId="6" fillId="0" borderId="0" xfId="0" applyFont="1" applyAlignment="1">
      <alignment horizontal="justify" vertical="top" wrapText="1"/>
    </xf>
    <xf numFmtId="0" fontId="20" fillId="0" borderId="0" xfId="0" applyFont="1" applyAlignment="1">
      <alignment horizontal="center" vertical="top" wrapText="1"/>
    </xf>
    <xf numFmtId="0" fontId="20" fillId="0" borderId="0" xfId="0" applyFont="1" applyAlignment="1">
      <alignment horizontal="center"/>
    </xf>
    <xf numFmtId="4" fontId="20" fillId="0" borderId="0" xfId="0" applyNumberFormat="1" applyFont="1" applyFill="1" applyAlignment="1">
      <alignment horizontal="center"/>
    </xf>
    <xf numFmtId="4" fontId="20" fillId="0" borderId="0" xfId="0" applyNumberFormat="1" applyFont="1" applyAlignment="1">
      <alignment horizontal="center"/>
    </xf>
    <xf numFmtId="0" fontId="20" fillId="0" borderId="0" xfId="0" applyFont="1" applyAlignment="1">
      <alignment/>
    </xf>
    <xf numFmtId="0" fontId="4" fillId="0" borderId="0" xfId="0" applyFont="1" applyBorder="1" applyAlignment="1">
      <alignment horizontal="justify" vertical="top" wrapText="1"/>
    </xf>
    <xf numFmtId="2" fontId="4" fillId="0" borderId="0" xfId="0" applyNumberFormat="1" applyFont="1" applyFill="1" applyAlignment="1">
      <alignment horizontal="center"/>
    </xf>
    <xf numFmtId="0" fontId="34" fillId="0" borderId="0" xfId="0" applyFont="1" applyBorder="1" applyAlignment="1">
      <alignment horizontal="justify" vertical="justify"/>
    </xf>
    <xf numFmtId="4" fontId="36" fillId="0" borderId="0" xfId="0" applyNumberFormat="1" applyFont="1" applyFill="1" applyAlignment="1">
      <alignment horizontal="center"/>
    </xf>
    <xf numFmtId="0" fontId="4" fillId="0" borderId="0" xfId="100" applyFont="1" applyAlignment="1">
      <alignment horizontal="justify" wrapText="1"/>
      <protection/>
    </xf>
    <xf numFmtId="0" fontId="33" fillId="0" borderId="0" xfId="0" applyFont="1" applyAlignment="1">
      <alignment/>
    </xf>
    <xf numFmtId="0" fontId="31" fillId="0" borderId="0" xfId="0" applyFont="1" applyBorder="1" applyAlignment="1">
      <alignment horizontal="justify" vertical="center"/>
    </xf>
    <xf numFmtId="0" fontId="1" fillId="0" borderId="0" xfId="0" applyFont="1" applyAlignment="1">
      <alignment horizontal="justify" vertical="center"/>
    </xf>
    <xf numFmtId="0" fontId="4" fillId="0" borderId="0" xfId="0" applyFont="1" applyAlignment="1">
      <alignment horizontal="justify" vertical="center"/>
    </xf>
    <xf numFmtId="0" fontId="0" fillId="0" borderId="0" xfId="0" applyFont="1" applyAlignment="1">
      <alignment horizontal="right" vertical="center"/>
    </xf>
    <xf numFmtId="0" fontId="0" fillId="0" borderId="0" xfId="0" applyFont="1" applyAlignment="1">
      <alignment vertical="center" wrapText="1"/>
    </xf>
    <xf numFmtId="0" fontId="34" fillId="0" borderId="0" xfId="0" applyFont="1" applyBorder="1" applyAlignment="1">
      <alignment horizontal="left"/>
    </xf>
    <xf numFmtId="0" fontId="1" fillId="0" borderId="0" xfId="0" applyFont="1" applyFill="1" applyBorder="1" applyAlignment="1">
      <alignment horizontal="justify" vertical="top"/>
    </xf>
    <xf numFmtId="0" fontId="1" fillId="0" borderId="0" xfId="0" applyFont="1" applyFill="1" applyAlignment="1">
      <alignment horizontal="justify" vertical="top"/>
    </xf>
    <xf numFmtId="0" fontId="1" fillId="0" borderId="0" xfId="0" applyFont="1" applyFill="1" applyAlignment="1">
      <alignment horizontal="center"/>
    </xf>
    <xf numFmtId="0" fontId="1" fillId="0" borderId="0" xfId="0" applyFont="1" applyFill="1" applyAlignment="1">
      <alignment horizontal="center" vertical="top"/>
    </xf>
    <xf numFmtId="0" fontId="6" fillId="0" borderId="0" xfId="0" applyFont="1" applyFill="1" applyAlignment="1">
      <alignment horizontal="justify" vertical="top"/>
    </xf>
    <xf numFmtId="0" fontId="1" fillId="0" borderId="0" xfId="0" applyFont="1" applyAlignment="1">
      <alignment horizontal="left" vertical="top"/>
    </xf>
    <xf numFmtId="0" fontId="0" fillId="0" borderId="0" xfId="0" applyAlignment="1">
      <alignment vertical="top"/>
    </xf>
    <xf numFmtId="0" fontId="21" fillId="0" borderId="0" xfId="0" applyFont="1" applyAlignment="1">
      <alignment horizontal="center"/>
    </xf>
    <xf numFmtId="4" fontId="21" fillId="0" borderId="0" xfId="0" applyNumberFormat="1" applyFont="1" applyAlignment="1">
      <alignment horizontal="center"/>
    </xf>
    <xf numFmtId="2" fontId="20" fillId="0" borderId="0" xfId="0" applyNumberFormat="1" applyFont="1" applyFill="1" applyAlignment="1">
      <alignment horizontal="center"/>
    </xf>
    <xf numFmtId="2" fontId="0" fillId="0" borderId="0" xfId="0" applyNumberFormat="1" applyFont="1" applyFill="1" applyAlignment="1">
      <alignment horizontal="center"/>
    </xf>
    <xf numFmtId="0" fontId="0" fillId="0" borderId="0" xfId="0" applyFont="1" applyAlignment="1">
      <alignment horizontal="right" vertical="top"/>
    </xf>
    <xf numFmtId="0" fontId="4" fillId="0" borderId="0" xfId="0" applyFont="1" applyAlignment="1">
      <alignment horizontal="right" vertical="top"/>
    </xf>
    <xf numFmtId="0" fontId="1" fillId="0" borderId="0" xfId="0" applyFont="1" applyAlignment="1">
      <alignment horizontal="right" vertical="top"/>
    </xf>
    <xf numFmtId="0" fontId="1" fillId="0" borderId="0" xfId="0" applyFont="1" applyAlignment="1">
      <alignment horizontal="left" vertical="top" wrapText="1"/>
    </xf>
    <xf numFmtId="0" fontId="29" fillId="0" borderId="0" xfId="0" applyFont="1" applyFill="1" applyAlignment="1">
      <alignment/>
    </xf>
    <xf numFmtId="0" fontId="1" fillId="0" borderId="0" xfId="0" applyFont="1" applyFill="1" applyAlignment="1">
      <alignment horizontal="right"/>
    </xf>
    <xf numFmtId="4" fontId="0" fillId="0" borderId="0" xfId="0" applyNumberFormat="1" applyFont="1" applyFill="1" applyAlignment="1">
      <alignment horizontal="center"/>
    </xf>
    <xf numFmtId="4" fontId="1" fillId="0" borderId="0" xfId="0" applyNumberFormat="1" applyFont="1" applyFill="1" applyBorder="1" applyAlignment="1">
      <alignment horizontal="center"/>
    </xf>
    <xf numFmtId="0" fontId="34" fillId="0" borderId="0" xfId="0" applyFont="1" applyBorder="1" applyAlignment="1">
      <alignment horizontal="left" vertical="top"/>
    </xf>
    <xf numFmtId="0" fontId="20" fillId="0" borderId="0" xfId="0" applyFont="1" applyAlignment="1">
      <alignment horizontal="left" vertical="top" wrapText="1"/>
    </xf>
    <xf numFmtId="0" fontId="32" fillId="0" borderId="0" xfId="0" applyFont="1" applyBorder="1" applyAlignment="1">
      <alignment horizontal="left" vertical="top"/>
    </xf>
    <xf numFmtId="0" fontId="1" fillId="0" borderId="0" xfId="0" applyFont="1" applyFill="1" applyAlignment="1">
      <alignment horizontal="right" vertical="top"/>
    </xf>
    <xf numFmtId="0" fontId="22" fillId="0" borderId="0" xfId="0" applyFont="1" applyAlignment="1">
      <alignment horizontal="center" vertical="top" wrapText="1"/>
    </xf>
    <xf numFmtId="0" fontId="22" fillId="0" borderId="0" xfId="0" applyFont="1" applyAlignment="1">
      <alignment horizontal="center"/>
    </xf>
    <xf numFmtId="4" fontId="22" fillId="0" borderId="0" xfId="0" applyNumberFormat="1" applyFont="1" applyFill="1" applyAlignment="1">
      <alignment horizontal="center"/>
    </xf>
    <xf numFmtId="4" fontId="22" fillId="0" borderId="0" xfId="0" applyNumberFormat="1" applyFont="1" applyAlignment="1">
      <alignment horizontal="center"/>
    </xf>
    <xf numFmtId="0" fontId="4" fillId="0" borderId="0" xfId="100" applyFont="1" applyFill="1" applyAlignment="1">
      <alignment horizontal="center" vertical="top" wrapText="1"/>
      <protection/>
    </xf>
    <xf numFmtId="0" fontId="4" fillId="0" borderId="0" xfId="100" applyFont="1" applyBorder="1" applyAlignment="1">
      <alignment horizontal="justify" vertical="top" wrapText="1"/>
      <protection/>
    </xf>
    <xf numFmtId="0" fontId="22" fillId="0" borderId="0" xfId="0" applyFont="1" applyAlignment="1">
      <alignment horizontal="center" vertical="top"/>
    </xf>
    <xf numFmtId="0" fontId="22" fillId="0" borderId="0" xfId="0" applyFont="1" applyAlignment="1">
      <alignment horizontal="center" vertical="center"/>
    </xf>
    <xf numFmtId="4" fontId="28" fillId="0" borderId="0" xfId="0" applyNumberFormat="1" applyFont="1" applyFill="1" applyAlignment="1">
      <alignment horizontal="center"/>
    </xf>
    <xf numFmtId="4" fontId="30" fillId="0" borderId="0" xfId="0" applyNumberFormat="1" applyFont="1" applyFill="1" applyAlignment="1">
      <alignment horizontal="center"/>
    </xf>
    <xf numFmtId="2" fontId="1" fillId="0" borderId="0" xfId="0" applyNumberFormat="1" applyFont="1" applyFill="1" applyAlignment="1">
      <alignment horizontal="center"/>
    </xf>
    <xf numFmtId="2" fontId="29" fillId="0" borderId="0" xfId="0" applyNumberFormat="1" applyFont="1" applyFill="1" applyAlignment="1">
      <alignment horizontal="center"/>
    </xf>
    <xf numFmtId="0" fontId="30" fillId="0" borderId="0" xfId="0" applyFont="1" applyFill="1" applyAlignment="1">
      <alignment/>
    </xf>
    <xf numFmtId="2" fontId="30" fillId="0" borderId="0" xfId="0" applyNumberFormat="1" applyFont="1" applyFill="1" applyAlignment="1">
      <alignment horizontal="center" wrapText="1"/>
    </xf>
    <xf numFmtId="0" fontId="22" fillId="0" borderId="0" xfId="0" applyFont="1" applyAlignment="1">
      <alignment horizontal="left" vertical="top" wrapText="1"/>
    </xf>
    <xf numFmtId="2" fontId="22" fillId="0" borderId="0" xfId="0" applyNumberFormat="1" applyFont="1" applyFill="1" applyAlignment="1">
      <alignment horizontal="center"/>
    </xf>
    <xf numFmtId="2" fontId="1" fillId="0" borderId="0" xfId="0" applyNumberFormat="1" applyFont="1" applyAlignment="1">
      <alignment horizontal="left" vertical="top"/>
    </xf>
    <xf numFmtId="2" fontId="34" fillId="0" borderId="0" xfId="0" applyNumberFormat="1" applyFont="1" applyBorder="1" applyAlignment="1">
      <alignment horizontal="left" vertical="top"/>
    </xf>
    <xf numFmtId="2" fontId="32" fillId="0" borderId="0" xfId="0" applyNumberFormat="1" applyFont="1" applyBorder="1" applyAlignment="1">
      <alignment horizontal="left" vertical="top"/>
    </xf>
    <xf numFmtId="2" fontId="37" fillId="0" borderId="0" xfId="0" applyNumberFormat="1" applyFont="1" applyAlignment="1">
      <alignment horizontal="left" vertical="top" wrapText="1"/>
    </xf>
    <xf numFmtId="0" fontId="4" fillId="0" borderId="0" xfId="0" applyFont="1" applyAlignment="1">
      <alignment horizontal="left" vertical="top"/>
    </xf>
    <xf numFmtId="0" fontId="0" fillId="0" borderId="0" xfId="0" applyAlignment="1">
      <alignment horizontal="left" vertical="top"/>
    </xf>
    <xf numFmtId="4" fontId="22" fillId="0" borderId="0" xfId="0" applyNumberFormat="1" applyFont="1" applyFill="1" applyAlignment="1">
      <alignment horizontal="center" vertical="center"/>
    </xf>
    <xf numFmtId="4" fontId="4" fillId="0" borderId="0" xfId="0" applyNumberFormat="1" applyFont="1" applyFill="1" applyAlignment="1">
      <alignment horizontal="center" vertical="top"/>
    </xf>
    <xf numFmtId="0" fontId="38" fillId="0" borderId="0" xfId="0" applyFont="1" applyAlignment="1">
      <alignment horizontal="center" vertical="center" wrapText="1"/>
    </xf>
    <xf numFmtId="0" fontId="22" fillId="0" borderId="0" xfId="0" applyFont="1" applyAlignment="1">
      <alignment horizontal="left" vertical="center"/>
    </xf>
    <xf numFmtId="0" fontId="0" fillId="0" borderId="0" xfId="0" applyAlignment="1">
      <alignment horizontal="left"/>
    </xf>
    <xf numFmtId="0" fontId="0" fillId="0" borderId="0" xfId="0" applyAlignment="1">
      <alignment horizontal="right" vertical="top"/>
    </xf>
    <xf numFmtId="0" fontId="20" fillId="0" borderId="0" xfId="0" applyFont="1" applyAlignment="1">
      <alignment horizontal="right"/>
    </xf>
    <xf numFmtId="0" fontId="0" fillId="0" borderId="0" xfId="0" applyFill="1" applyAlignment="1">
      <alignment horizontal="right"/>
    </xf>
    <xf numFmtId="0" fontId="28" fillId="0" borderId="0" xfId="0" applyFont="1" applyAlignment="1">
      <alignment horizontal="right"/>
    </xf>
    <xf numFmtId="2" fontId="0" fillId="0" borderId="0" xfId="0" applyNumberFormat="1" applyFont="1" applyAlignment="1">
      <alignment horizontal="right"/>
    </xf>
    <xf numFmtId="0" fontId="29" fillId="0" borderId="0" xfId="0" applyFont="1" applyAlignment="1">
      <alignment horizontal="right"/>
    </xf>
    <xf numFmtId="0" fontId="6" fillId="0" borderId="0" xfId="0" applyFont="1" applyAlignment="1">
      <alignment horizontal="left" vertical="top"/>
    </xf>
    <xf numFmtId="0" fontId="0" fillId="0" borderId="0" xfId="0" applyFont="1" applyAlignment="1">
      <alignment horizontal="right"/>
    </xf>
    <xf numFmtId="4" fontId="21" fillId="0" borderId="0" xfId="0" applyNumberFormat="1" applyFont="1" applyFill="1" applyAlignment="1">
      <alignment horizontal="center"/>
    </xf>
    <xf numFmtId="2" fontId="0" fillId="0" borderId="0" xfId="0" applyNumberFormat="1" applyFill="1" applyAlignment="1">
      <alignment horizontal="center"/>
    </xf>
    <xf numFmtId="0" fontId="5" fillId="0" borderId="0" xfId="0" applyFont="1" applyBorder="1" applyAlignment="1">
      <alignment horizontal="justify"/>
    </xf>
    <xf numFmtId="0" fontId="4" fillId="0" borderId="0" xfId="100" applyFont="1" applyFill="1" applyBorder="1" applyAlignment="1">
      <alignment horizontal="justify" vertical="top" wrapText="1"/>
      <protection/>
    </xf>
    <xf numFmtId="4" fontId="29" fillId="0" borderId="0" xfId="0" applyNumberFormat="1" applyFont="1" applyFill="1" applyAlignment="1">
      <alignment/>
    </xf>
    <xf numFmtId="0" fontId="6" fillId="0" borderId="0" xfId="0" applyFont="1" applyFill="1" applyAlignment="1">
      <alignment horizontal="right" vertical="top"/>
    </xf>
    <xf numFmtId="4" fontId="0" fillId="0" borderId="0" xfId="0" applyNumberFormat="1" applyAlignment="1">
      <alignment/>
    </xf>
    <xf numFmtId="4" fontId="33" fillId="0" borderId="0" xfId="0" applyNumberFormat="1" applyFont="1" applyBorder="1" applyAlignment="1">
      <alignment horizontal="right"/>
    </xf>
    <xf numFmtId="4" fontId="3" fillId="0" borderId="0" xfId="100" applyNumberFormat="1">
      <alignment/>
      <protection/>
    </xf>
    <xf numFmtId="4" fontId="34" fillId="0" borderId="0" xfId="100" applyNumberFormat="1" applyFont="1" applyBorder="1" applyAlignment="1">
      <alignment horizontal="right" vertical="top" wrapText="1"/>
      <protection/>
    </xf>
    <xf numFmtId="4" fontId="16" fillId="0" borderId="0" xfId="100" applyNumberFormat="1" applyFont="1" applyAlignment="1">
      <alignment horizontal="right"/>
      <protection/>
    </xf>
    <xf numFmtId="4" fontId="33" fillId="0" borderId="0" xfId="0" applyNumberFormat="1" applyFont="1" applyAlignment="1">
      <alignment horizontal="right"/>
    </xf>
    <xf numFmtId="4" fontId="0" fillId="0" borderId="0" xfId="0" applyNumberFormat="1" applyFont="1" applyAlignment="1">
      <alignment/>
    </xf>
    <xf numFmtId="4" fontId="0" fillId="0" borderId="0" xfId="0" applyNumberFormat="1" applyFont="1" applyAlignment="1">
      <alignment vertical="top"/>
    </xf>
    <xf numFmtId="4" fontId="0" fillId="0" borderId="0" xfId="0" applyNumberFormat="1" applyAlignment="1">
      <alignment vertical="top"/>
    </xf>
    <xf numFmtId="4" fontId="0" fillId="0" borderId="0" xfId="0" applyNumberFormat="1" applyFont="1" applyBorder="1" applyAlignment="1">
      <alignment/>
    </xf>
    <xf numFmtId="2" fontId="4" fillId="0" borderId="0" xfId="100" applyNumberFormat="1" applyFont="1" applyFill="1" applyBorder="1" applyAlignment="1">
      <alignment horizontal="center" vertical="center" wrapText="1"/>
      <protection/>
    </xf>
    <xf numFmtId="0" fontId="4" fillId="0" borderId="11" xfId="100" applyFont="1" applyFill="1" applyBorder="1" applyAlignment="1">
      <alignment horizontal="justify" vertical="top" wrapText="1"/>
      <protection/>
    </xf>
    <xf numFmtId="4" fontId="34" fillId="0" borderId="11" xfId="100" applyNumberFormat="1" applyFont="1" applyFill="1" applyBorder="1" applyAlignment="1">
      <alignment horizontal="right" vertical="top" wrapText="1"/>
      <protection/>
    </xf>
    <xf numFmtId="0" fontId="5" fillId="0" borderId="0" xfId="100" applyFont="1" applyFill="1" applyBorder="1" applyAlignment="1">
      <alignment horizontal="center" vertical="top" wrapText="1"/>
      <protection/>
    </xf>
    <xf numFmtId="0" fontId="5" fillId="0" borderId="12" xfId="100" applyFont="1" applyFill="1" applyBorder="1" applyAlignment="1">
      <alignment horizontal="center" vertical="top" wrapText="1"/>
      <protection/>
    </xf>
    <xf numFmtId="0" fontId="5" fillId="0" borderId="12" xfId="100" applyFont="1" applyBorder="1" applyAlignment="1">
      <alignment horizontal="justify" vertical="top" wrapText="1"/>
      <protection/>
    </xf>
    <xf numFmtId="4" fontId="34" fillId="0" borderId="12" xfId="100" applyNumberFormat="1" applyFont="1" applyBorder="1" applyAlignment="1">
      <alignment horizontal="right" vertical="top" wrapText="1"/>
      <protection/>
    </xf>
    <xf numFmtId="2" fontId="4" fillId="0" borderId="12" xfId="100" applyNumberFormat="1" applyFont="1" applyFill="1" applyBorder="1" applyAlignment="1">
      <alignment horizontal="center" vertical="center" wrapText="1"/>
      <protection/>
    </xf>
    <xf numFmtId="4" fontId="22" fillId="0" borderId="0" xfId="0" applyNumberFormat="1" applyFont="1" applyAlignment="1">
      <alignment horizontal="center" vertical="center"/>
    </xf>
    <xf numFmtId="4" fontId="29" fillId="0" borderId="0" xfId="0" applyNumberFormat="1" applyFont="1" applyAlignment="1">
      <alignment/>
    </xf>
    <xf numFmtId="4" fontId="28" fillId="0" borderId="0" xfId="0" applyNumberFormat="1" applyFont="1" applyAlignment="1">
      <alignment/>
    </xf>
    <xf numFmtId="0" fontId="34" fillId="0" borderId="11" xfId="100" applyFont="1" applyFill="1" applyBorder="1" applyAlignment="1">
      <alignment horizontal="right" vertical="top" wrapText="1"/>
      <protection/>
    </xf>
    <xf numFmtId="0" fontId="5" fillId="0" borderId="0" xfId="100" applyFont="1" applyBorder="1" applyAlignment="1">
      <alignment horizontal="right" vertical="top" wrapText="1"/>
      <protection/>
    </xf>
    <xf numFmtId="4" fontId="4" fillId="0" borderId="0" xfId="100" applyNumberFormat="1" applyFont="1" applyFill="1" applyBorder="1" applyAlignment="1">
      <alignment horizontal="center" vertical="center"/>
      <protection/>
    </xf>
    <xf numFmtId="4" fontId="4" fillId="0" borderId="0" xfId="100" applyNumberFormat="1" applyFont="1" applyFill="1" applyAlignment="1">
      <alignment horizontal="center" vertical="center"/>
      <protection/>
    </xf>
    <xf numFmtId="0" fontId="6" fillId="0" borderId="0" xfId="0" applyFont="1" applyAlignment="1">
      <alignment horizontal="justify" vertical="justify" wrapText="1"/>
    </xf>
    <xf numFmtId="0" fontId="1" fillId="0" borderId="0" xfId="0" applyFont="1" applyAlignment="1">
      <alignment horizontal="justify" vertical="justify" wrapText="1"/>
    </xf>
    <xf numFmtId="0" fontId="5" fillId="0" borderId="0" xfId="0" applyFont="1" applyBorder="1" applyAlignment="1">
      <alignment horizontal="justify" vertical="center"/>
    </xf>
    <xf numFmtId="0" fontId="0" fillId="0" borderId="0" xfId="0" applyFont="1" applyBorder="1" applyAlignment="1">
      <alignment/>
    </xf>
    <xf numFmtId="4" fontId="0" fillId="0" borderId="0" xfId="0" applyNumberFormat="1" applyFont="1" applyFill="1" applyBorder="1" applyAlignment="1">
      <alignment horizontal="center"/>
    </xf>
    <xf numFmtId="0" fontId="0" fillId="0" borderId="0" xfId="0" applyFont="1" applyBorder="1" applyAlignment="1">
      <alignment horizontal="center"/>
    </xf>
    <xf numFmtId="0" fontId="4" fillId="0" borderId="0" xfId="0" applyFont="1" applyAlignment="1">
      <alignment horizontal="right"/>
    </xf>
    <xf numFmtId="0" fontId="40" fillId="0" borderId="0" xfId="0" applyFont="1" applyAlignment="1">
      <alignment horizontal="center"/>
    </xf>
    <xf numFmtId="0" fontId="4" fillId="0" borderId="0" xfId="0" applyFont="1" applyAlignment="1">
      <alignment/>
    </xf>
    <xf numFmtId="0" fontId="33" fillId="0" borderId="0" xfId="0" applyFont="1" applyBorder="1" applyAlignment="1">
      <alignment horizontal="center" vertical="top"/>
    </xf>
    <xf numFmtId="0" fontId="28" fillId="0" borderId="0" xfId="0" applyFont="1" applyAlignment="1">
      <alignment horizontal="center" vertical="top"/>
    </xf>
    <xf numFmtId="0" fontId="20" fillId="0" borderId="0" xfId="0" applyFont="1" applyAlignment="1">
      <alignment horizontal="center" vertical="top" wrapText="1"/>
    </xf>
    <xf numFmtId="0" fontId="21" fillId="0" borderId="0" xfId="0" applyFont="1" applyAlignment="1">
      <alignment horizontal="center" vertical="top" wrapText="1"/>
    </xf>
    <xf numFmtId="0" fontId="1" fillId="0" borderId="0" xfId="0" applyFont="1" applyAlignment="1">
      <alignment horizontal="center" vertical="top"/>
    </xf>
    <xf numFmtId="0" fontId="33" fillId="0" borderId="0" xfId="0" applyFont="1" applyBorder="1" applyAlignment="1">
      <alignment/>
    </xf>
    <xf numFmtId="0" fontId="6" fillId="0" borderId="0" xfId="0" applyFont="1" applyBorder="1" applyAlignment="1">
      <alignment horizontal="center"/>
    </xf>
    <xf numFmtId="0" fontId="6" fillId="0" borderId="0" xfId="0" applyFont="1" applyFill="1" applyBorder="1" applyAlignment="1">
      <alignment horizontal="center"/>
    </xf>
    <xf numFmtId="4" fontId="33" fillId="0" borderId="0" xfId="0" applyNumberFormat="1" applyFont="1" applyBorder="1" applyAlignment="1">
      <alignment horizontal="right"/>
    </xf>
    <xf numFmtId="0" fontId="20" fillId="0" borderId="0" xfId="0" applyFont="1" applyAlignment="1">
      <alignment horizontal="left" vertical="top"/>
    </xf>
    <xf numFmtId="0" fontId="20" fillId="0" borderId="0" xfId="0" applyFont="1" applyAlignment="1">
      <alignment horizontal="left"/>
    </xf>
    <xf numFmtId="4" fontId="4" fillId="0" borderId="0" xfId="0" applyNumberFormat="1" applyFont="1" applyFill="1" applyAlignment="1">
      <alignment horizontal="center"/>
    </xf>
    <xf numFmtId="0" fontId="4" fillId="0" borderId="0" xfId="0" applyFont="1" applyAlignment="1">
      <alignment horizontal="center"/>
    </xf>
    <xf numFmtId="0" fontId="4" fillId="0" borderId="0" xfId="0" applyFont="1" applyAlignment="1">
      <alignment horizontal="center"/>
    </xf>
    <xf numFmtId="0" fontId="4" fillId="0" borderId="0" xfId="0" applyFont="1" applyAlignment="1">
      <alignment horizontal="right" vertical="top"/>
    </xf>
    <xf numFmtId="0" fontId="1" fillId="0" borderId="0" xfId="0" applyFont="1" applyAlignment="1">
      <alignment horizontal="left" vertical="top"/>
    </xf>
    <xf numFmtId="0" fontId="5" fillId="0" borderId="0" xfId="0" applyFont="1" applyBorder="1" applyAlignment="1">
      <alignment horizontal="justify" vertical="top" wrapText="1"/>
    </xf>
    <xf numFmtId="0" fontId="1" fillId="0" borderId="0" xfId="0" applyFont="1" applyAlignment="1">
      <alignment horizontal="center" vertical="center"/>
    </xf>
    <xf numFmtId="0" fontId="0" fillId="0" borderId="0" xfId="0" applyFill="1" applyBorder="1" applyAlignment="1">
      <alignment/>
    </xf>
    <xf numFmtId="4" fontId="0" fillId="0" borderId="0" xfId="0" applyNumberFormat="1" applyBorder="1" applyAlignment="1">
      <alignment/>
    </xf>
    <xf numFmtId="0" fontId="4" fillId="0" borderId="0" xfId="0" applyFont="1" applyFill="1" applyAlignment="1">
      <alignment horizontal="right" vertical="top"/>
    </xf>
    <xf numFmtId="0" fontId="1" fillId="0" borderId="0" xfId="0" applyFont="1" applyBorder="1" applyAlignment="1">
      <alignment horizontal="center"/>
    </xf>
    <xf numFmtId="2" fontId="1" fillId="0" borderId="0" xfId="0" applyNumberFormat="1" applyFont="1" applyFill="1" applyBorder="1" applyAlignment="1">
      <alignment horizontal="center"/>
    </xf>
    <xf numFmtId="2" fontId="1" fillId="0" borderId="0" xfId="0" applyNumberFormat="1" applyFont="1" applyAlignment="1">
      <alignment horizontal="left" vertical="top"/>
    </xf>
    <xf numFmtId="0" fontId="4" fillId="0" borderId="0" xfId="100" applyFont="1" applyFill="1" applyAlignment="1">
      <alignment horizontal="center" vertical="top" wrapText="1"/>
      <protection/>
    </xf>
    <xf numFmtId="0" fontId="4" fillId="0" borderId="0" xfId="100" applyFont="1" applyBorder="1" applyAlignment="1">
      <alignment horizontal="justify" vertical="top" wrapText="1"/>
      <protection/>
    </xf>
    <xf numFmtId="0" fontId="5" fillId="0" borderId="0" xfId="0" applyFont="1" applyBorder="1" applyAlignment="1">
      <alignment horizontal="justify" vertical="justify" wrapText="1"/>
    </xf>
    <xf numFmtId="0" fontId="0" fillId="0" borderId="0" xfId="0" applyFill="1" applyAlignment="1">
      <alignment horizontal="right" vertical="top"/>
    </xf>
    <xf numFmtId="0" fontId="0" fillId="0" borderId="0" xfId="0" applyAlignment="1">
      <alignment horizontal="center" vertical="top"/>
    </xf>
    <xf numFmtId="4" fontId="6" fillId="0" borderId="0" xfId="0" applyNumberFormat="1" applyFont="1" applyAlignment="1">
      <alignment/>
    </xf>
    <xf numFmtId="0" fontId="34" fillId="0" borderId="0" xfId="100" applyFont="1" applyFill="1" applyBorder="1" applyAlignment="1">
      <alignment horizontal="right" vertical="top" wrapText="1"/>
      <protection/>
    </xf>
    <xf numFmtId="0" fontId="35" fillId="0" borderId="12" xfId="100" applyFont="1" applyFill="1" applyBorder="1" applyAlignment="1">
      <alignment horizontal="center" vertical="top" wrapText="1"/>
      <protection/>
    </xf>
    <xf numFmtId="0" fontId="4" fillId="0" borderId="12" xfId="100" applyFont="1" applyBorder="1" applyAlignment="1">
      <alignment horizontal="right" vertical="top" wrapText="1"/>
      <protection/>
    </xf>
    <xf numFmtId="0" fontId="30" fillId="0" borderId="0" xfId="0" applyFont="1" applyAlignment="1">
      <alignment horizontal="right"/>
    </xf>
    <xf numFmtId="0" fontId="6" fillId="0" borderId="0" xfId="0" applyFont="1" applyBorder="1" applyAlignment="1">
      <alignment horizontal="center"/>
    </xf>
    <xf numFmtId="4" fontId="4" fillId="0" borderId="0" xfId="0" applyNumberFormat="1" applyFont="1" applyAlignment="1">
      <alignment/>
    </xf>
    <xf numFmtId="4" fontId="33" fillId="0" borderId="0" xfId="0" applyNumberFormat="1" applyFont="1" applyBorder="1" applyAlignment="1">
      <alignment/>
    </xf>
    <xf numFmtId="0" fontId="4" fillId="6" borderId="0" xfId="0" applyFont="1" applyFill="1" applyBorder="1" applyAlignment="1">
      <alignment horizontal="justify" vertical="top" wrapText="1"/>
    </xf>
    <xf numFmtId="4" fontId="28" fillId="0" borderId="0" xfId="0" applyNumberFormat="1" applyFont="1" applyBorder="1" applyAlignment="1">
      <alignment horizontal="right"/>
    </xf>
    <xf numFmtId="4" fontId="29" fillId="0" borderId="0" xfId="100" applyNumberFormat="1" applyFont="1" applyBorder="1" applyAlignment="1">
      <alignment horizontal="right" vertical="top" wrapText="1"/>
      <protection/>
    </xf>
    <xf numFmtId="4" fontId="29" fillId="0" borderId="12" xfId="100" applyNumberFormat="1" applyFont="1" applyBorder="1" applyAlignment="1">
      <alignment horizontal="right" vertical="top" wrapText="1"/>
      <protection/>
    </xf>
    <xf numFmtId="4" fontId="2" fillId="0" borderId="0" xfId="100" applyNumberFormat="1" applyFont="1" applyAlignment="1">
      <alignment horizontal="right"/>
      <protection/>
    </xf>
    <xf numFmtId="0" fontId="4" fillId="0" borderId="0" xfId="0" applyFont="1" applyFill="1" applyBorder="1" applyAlignment="1">
      <alignment horizontal="justify" vertical="top" wrapText="1"/>
    </xf>
    <xf numFmtId="0" fontId="4" fillId="0" borderId="0" xfId="0" applyFont="1" applyFill="1" applyBorder="1" applyAlignment="1">
      <alignment horizontal="left" vertical="top" wrapText="1"/>
    </xf>
    <xf numFmtId="0" fontId="34" fillId="0" borderId="0" xfId="100" applyFont="1" applyFill="1" applyBorder="1" applyAlignment="1">
      <alignment horizontal="justify" vertical="center" wrapText="1"/>
      <protection/>
    </xf>
    <xf numFmtId="0" fontId="4" fillId="0" borderId="0" xfId="100" applyFont="1" applyFill="1" applyBorder="1" applyAlignment="1">
      <alignment horizontal="justify" vertical="top" wrapText="1"/>
      <protection/>
    </xf>
    <xf numFmtId="0" fontId="5" fillId="0" borderId="0" xfId="100" applyFont="1" applyBorder="1" applyAlignment="1">
      <alignment horizontal="justify" vertical="top" wrapText="1"/>
      <protection/>
    </xf>
    <xf numFmtId="4" fontId="29" fillId="6" borderId="0" xfId="0" applyNumberFormat="1" applyFont="1" applyFill="1" applyAlignment="1" applyProtection="1">
      <alignment/>
      <protection locked="0"/>
    </xf>
    <xf numFmtId="4" fontId="0" fillId="6" borderId="0" xfId="0" applyNumberFormat="1" applyFont="1" applyFill="1" applyAlignment="1" applyProtection="1">
      <alignment/>
      <protection locked="0"/>
    </xf>
    <xf numFmtId="0" fontId="4" fillId="6" borderId="0" xfId="0" applyFont="1" applyFill="1" applyAlignment="1" applyProtection="1">
      <alignment horizontal="justify" vertical="top"/>
      <protection locked="0"/>
    </xf>
    <xf numFmtId="4" fontId="4" fillId="6" borderId="0" xfId="0" applyNumberFormat="1" applyFont="1" applyFill="1" applyAlignment="1" applyProtection="1">
      <alignment/>
      <protection locked="0"/>
    </xf>
    <xf numFmtId="0" fontId="5" fillId="6" borderId="0" xfId="0" applyFont="1" applyFill="1" applyBorder="1" applyAlignment="1" applyProtection="1">
      <alignment horizontal="justify" vertical="top" wrapText="1"/>
      <protection locked="0"/>
    </xf>
    <xf numFmtId="0" fontId="35" fillId="6" borderId="0" xfId="100" applyFont="1" applyFill="1" applyAlignment="1" applyProtection="1">
      <alignment horizontal="center" vertical="top" wrapText="1"/>
      <protection locked="0"/>
    </xf>
    <xf numFmtId="0" fontId="4" fillId="6" borderId="0" xfId="100" applyFont="1" applyFill="1" applyAlignment="1" applyProtection="1">
      <alignment horizontal="justify" wrapText="1"/>
      <protection locked="0"/>
    </xf>
    <xf numFmtId="4" fontId="16" fillId="6" borderId="0" xfId="100" applyNumberFormat="1" applyFont="1" applyFill="1" applyAlignment="1" applyProtection="1">
      <alignment horizontal="right"/>
      <protection locked="0"/>
    </xf>
    <xf numFmtId="0" fontId="3" fillId="6" borderId="0" xfId="100" applyFill="1" applyProtection="1">
      <alignment/>
      <protection locked="0"/>
    </xf>
    <xf numFmtId="4" fontId="3" fillId="6" borderId="0" xfId="100" applyNumberFormat="1" applyFill="1" applyProtection="1">
      <alignment/>
      <protection locked="0"/>
    </xf>
    <xf numFmtId="0" fontId="0" fillId="6" borderId="0" xfId="0" applyFill="1" applyAlignment="1" applyProtection="1">
      <alignment/>
      <protection locked="0"/>
    </xf>
    <xf numFmtId="4" fontId="33" fillId="6" borderId="0" xfId="0" applyNumberFormat="1" applyFont="1" applyFill="1" applyAlignment="1" applyProtection="1">
      <alignment horizontal="right"/>
      <protection locked="0"/>
    </xf>
    <xf numFmtId="4" fontId="0" fillId="6" borderId="0" xfId="0" applyNumberFormat="1" applyFill="1" applyAlignment="1" applyProtection="1">
      <alignment/>
      <protection locked="0"/>
    </xf>
  </cellXfs>
  <cellStyles count="5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2 3" xfId="47"/>
    <cellStyle name="Comma 2 3" xfId="48"/>
    <cellStyle name="Comma 2 4" xfId="49"/>
    <cellStyle name="Comma 2 5" xfId="50"/>
    <cellStyle name="Comma 2 6" xfId="51"/>
    <cellStyle name="Comma 3" xfId="52"/>
    <cellStyle name="Comma 3 2" xfId="53"/>
    <cellStyle name="Comma 3 2 2" xfId="54"/>
    <cellStyle name="Comma 3 3" xfId="55"/>
    <cellStyle name="Comma 3 4" xfId="56"/>
    <cellStyle name="Comma 4" xfId="57"/>
    <cellStyle name="Comma 4 2" xfId="58"/>
    <cellStyle name="Comma 5" xfId="59"/>
    <cellStyle name="Comma 5 2" xfId="60"/>
    <cellStyle name="Comma 6" xfId="61"/>
    <cellStyle name="Comma 6 2" xfId="62"/>
    <cellStyle name="Comma 7" xfId="63"/>
    <cellStyle name="Comma0" xfId="64"/>
    <cellStyle name="Comma0 2" xfId="65"/>
    <cellStyle name="Currency" xfId="66"/>
    <cellStyle name="Currency [0]" xfId="67"/>
    <cellStyle name="Currency 2" xfId="68"/>
    <cellStyle name="Currency 2 2" xfId="69"/>
    <cellStyle name="Currency 2 3" xfId="70"/>
    <cellStyle name="Currency 3" xfId="71"/>
    <cellStyle name="Currency 4" xfId="72"/>
    <cellStyle name="Currency 5" xfId="73"/>
    <cellStyle name="Currency 6" xfId="74"/>
    <cellStyle name="Currency0" xfId="75"/>
    <cellStyle name="Currency0 2" xfId="76"/>
    <cellStyle name="Date" xfId="77"/>
    <cellStyle name="Date 2" xfId="78"/>
    <cellStyle name="Explanatory Text" xfId="79"/>
    <cellStyle name="Fixed" xfId="80"/>
    <cellStyle name="Fixed 2" xfId="81"/>
    <cellStyle name="Good" xfId="82"/>
    <cellStyle name="Heading 1" xfId="83"/>
    <cellStyle name="Heading 1 2" xfId="84"/>
    <cellStyle name="Heading 2" xfId="85"/>
    <cellStyle name="Heading 2 2" xfId="86"/>
    <cellStyle name="Heading 3" xfId="87"/>
    <cellStyle name="Heading 4" xfId="88"/>
    <cellStyle name="Hyperlink 2" xfId="89"/>
    <cellStyle name="Input" xfId="90"/>
    <cellStyle name="kolona A" xfId="91"/>
    <cellStyle name="kolona B" xfId="92"/>
    <cellStyle name="kolona C" xfId="93"/>
    <cellStyle name="kolona E" xfId="94"/>
    <cellStyle name="kolona F" xfId="95"/>
    <cellStyle name="kolona G" xfId="96"/>
    <cellStyle name="kolona H" xfId="97"/>
    <cellStyle name="Linked Cell" xfId="98"/>
    <cellStyle name="Neutral" xfId="99"/>
    <cellStyle name="Normal 10" xfId="100"/>
    <cellStyle name="Normal 10 2" xfId="101"/>
    <cellStyle name="Normal 10 2 2" xfId="102"/>
    <cellStyle name="Normal 10 2 3" xfId="103"/>
    <cellStyle name="Normal 10 3" xfId="104"/>
    <cellStyle name="Normal 10 4" xfId="105"/>
    <cellStyle name="Normal 11" xfId="106"/>
    <cellStyle name="Normal 117" xfId="107"/>
    <cellStyle name="Normal 12" xfId="108"/>
    <cellStyle name="Normal 12 2" xfId="109"/>
    <cellStyle name="Normal 13" xfId="110"/>
    <cellStyle name="Normal 13 35" xfId="111"/>
    <cellStyle name="Normal 14" xfId="112"/>
    <cellStyle name="Normal 14 35" xfId="113"/>
    <cellStyle name="Normal 14 36" xfId="114"/>
    <cellStyle name="Normal 15" xfId="115"/>
    <cellStyle name="Normal 15 2" xfId="116"/>
    <cellStyle name="Normal 15 2 2" xfId="117"/>
    <cellStyle name="Normal 15 3" xfId="118"/>
    <cellStyle name="Normal 15 4" xfId="119"/>
    <cellStyle name="Normal 16" xfId="120"/>
    <cellStyle name="Normal 17" xfId="121"/>
    <cellStyle name="Normal 18" xfId="122"/>
    <cellStyle name="Normal 18 2" xfId="123"/>
    <cellStyle name="Normal 18 2 2" xfId="124"/>
    <cellStyle name="Normal 18 3" xfId="125"/>
    <cellStyle name="Normal 18 4" xfId="126"/>
    <cellStyle name="Normal 19" xfId="127"/>
    <cellStyle name="Normal 19 10" xfId="128"/>
    <cellStyle name="Normal 19 2" xfId="129"/>
    <cellStyle name="Normal 19 3" xfId="130"/>
    <cellStyle name="Normal 19 4" xfId="131"/>
    <cellStyle name="Normal 19 5" xfId="132"/>
    <cellStyle name="Normal 19 6" xfId="133"/>
    <cellStyle name="Normal 19 7" xfId="134"/>
    <cellStyle name="Normal 19 8" xfId="135"/>
    <cellStyle name="Normal 19 9" xfId="136"/>
    <cellStyle name="Normal 2" xfId="137"/>
    <cellStyle name="Normal 2 10" xfId="138"/>
    <cellStyle name="Normal 2 11" xfId="139"/>
    <cellStyle name="Normal 2 11 2" xfId="140"/>
    <cellStyle name="Normal 2 12" xfId="141"/>
    <cellStyle name="Normal 2 13" xfId="142"/>
    <cellStyle name="Normal 2 14" xfId="143"/>
    <cellStyle name="Normal 2 15" xfId="144"/>
    <cellStyle name="Normal 2 16" xfId="145"/>
    <cellStyle name="Normal 2 17" xfId="146"/>
    <cellStyle name="Normal 2 18" xfId="147"/>
    <cellStyle name="Normal 2 19" xfId="148"/>
    <cellStyle name="Normal 2 2" xfId="149"/>
    <cellStyle name="Normal 2 2 10" xfId="150"/>
    <cellStyle name="Normal 2 2 2" xfId="151"/>
    <cellStyle name="Normal 2 20" xfId="152"/>
    <cellStyle name="Normal 2 21" xfId="153"/>
    <cellStyle name="Normal 2 22" xfId="154"/>
    <cellStyle name="Normal 2 3" xfId="155"/>
    <cellStyle name="Normal 2 4" xfId="156"/>
    <cellStyle name="Normal 2 5" xfId="157"/>
    <cellStyle name="Normal 2 6" xfId="158"/>
    <cellStyle name="Normal 2 7" xfId="159"/>
    <cellStyle name="Normal 2 8" xfId="160"/>
    <cellStyle name="Normal 2 9" xfId="161"/>
    <cellStyle name="Normal 20" xfId="162"/>
    <cellStyle name="Normal 20 10" xfId="163"/>
    <cellStyle name="Normal 20 11" xfId="164"/>
    <cellStyle name="Normal 20 12" xfId="165"/>
    <cellStyle name="Normal 20 13" xfId="166"/>
    <cellStyle name="Normal 20 14" xfId="167"/>
    <cellStyle name="Normal 20 15" xfId="168"/>
    <cellStyle name="Normal 20 16" xfId="169"/>
    <cellStyle name="Normal 20 17" xfId="170"/>
    <cellStyle name="Normal 20 18" xfId="171"/>
    <cellStyle name="Normal 20 19" xfId="172"/>
    <cellStyle name="Normal 20 2" xfId="173"/>
    <cellStyle name="Normal 20 2 2" xfId="174"/>
    <cellStyle name="Normal 20 2 2 2" xfId="175"/>
    <cellStyle name="Normal 20 2 3" xfId="176"/>
    <cellStyle name="Normal 20 2 4" xfId="177"/>
    <cellStyle name="Normal 20 20" xfId="178"/>
    <cellStyle name="Normal 20 21" xfId="179"/>
    <cellStyle name="Normal 20 22" xfId="180"/>
    <cellStyle name="Normal 20 23" xfId="181"/>
    <cellStyle name="Normal 20 3" xfId="182"/>
    <cellStyle name="Normal 20 4" xfId="183"/>
    <cellStyle name="Normal 20 5" xfId="184"/>
    <cellStyle name="Normal 20 6" xfId="185"/>
    <cellStyle name="Normal 20 7" xfId="186"/>
    <cellStyle name="Normal 20 8" xfId="187"/>
    <cellStyle name="Normal 20 9" xfId="188"/>
    <cellStyle name="Normal 21" xfId="189"/>
    <cellStyle name="Normal 21 10" xfId="190"/>
    <cellStyle name="Normal 21 11" xfId="191"/>
    <cellStyle name="Normal 21 11 2" xfId="192"/>
    <cellStyle name="Normal 21 12" xfId="193"/>
    <cellStyle name="Normal 21 2" xfId="194"/>
    <cellStyle name="Normal 21 3" xfId="195"/>
    <cellStyle name="Normal 21 4" xfId="196"/>
    <cellStyle name="Normal 21 5" xfId="197"/>
    <cellStyle name="Normal 21 6" xfId="198"/>
    <cellStyle name="Normal 21 7" xfId="199"/>
    <cellStyle name="Normal 21 8" xfId="200"/>
    <cellStyle name="Normal 21 9" xfId="201"/>
    <cellStyle name="Normal 22" xfId="202"/>
    <cellStyle name="Normal 22 10" xfId="203"/>
    <cellStyle name="Normal 22 11" xfId="204"/>
    <cellStyle name="Normal 22 12" xfId="205"/>
    <cellStyle name="Normal 22 13" xfId="206"/>
    <cellStyle name="Normal 22 14" xfId="207"/>
    <cellStyle name="Normal 22 15" xfId="208"/>
    <cellStyle name="Normal 22 16" xfId="209"/>
    <cellStyle name="Normal 22 17" xfId="210"/>
    <cellStyle name="Normal 22 18" xfId="211"/>
    <cellStyle name="Normal 22 19" xfId="212"/>
    <cellStyle name="Normal 22 2" xfId="213"/>
    <cellStyle name="Normal 22 20" xfId="214"/>
    <cellStyle name="Normal 22 21" xfId="215"/>
    <cellStyle name="Normal 22 3" xfId="216"/>
    <cellStyle name="Normal 22 4" xfId="217"/>
    <cellStyle name="Normal 22 5" xfId="218"/>
    <cellStyle name="Normal 22 6" xfId="219"/>
    <cellStyle name="Normal 22 7" xfId="220"/>
    <cellStyle name="Normal 22 8" xfId="221"/>
    <cellStyle name="Normal 22 9" xfId="222"/>
    <cellStyle name="Normal 23" xfId="223"/>
    <cellStyle name="Normal 23 10" xfId="224"/>
    <cellStyle name="Normal 23 11" xfId="225"/>
    <cellStyle name="Normal 23 11 2" xfId="226"/>
    <cellStyle name="Normal 23 12" xfId="227"/>
    <cellStyle name="Normal 23 2" xfId="228"/>
    <cellStyle name="Normal 23 3" xfId="229"/>
    <cellStyle name="Normal 23 4" xfId="230"/>
    <cellStyle name="Normal 23 5" xfId="231"/>
    <cellStyle name="Normal 23 6" xfId="232"/>
    <cellStyle name="Normal 23 7" xfId="233"/>
    <cellStyle name="Normal 23 8" xfId="234"/>
    <cellStyle name="Normal 23 9" xfId="235"/>
    <cellStyle name="Normal 24" xfId="236"/>
    <cellStyle name="Normal 24 10" xfId="237"/>
    <cellStyle name="Normal 24 11" xfId="238"/>
    <cellStyle name="Normal 24 11 2" xfId="239"/>
    <cellStyle name="Normal 24 12" xfId="240"/>
    <cellStyle name="Normal 24 2" xfId="241"/>
    <cellStyle name="Normal 24 3" xfId="242"/>
    <cellStyle name="Normal 24 4" xfId="243"/>
    <cellStyle name="Normal 24 5" xfId="244"/>
    <cellStyle name="Normal 24 6" xfId="245"/>
    <cellStyle name="Normal 24 7" xfId="246"/>
    <cellStyle name="Normal 24 8" xfId="247"/>
    <cellStyle name="Normal 24 9" xfId="248"/>
    <cellStyle name="Normal 25" xfId="249"/>
    <cellStyle name="Normal 25 10" xfId="250"/>
    <cellStyle name="Normal 25 11" xfId="251"/>
    <cellStyle name="Normal 25 11 2" xfId="252"/>
    <cellStyle name="Normal 25 12" xfId="253"/>
    <cellStyle name="Normal 25 2" xfId="254"/>
    <cellStyle name="Normal 25 3" xfId="255"/>
    <cellStyle name="Normal 25 4" xfId="256"/>
    <cellStyle name="Normal 25 5" xfId="257"/>
    <cellStyle name="Normal 25 6" xfId="258"/>
    <cellStyle name="Normal 25 7" xfId="259"/>
    <cellStyle name="Normal 25 8" xfId="260"/>
    <cellStyle name="Normal 25 9" xfId="261"/>
    <cellStyle name="Normal 26" xfId="262"/>
    <cellStyle name="Normal 26 10" xfId="263"/>
    <cellStyle name="Normal 26 2" xfId="264"/>
    <cellStyle name="Normal 26 3" xfId="265"/>
    <cellStyle name="Normal 26 4" xfId="266"/>
    <cellStyle name="Normal 26 5" xfId="267"/>
    <cellStyle name="Normal 26 6" xfId="268"/>
    <cellStyle name="Normal 26 7" xfId="269"/>
    <cellStyle name="Normal 26 8" xfId="270"/>
    <cellStyle name="Normal 26 9" xfId="271"/>
    <cellStyle name="Normal 27" xfId="272"/>
    <cellStyle name="Normal 27 10" xfId="273"/>
    <cellStyle name="Normal 27 2" xfId="274"/>
    <cellStyle name="Normal 27 3" xfId="275"/>
    <cellStyle name="Normal 27 4" xfId="276"/>
    <cellStyle name="Normal 27 5" xfId="277"/>
    <cellStyle name="Normal 27 6" xfId="278"/>
    <cellStyle name="Normal 27 7" xfId="279"/>
    <cellStyle name="Normal 27 8" xfId="280"/>
    <cellStyle name="Normal 27 9" xfId="281"/>
    <cellStyle name="Normal 28" xfId="282"/>
    <cellStyle name="Normal 28 10" xfId="283"/>
    <cellStyle name="Normal 28 11" xfId="284"/>
    <cellStyle name="Normal 28 12" xfId="285"/>
    <cellStyle name="Normal 28 13" xfId="286"/>
    <cellStyle name="Normal 28 14" xfId="287"/>
    <cellStyle name="Normal 28 15" xfId="288"/>
    <cellStyle name="Normal 28 16" xfId="289"/>
    <cellStyle name="Normal 28 17" xfId="290"/>
    <cellStyle name="Normal 28 18" xfId="291"/>
    <cellStyle name="Normal 28 18 2" xfId="292"/>
    <cellStyle name="Normal 28 19" xfId="293"/>
    <cellStyle name="Normal 28 2" xfId="294"/>
    <cellStyle name="Normal 28 2 2" xfId="295"/>
    <cellStyle name="Normal 28 2 2 2" xfId="296"/>
    <cellStyle name="Normal 28 2 3" xfId="297"/>
    <cellStyle name="Normal 28 2 4" xfId="298"/>
    <cellStyle name="Normal 28 3" xfId="299"/>
    <cellStyle name="Normal 28 4" xfId="300"/>
    <cellStyle name="Normal 28 5" xfId="301"/>
    <cellStyle name="Normal 28 6" xfId="302"/>
    <cellStyle name="Normal 28 7" xfId="303"/>
    <cellStyle name="Normal 28 8" xfId="304"/>
    <cellStyle name="Normal 28 9" xfId="305"/>
    <cellStyle name="Normal 29" xfId="306"/>
    <cellStyle name="Normal 29 10" xfId="307"/>
    <cellStyle name="Normal 29 11" xfId="308"/>
    <cellStyle name="Normal 29 11 2" xfId="309"/>
    <cellStyle name="Normal 29 12" xfId="310"/>
    <cellStyle name="Normal 29 2" xfId="311"/>
    <cellStyle name="Normal 29 3" xfId="312"/>
    <cellStyle name="Normal 29 4" xfId="313"/>
    <cellStyle name="Normal 29 5" xfId="314"/>
    <cellStyle name="Normal 29 6" xfId="315"/>
    <cellStyle name="Normal 29 7" xfId="316"/>
    <cellStyle name="Normal 29 8" xfId="317"/>
    <cellStyle name="Normal 29 9" xfId="318"/>
    <cellStyle name="Normal 3" xfId="319"/>
    <cellStyle name="Normal 3 10" xfId="320"/>
    <cellStyle name="Normal 3 11" xfId="321"/>
    <cellStyle name="Normal 3 12" xfId="322"/>
    <cellStyle name="Normal 3 13" xfId="323"/>
    <cellStyle name="Normal 3 14" xfId="324"/>
    <cellStyle name="Normal 3 15" xfId="325"/>
    <cellStyle name="Normal 3 15 2" xfId="326"/>
    <cellStyle name="Normal 3 16" xfId="327"/>
    <cellStyle name="Normal 3 17" xfId="328"/>
    <cellStyle name="Normal 3 18" xfId="329"/>
    <cellStyle name="Normal 3 2" xfId="330"/>
    <cellStyle name="Normal 3 2 2" xfId="331"/>
    <cellStyle name="Normal 3 2 3" xfId="332"/>
    <cellStyle name="Normal 3 3" xfId="333"/>
    <cellStyle name="Normal 3 3 2" xfId="334"/>
    <cellStyle name="Normal 3 3 3" xfId="335"/>
    <cellStyle name="Normal 3 4" xfId="336"/>
    <cellStyle name="Normal 3 5" xfId="337"/>
    <cellStyle name="Normal 3 6" xfId="338"/>
    <cellStyle name="Normal 3 7" xfId="339"/>
    <cellStyle name="Normal 3 8" xfId="340"/>
    <cellStyle name="Normal 3 9" xfId="341"/>
    <cellStyle name="Normal 30" xfId="342"/>
    <cellStyle name="Normal 30 10" xfId="343"/>
    <cellStyle name="Normal 30 11" xfId="344"/>
    <cellStyle name="Normal 30 11 2" xfId="345"/>
    <cellStyle name="Normal 30 12" xfId="346"/>
    <cellStyle name="Normal 30 2" xfId="347"/>
    <cellStyle name="Normal 30 3" xfId="348"/>
    <cellStyle name="Normal 30 4" xfId="349"/>
    <cellStyle name="Normal 30 5" xfId="350"/>
    <cellStyle name="Normal 30 6" xfId="351"/>
    <cellStyle name="Normal 30 7" xfId="352"/>
    <cellStyle name="Normal 30 8" xfId="353"/>
    <cellStyle name="Normal 30 9" xfId="354"/>
    <cellStyle name="Normal 31" xfId="355"/>
    <cellStyle name="Normal 31 10" xfId="356"/>
    <cellStyle name="Normal 31 11" xfId="357"/>
    <cellStyle name="Normal 31 11 2" xfId="358"/>
    <cellStyle name="Normal 31 12" xfId="359"/>
    <cellStyle name="Normal 31 2" xfId="360"/>
    <cellStyle name="Normal 31 3" xfId="361"/>
    <cellStyle name="Normal 31 4" xfId="362"/>
    <cellStyle name="Normal 31 5" xfId="363"/>
    <cellStyle name="Normal 31 6" xfId="364"/>
    <cellStyle name="Normal 31 7" xfId="365"/>
    <cellStyle name="Normal 31 8" xfId="366"/>
    <cellStyle name="Normal 31 9" xfId="367"/>
    <cellStyle name="Normal 32" xfId="368"/>
    <cellStyle name="Normal 32 10" xfId="369"/>
    <cellStyle name="Normal 32 11" xfId="370"/>
    <cellStyle name="Normal 32 12" xfId="371"/>
    <cellStyle name="Normal 32 13" xfId="372"/>
    <cellStyle name="Normal 32 14" xfId="373"/>
    <cellStyle name="Normal 32 15" xfId="374"/>
    <cellStyle name="Normal 32 16" xfId="375"/>
    <cellStyle name="Normal 32 17" xfId="376"/>
    <cellStyle name="Normal 32 18" xfId="377"/>
    <cellStyle name="Normal 32 18 2" xfId="378"/>
    <cellStyle name="Normal 32 19" xfId="379"/>
    <cellStyle name="Normal 32 2" xfId="380"/>
    <cellStyle name="Normal 32 2 2" xfId="381"/>
    <cellStyle name="Normal 32 2 2 2" xfId="382"/>
    <cellStyle name="Normal 32 2 3" xfId="383"/>
    <cellStyle name="Normal 32 2 4" xfId="384"/>
    <cellStyle name="Normal 32 3" xfId="385"/>
    <cellStyle name="Normal 32 4" xfId="386"/>
    <cellStyle name="Normal 32 5" xfId="387"/>
    <cellStyle name="Normal 32 6" xfId="388"/>
    <cellStyle name="Normal 32 7" xfId="389"/>
    <cellStyle name="Normal 32 8" xfId="390"/>
    <cellStyle name="Normal 32 9" xfId="391"/>
    <cellStyle name="Normal 33" xfId="392"/>
    <cellStyle name="Normal 33 10" xfId="393"/>
    <cellStyle name="Normal 33 11" xfId="394"/>
    <cellStyle name="Normal 33 11 2" xfId="395"/>
    <cellStyle name="Normal 33 12" xfId="396"/>
    <cellStyle name="Normal 33 2" xfId="397"/>
    <cellStyle name="Normal 33 3" xfId="398"/>
    <cellStyle name="Normal 33 4" xfId="399"/>
    <cellStyle name="Normal 33 5" xfId="400"/>
    <cellStyle name="Normal 33 6" xfId="401"/>
    <cellStyle name="Normal 33 7" xfId="402"/>
    <cellStyle name="Normal 33 8" xfId="403"/>
    <cellStyle name="Normal 33 9" xfId="404"/>
    <cellStyle name="Normal 34" xfId="405"/>
    <cellStyle name="Normal 34 10" xfId="406"/>
    <cellStyle name="Normal 34 11" xfId="407"/>
    <cellStyle name="Normal 34 11 2" xfId="408"/>
    <cellStyle name="Normal 34 12" xfId="409"/>
    <cellStyle name="Normal 34 2" xfId="410"/>
    <cellStyle name="Normal 34 3" xfId="411"/>
    <cellStyle name="Normal 34 4" xfId="412"/>
    <cellStyle name="Normal 34 5" xfId="413"/>
    <cellStyle name="Normal 34 6" xfId="414"/>
    <cellStyle name="Normal 34 7" xfId="415"/>
    <cellStyle name="Normal 34 8" xfId="416"/>
    <cellStyle name="Normal 34 9" xfId="417"/>
    <cellStyle name="Normal 35" xfId="418"/>
    <cellStyle name="Normal 35 10" xfId="419"/>
    <cellStyle name="Normal 35 11" xfId="420"/>
    <cellStyle name="Normal 35 11 2" xfId="421"/>
    <cellStyle name="Normal 35 12" xfId="422"/>
    <cellStyle name="Normal 35 2" xfId="423"/>
    <cellStyle name="Normal 35 3" xfId="424"/>
    <cellStyle name="Normal 35 4" xfId="425"/>
    <cellStyle name="Normal 35 5" xfId="426"/>
    <cellStyle name="Normal 35 6" xfId="427"/>
    <cellStyle name="Normal 35 7" xfId="428"/>
    <cellStyle name="Normal 35 8" xfId="429"/>
    <cellStyle name="Normal 35 9" xfId="430"/>
    <cellStyle name="Normal 36" xfId="431"/>
    <cellStyle name="Normal 36 10" xfId="432"/>
    <cellStyle name="Normal 36 11" xfId="433"/>
    <cellStyle name="Normal 36 11 2" xfId="434"/>
    <cellStyle name="Normal 36 12" xfId="435"/>
    <cellStyle name="Normal 36 2" xfId="436"/>
    <cellStyle name="Normal 36 3" xfId="437"/>
    <cellStyle name="Normal 36 4" xfId="438"/>
    <cellStyle name="Normal 36 5" xfId="439"/>
    <cellStyle name="Normal 36 6" xfId="440"/>
    <cellStyle name="Normal 36 7" xfId="441"/>
    <cellStyle name="Normal 36 8" xfId="442"/>
    <cellStyle name="Normal 36 9" xfId="443"/>
    <cellStyle name="Normal 37" xfId="444"/>
    <cellStyle name="Normal 37 10" xfId="445"/>
    <cellStyle name="Normal 37 11" xfId="446"/>
    <cellStyle name="Normal 37 11 2" xfId="447"/>
    <cellStyle name="Normal 37 12" xfId="448"/>
    <cellStyle name="Normal 37 2" xfId="449"/>
    <cellStyle name="Normal 37 3" xfId="450"/>
    <cellStyle name="Normal 37 4" xfId="451"/>
    <cellStyle name="Normal 37 5" xfId="452"/>
    <cellStyle name="Normal 37 6" xfId="453"/>
    <cellStyle name="Normal 37 7" xfId="454"/>
    <cellStyle name="Normal 37 8" xfId="455"/>
    <cellStyle name="Normal 37 9" xfId="456"/>
    <cellStyle name="Normal 38" xfId="457"/>
    <cellStyle name="Normal 38 10" xfId="458"/>
    <cellStyle name="Normal 38 11" xfId="459"/>
    <cellStyle name="Normal 38 11 2" xfId="460"/>
    <cellStyle name="Normal 38 12" xfId="461"/>
    <cellStyle name="Normal 38 2" xfId="462"/>
    <cellStyle name="Normal 38 3" xfId="463"/>
    <cellStyle name="Normal 38 4" xfId="464"/>
    <cellStyle name="Normal 38 5" xfId="465"/>
    <cellStyle name="Normal 38 6" xfId="466"/>
    <cellStyle name="Normal 38 7" xfId="467"/>
    <cellStyle name="Normal 38 8" xfId="468"/>
    <cellStyle name="Normal 38 9" xfId="469"/>
    <cellStyle name="Normal 39" xfId="470"/>
    <cellStyle name="Normal 39 10" xfId="471"/>
    <cellStyle name="Normal 39 11" xfId="472"/>
    <cellStyle name="Normal 39 11 2" xfId="473"/>
    <cellStyle name="Normal 39 12" xfId="474"/>
    <cellStyle name="Normal 39 2" xfId="475"/>
    <cellStyle name="Normal 39 3" xfId="476"/>
    <cellStyle name="Normal 39 4" xfId="477"/>
    <cellStyle name="Normal 39 5" xfId="478"/>
    <cellStyle name="Normal 39 6" xfId="479"/>
    <cellStyle name="Normal 39 7" xfId="480"/>
    <cellStyle name="Normal 39 8" xfId="481"/>
    <cellStyle name="Normal 39 9" xfId="482"/>
    <cellStyle name="Normal 4" xfId="483"/>
    <cellStyle name="Normal 4 2" xfId="484"/>
    <cellStyle name="Normal 4 3" xfId="485"/>
    <cellStyle name="Normal 4 4" xfId="486"/>
    <cellStyle name="Normal 4 5" xfId="487"/>
    <cellStyle name="Normal 4 5 2" xfId="488"/>
    <cellStyle name="Normal 4 6" xfId="489"/>
    <cellStyle name="Normal 40" xfId="490"/>
    <cellStyle name="Normal 41" xfId="491"/>
    <cellStyle name="Normal 42" xfId="492"/>
    <cellStyle name="Normal 43" xfId="493"/>
    <cellStyle name="Normal 44" xfId="494"/>
    <cellStyle name="Normal 45" xfId="495"/>
    <cellStyle name="Normal 47" xfId="496"/>
    <cellStyle name="Normal 48" xfId="497"/>
    <cellStyle name="Normal 49" xfId="498"/>
    <cellStyle name="Normal 5" xfId="499"/>
    <cellStyle name="Normal 5 2" xfId="500"/>
    <cellStyle name="Normal 50" xfId="501"/>
    <cellStyle name="Normal 51" xfId="502"/>
    <cellStyle name="Normal 52" xfId="503"/>
    <cellStyle name="Normal 53" xfId="504"/>
    <cellStyle name="Normal 54" xfId="505"/>
    <cellStyle name="Normal 55" xfId="506"/>
    <cellStyle name="Normal 56" xfId="507"/>
    <cellStyle name="Normal 57" xfId="508"/>
    <cellStyle name="Normal 58" xfId="509"/>
    <cellStyle name="Normal 6" xfId="510"/>
    <cellStyle name="Normal 6 2" xfId="511"/>
    <cellStyle name="Normal 6 2 2" xfId="512"/>
    <cellStyle name="Normal 6 3" xfId="513"/>
    <cellStyle name="Normal 6 4" xfId="514"/>
    <cellStyle name="Normal 6 5" xfId="515"/>
    <cellStyle name="Normal 65" xfId="516"/>
    <cellStyle name="Normal 68" xfId="517"/>
    <cellStyle name="Normal 7" xfId="518"/>
    <cellStyle name="Normal 7 10" xfId="519"/>
    <cellStyle name="Normal 7 11" xfId="520"/>
    <cellStyle name="Normal 7 12" xfId="521"/>
    <cellStyle name="Normal 7 13" xfId="522"/>
    <cellStyle name="Normal 7 14" xfId="523"/>
    <cellStyle name="Normal 7 15" xfId="524"/>
    <cellStyle name="Normal 7 16" xfId="525"/>
    <cellStyle name="Normal 7 17" xfId="526"/>
    <cellStyle name="Normal 7 18" xfId="527"/>
    <cellStyle name="Normal 7 19" xfId="528"/>
    <cellStyle name="Normal 7 2" xfId="529"/>
    <cellStyle name="Normal 7 3" xfId="530"/>
    <cellStyle name="Normal 7 4" xfId="531"/>
    <cellStyle name="Normal 7 5" xfId="532"/>
    <cellStyle name="Normal 7 6" xfId="533"/>
    <cellStyle name="Normal 7 7" xfId="534"/>
    <cellStyle name="Normal 7 8" xfId="535"/>
    <cellStyle name="Normal 7 9" xfId="536"/>
    <cellStyle name="Normal 70" xfId="537"/>
    <cellStyle name="Normal 72" xfId="538"/>
    <cellStyle name="Normal 73" xfId="539"/>
    <cellStyle name="Normal 75" xfId="540"/>
    <cellStyle name="Normal 76" xfId="541"/>
    <cellStyle name="Normal 8" xfId="542"/>
    <cellStyle name="Normal 8 2" xfId="543"/>
    <cellStyle name="Normal 81" xfId="544"/>
    <cellStyle name="Normal 83" xfId="545"/>
    <cellStyle name="Normal 89" xfId="546"/>
    <cellStyle name="Normal 9" xfId="547"/>
    <cellStyle name="Normal 9 10" xfId="548"/>
    <cellStyle name="Normal 9 11" xfId="549"/>
    <cellStyle name="Normal 9 12" xfId="550"/>
    <cellStyle name="Normal 9 13" xfId="551"/>
    <cellStyle name="Normal 9 14" xfId="552"/>
    <cellStyle name="Normal 9 15" xfId="553"/>
    <cellStyle name="Normal 9 15 2" xfId="554"/>
    <cellStyle name="Normal 9 16" xfId="555"/>
    <cellStyle name="Normal 9 2" xfId="556"/>
    <cellStyle name="Normal 9 2 2" xfId="557"/>
    <cellStyle name="Normal 9 2 2 2" xfId="558"/>
    <cellStyle name="Normal 9 2 3" xfId="559"/>
    <cellStyle name="Normal 9 2 4" xfId="560"/>
    <cellStyle name="Normal 9 3" xfId="561"/>
    <cellStyle name="Normal 9 4" xfId="562"/>
    <cellStyle name="Normal 9 5" xfId="563"/>
    <cellStyle name="Normal 9 6" xfId="564"/>
    <cellStyle name="Normal 9 7" xfId="565"/>
    <cellStyle name="Normal 9 8" xfId="566"/>
    <cellStyle name="Normal 9 9" xfId="567"/>
    <cellStyle name="Normal 96" xfId="568"/>
    <cellStyle name="Normal 97" xfId="569"/>
    <cellStyle name="Note" xfId="570"/>
    <cellStyle name="Obično 2" xfId="571"/>
    <cellStyle name="Obično 2 2" xfId="572"/>
    <cellStyle name="Obično 3" xfId="573"/>
    <cellStyle name="Obično_podopolagački i keramičarski radovi-troškovnik" xfId="574"/>
    <cellStyle name="Output" xfId="575"/>
    <cellStyle name="Percent" xfId="576"/>
    <cellStyle name="Percent 2" xfId="577"/>
    <cellStyle name="Percent 3" xfId="578"/>
    <cellStyle name="Standard_Tabelle1" xfId="579"/>
    <cellStyle name="Style 1" xfId="580"/>
    <cellStyle name="Title" xfId="581"/>
    <cellStyle name="Total" xfId="582"/>
    <cellStyle name="Total 2" xfId="583"/>
    <cellStyle name="Total 3" xfId="584"/>
    <cellStyle name="Warning Text" xfId="585"/>
    <cellStyle name="Zarez 2" xfId="586"/>
    <cellStyle name="Zarez 2 2" xfId="587"/>
    <cellStyle name="Zarez 2 3" xfId="588"/>
    <cellStyle name="Zarez 3" xfId="5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H49"/>
  <sheetViews>
    <sheetView tabSelected="1" view="pageBreakPreview" zoomScaleNormal="80" zoomScaleSheetLayoutView="100" zoomScalePageLayoutView="80" workbookViewId="0" topLeftCell="A1">
      <selection activeCell="B4" sqref="B4"/>
    </sheetView>
  </sheetViews>
  <sheetFormatPr defaultColWidth="9.140625" defaultRowHeight="15"/>
  <cols>
    <col min="2" max="2" width="80.7109375" style="0" customWidth="1"/>
  </cols>
  <sheetData>
    <row r="2" ht="15.75">
      <c r="B2" s="36" t="s">
        <v>92</v>
      </c>
    </row>
    <row r="4" spans="2:8" ht="181.5" customHeight="1">
      <c r="B4" s="34" t="s">
        <v>94</v>
      </c>
      <c r="C4" s="3"/>
      <c r="D4" s="3"/>
      <c r="E4" s="3"/>
      <c r="F4" s="3"/>
      <c r="G4" s="3"/>
      <c r="H4" s="3"/>
    </row>
    <row r="5" spans="2:8" ht="45">
      <c r="B5" s="34" t="s">
        <v>95</v>
      </c>
      <c r="C5" s="24"/>
      <c r="D5" s="24"/>
      <c r="E5" s="25"/>
      <c r="F5" s="26"/>
      <c r="G5" s="24"/>
      <c r="H5" s="27"/>
    </row>
    <row r="6" spans="2:8" ht="17.25" customHeight="1">
      <c r="B6" s="34" t="s">
        <v>96</v>
      </c>
      <c r="C6" s="3"/>
      <c r="D6" s="3"/>
      <c r="E6" s="3"/>
      <c r="F6" s="3"/>
      <c r="G6" s="3"/>
      <c r="H6" s="3"/>
    </row>
    <row r="7" spans="2:8" ht="48" customHeight="1">
      <c r="B7" s="34" t="s">
        <v>97</v>
      </c>
      <c r="C7" s="3"/>
      <c r="D7" s="3"/>
      <c r="E7" s="3"/>
      <c r="F7" s="3"/>
      <c r="G7" s="3"/>
      <c r="H7" s="3"/>
    </row>
    <row r="8" spans="2:8" ht="30">
      <c r="B8" s="34" t="s">
        <v>98</v>
      </c>
      <c r="C8" s="3"/>
      <c r="D8" s="3"/>
      <c r="E8" s="3"/>
      <c r="F8" s="3"/>
      <c r="G8" s="3"/>
      <c r="H8" s="27"/>
    </row>
    <row r="9" spans="2:8" ht="15">
      <c r="B9" s="34" t="s">
        <v>93</v>
      </c>
      <c r="C9" s="3"/>
      <c r="D9" s="3"/>
      <c r="E9" s="3"/>
      <c r="F9" s="3"/>
      <c r="G9" s="3"/>
      <c r="H9" s="3"/>
    </row>
    <row r="10" ht="15">
      <c r="B10" s="34"/>
    </row>
    <row r="11" ht="15">
      <c r="B11" s="58" t="s">
        <v>99</v>
      </c>
    </row>
    <row r="12" spans="2:8" ht="138" customHeight="1">
      <c r="B12" s="34" t="s">
        <v>158</v>
      </c>
      <c r="C12" s="3"/>
      <c r="D12" s="3"/>
      <c r="E12" s="3"/>
      <c r="F12" s="3"/>
      <c r="G12" s="3"/>
      <c r="H12" s="3"/>
    </row>
    <row r="13" spans="2:8" ht="15">
      <c r="B13" s="3"/>
      <c r="C13" s="3"/>
      <c r="D13" s="3"/>
      <c r="E13" s="3"/>
      <c r="F13" s="3"/>
      <c r="G13" s="3"/>
      <c r="H13" s="3"/>
    </row>
    <row r="14" spans="2:8" ht="15.75">
      <c r="B14" s="28" t="s">
        <v>100</v>
      </c>
      <c r="C14" s="3"/>
      <c r="D14" s="3"/>
      <c r="E14" s="3"/>
      <c r="F14" s="3"/>
      <c r="G14" s="3"/>
      <c r="H14" s="3"/>
    </row>
    <row r="15" spans="2:8" ht="62.25" customHeight="1">
      <c r="B15" s="34" t="s">
        <v>116</v>
      </c>
      <c r="C15" s="9"/>
      <c r="D15" s="9"/>
      <c r="E15" s="9"/>
      <c r="F15" s="9"/>
      <c r="G15" s="9"/>
      <c r="H15" s="9"/>
    </row>
    <row r="16" spans="2:8" ht="15">
      <c r="B16" s="9"/>
      <c r="C16" s="9"/>
      <c r="D16" s="9"/>
      <c r="E16" s="9"/>
      <c r="F16" s="9"/>
      <c r="G16" s="9"/>
      <c r="H16" s="9"/>
    </row>
    <row r="17" spans="2:8" ht="15.75">
      <c r="B17" s="28" t="s">
        <v>101</v>
      </c>
      <c r="C17" s="9"/>
      <c r="D17" s="9"/>
      <c r="E17" s="9"/>
      <c r="F17" s="9"/>
      <c r="G17" s="9"/>
      <c r="H17" s="9"/>
    </row>
    <row r="18" spans="2:8" ht="93" customHeight="1">
      <c r="B18" s="34" t="s">
        <v>102</v>
      </c>
      <c r="C18" s="9"/>
      <c r="D18" s="9"/>
      <c r="E18" s="9"/>
      <c r="F18" s="9"/>
      <c r="G18" s="9"/>
      <c r="H18" s="9"/>
    </row>
    <row r="19" spans="2:8" ht="15">
      <c r="B19" s="9"/>
      <c r="C19" s="9"/>
      <c r="D19" s="9"/>
      <c r="E19" s="9"/>
      <c r="F19" s="9"/>
      <c r="G19" s="9"/>
      <c r="H19" s="9"/>
    </row>
    <row r="20" spans="2:8" ht="15.75">
      <c r="B20" s="28" t="s">
        <v>104</v>
      </c>
      <c r="C20" s="9"/>
      <c r="D20" s="9"/>
      <c r="E20" s="9"/>
      <c r="F20" s="9"/>
      <c r="G20" s="9"/>
      <c r="H20" s="9"/>
    </row>
    <row r="21" spans="2:8" ht="33" customHeight="1">
      <c r="B21" s="34" t="s">
        <v>103</v>
      </c>
      <c r="C21" s="9"/>
      <c r="D21" s="9"/>
      <c r="E21" s="9"/>
      <c r="F21" s="9"/>
      <c r="G21" s="9"/>
      <c r="H21" s="9"/>
    </row>
    <row r="22" spans="2:8" ht="15">
      <c r="B22" s="9"/>
      <c r="C22" s="9"/>
      <c r="D22" s="9"/>
      <c r="E22" s="9"/>
      <c r="F22" s="9"/>
      <c r="G22" s="9"/>
      <c r="H22" s="9"/>
    </row>
    <row r="23" ht="15.75">
      <c r="B23" s="28" t="s">
        <v>105</v>
      </c>
    </row>
    <row r="24" spans="2:8" ht="77.25" customHeight="1">
      <c r="B24" s="34" t="s">
        <v>106</v>
      </c>
      <c r="C24" s="9"/>
      <c r="D24" s="9"/>
      <c r="E24" s="9"/>
      <c r="F24" s="9"/>
      <c r="G24" s="9"/>
      <c r="H24" s="9"/>
    </row>
    <row r="25" spans="2:8" ht="15">
      <c r="B25" s="9"/>
      <c r="C25" s="9"/>
      <c r="D25" s="9"/>
      <c r="E25" s="9"/>
      <c r="F25" s="9"/>
      <c r="G25" s="9"/>
      <c r="H25" s="9"/>
    </row>
    <row r="26" spans="2:8" ht="15.75">
      <c r="B26" s="28" t="s">
        <v>107</v>
      </c>
      <c r="C26" s="9"/>
      <c r="D26" s="9"/>
      <c r="E26" s="9"/>
      <c r="F26" s="9"/>
      <c r="G26" s="9"/>
      <c r="H26" s="9"/>
    </row>
    <row r="27" spans="2:8" ht="30">
      <c r="B27" s="9" t="s">
        <v>108</v>
      </c>
      <c r="C27" s="9"/>
      <c r="D27" s="9"/>
      <c r="E27" s="9"/>
      <c r="F27" s="9"/>
      <c r="G27" s="9"/>
      <c r="H27" s="9"/>
    </row>
    <row r="29" ht="17.25" customHeight="1"/>
    <row r="30" spans="2:8" ht="28.5" customHeight="1" hidden="1">
      <c r="B30" s="28" t="s">
        <v>109</v>
      </c>
      <c r="C30" s="9"/>
      <c r="D30" s="9"/>
      <c r="E30" s="9"/>
      <c r="F30" s="9"/>
      <c r="G30" s="9"/>
      <c r="H30" s="9"/>
    </row>
    <row r="31" spans="2:8" ht="81.75" customHeight="1">
      <c r="B31" s="34" t="s">
        <v>110</v>
      </c>
      <c r="C31" s="9"/>
      <c r="D31" s="9"/>
      <c r="E31" s="9"/>
      <c r="F31" s="9"/>
      <c r="G31" s="9"/>
      <c r="H31" s="9"/>
    </row>
    <row r="32" spans="2:8" ht="75.75" customHeight="1">
      <c r="B32" s="34" t="s">
        <v>111</v>
      </c>
      <c r="C32" s="9"/>
      <c r="D32" s="9"/>
      <c r="E32" s="9"/>
      <c r="F32" s="9"/>
      <c r="G32" s="9"/>
      <c r="H32" s="9"/>
    </row>
    <row r="33" spans="2:8" ht="18.75" customHeight="1">
      <c r="B33" s="34" t="s">
        <v>159</v>
      </c>
      <c r="C33" s="9"/>
      <c r="D33" s="9"/>
      <c r="E33" s="9"/>
      <c r="F33" s="9"/>
      <c r="G33" s="9"/>
      <c r="H33" s="9"/>
    </row>
    <row r="34" spans="2:8" ht="60">
      <c r="B34" s="34" t="s">
        <v>160</v>
      </c>
      <c r="C34" s="9"/>
      <c r="D34" s="9"/>
      <c r="E34" s="9"/>
      <c r="F34" s="9"/>
      <c r="G34" s="9"/>
      <c r="H34" s="9"/>
    </row>
    <row r="35" ht="15.75">
      <c r="B35" s="28" t="s">
        <v>112</v>
      </c>
    </row>
    <row r="36" spans="2:8" ht="168" customHeight="1">
      <c r="B36" s="34" t="s">
        <v>161</v>
      </c>
      <c r="C36" s="9"/>
      <c r="D36" s="9"/>
      <c r="E36" s="9"/>
      <c r="F36" s="9"/>
      <c r="G36" s="9"/>
      <c r="H36" s="9"/>
    </row>
    <row r="37" spans="2:8" ht="15" customHeight="1">
      <c r="B37" s="34"/>
      <c r="C37" s="9"/>
      <c r="D37" s="9"/>
      <c r="E37" s="9"/>
      <c r="F37" s="9"/>
      <c r="G37" s="9"/>
      <c r="H37" s="9"/>
    </row>
    <row r="38" spans="2:8" ht="15.75">
      <c r="B38" s="28" t="s">
        <v>113</v>
      </c>
      <c r="C38" s="9"/>
      <c r="D38" s="9"/>
      <c r="E38" s="9"/>
      <c r="F38" s="9"/>
      <c r="G38" s="9"/>
      <c r="H38" s="9"/>
    </row>
    <row r="39" spans="2:8" ht="48.75" customHeight="1">
      <c r="B39" s="34" t="s">
        <v>117</v>
      </c>
      <c r="C39" s="9"/>
      <c r="D39" s="9"/>
      <c r="E39" s="9"/>
      <c r="F39" s="9"/>
      <c r="G39" s="9"/>
      <c r="H39" s="9"/>
    </row>
    <row r="40" spans="2:8" ht="15">
      <c r="B40" s="34"/>
      <c r="C40" s="9"/>
      <c r="D40" s="9"/>
      <c r="E40" s="9"/>
      <c r="F40" s="9"/>
      <c r="G40" s="9"/>
      <c r="H40" s="9"/>
    </row>
    <row r="41" ht="15.75">
      <c r="B41" s="28" t="s">
        <v>114</v>
      </c>
    </row>
    <row r="42" spans="2:8" ht="63" customHeight="1">
      <c r="B42" s="34" t="s">
        <v>118</v>
      </c>
      <c r="C42" s="9"/>
      <c r="D42" s="9"/>
      <c r="E42" s="9"/>
      <c r="F42" s="9"/>
      <c r="G42" s="9"/>
      <c r="H42" s="9"/>
    </row>
    <row r="43" spans="2:8" ht="18.75" customHeight="1">
      <c r="B43" s="34"/>
      <c r="C43" s="9"/>
      <c r="D43" s="9"/>
      <c r="E43" s="9"/>
      <c r="F43" s="9"/>
      <c r="G43" s="9"/>
      <c r="H43" s="9"/>
    </row>
    <row r="44" ht="17.25" customHeight="1">
      <c r="B44" s="28" t="s">
        <v>119</v>
      </c>
    </row>
    <row r="45" ht="150">
      <c r="B45" s="34" t="s">
        <v>162</v>
      </c>
    </row>
    <row r="46" spans="2:8" ht="15" customHeight="1">
      <c r="B46" s="9"/>
      <c r="C46" s="9"/>
      <c r="D46" s="9"/>
      <c r="E46" s="9"/>
      <c r="F46" s="9"/>
      <c r="G46" s="9"/>
      <c r="H46" s="9"/>
    </row>
    <row r="47" spans="2:8" ht="398.25" customHeight="1">
      <c r="B47" s="90" t="s">
        <v>59</v>
      </c>
      <c r="C47" s="9"/>
      <c r="D47" s="9"/>
      <c r="E47" s="9"/>
      <c r="F47" s="9"/>
      <c r="G47" s="9"/>
      <c r="H47" s="9"/>
    </row>
    <row r="48" spans="2:8" ht="396.75" customHeight="1">
      <c r="B48" s="34" t="s">
        <v>60</v>
      </c>
      <c r="C48" s="9"/>
      <c r="D48" s="9"/>
      <c r="E48" s="9"/>
      <c r="F48" s="9"/>
      <c r="G48" s="9"/>
      <c r="H48" s="9"/>
    </row>
    <row r="49" spans="2:8" ht="76.5" customHeight="1">
      <c r="B49" s="34" t="s">
        <v>115</v>
      </c>
      <c r="C49" s="9"/>
      <c r="D49" s="9"/>
      <c r="E49" s="9"/>
      <c r="F49" s="9"/>
      <c r="G49" s="9"/>
      <c r="H49" s="9"/>
    </row>
  </sheetData>
  <sheetProtection password="CF7A" sheet="1"/>
  <printOptions/>
  <pageMargins left="0.7086614173228347" right="0.7086614173228347" top="0.7480314960629921" bottom="0.7480314960629921" header="0.31496062992125984" footer="0.31496062992125984"/>
  <pageSetup horizontalDpi="600" verticalDpi="600" orientation="portrait" paperSize="9" scale="70" r:id="rId1"/>
  <headerFooter>
    <oddFooter>&amp;CPage &amp;P of &amp;N</oddFooter>
  </headerFooter>
</worksheet>
</file>

<file path=xl/worksheets/sheet2.xml><?xml version="1.0" encoding="utf-8"?>
<worksheet xmlns="http://schemas.openxmlformats.org/spreadsheetml/2006/main" xmlns:r="http://schemas.openxmlformats.org/officeDocument/2006/relationships">
  <sheetPr>
    <tabColor rgb="FF92D050"/>
  </sheetPr>
  <dimension ref="A2:H41"/>
  <sheetViews>
    <sheetView view="pageBreakPreview" zoomScaleSheetLayoutView="100" zoomScalePageLayoutView="0" workbookViewId="0" topLeftCell="A31">
      <selection activeCell="E39" sqref="E39"/>
    </sheetView>
  </sheetViews>
  <sheetFormatPr defaultColWidth="9.140625" defaultRowHeight="15.75" customHeight="1"/>
  <cols>
    <col min="1" max="1" width="3.57421875" style="33" customWidth="1"/>
    <col min="2" max="2" width="60.7109375" style="0" customWidth="1"/>
    <col min="3" max="3" width="12.7109375" style="1" customWidth="1"/>
    <col min="4" max="4" width="12.7109375" style="38" customWidth="1"/>
    <col min="5" max="5" width="6.7109375" style="1" customWidth="1"/>
    <col min="6" max="7" width="12.7109375" style="1" customWidth="1"/>
    <col min="8" max="8" width="45.57421875" style="0" customWidth="1"/>
  </cols>
  <sheetData>
    <row r="2" spans="1:2" ht="15.75" customHeight="1">
      <c r="A2" s="175" t="s">
        <v>148</v>
      </c>
      <c r="B2" s="69" t="s">
        <v>61</v>
      </c>
    </row>
    <row r="4" ht="197.25" customHeight="1">
      <c r="B4" s="34" t="s">
        <v>173</v>
      </c>
    </row>
    <row r="6" spans="1:7" ht="16.5" customHeight="1">
      <c r="A6" s="176" t="s">
        <v>121</v>
      </c>
      <c r="B6" s="99" t="s">
        <v>122</v>
      </c>
      <c r="C6" s="100" t="s">
        <v>123</v>
      </c>
      <c r="D6" s="101" t="s">
        <v>71</v>
      </c>
      <c r="E6" s="102"/>
      <c r="F6" s="102" t="s">
        <v>143</v>
      </c>
      <c r="G6" s="102" t="s">
        <v>72</v>
      </c>
    </row>
    <row r="7" spans="1:7" ht="15">
      <c r="A7" s="176"/>
      <c r="B7" s="59"/>
      <c r="C7" s="60"/>
      <c r="D7" s="61"/>
      <c r="E7" s="62"/>
      <c r="F7" s="62"/>
      <c r="G7" s="62"/>
    </row>
    <row r="8" spans="1:7" ht="91.5" customHeight="1">
      <c r="A8" s="177" t="s">
        <v>73</v>
      </c>
      <c r="B8" s="165" t="s">
        <v>18</v>
      </c>
      <c r="C8" s="60"/>
      <c r="D8" s="61"/>
      <c r="E8" s="62"/>
      <c r="F8" s="62"/>
      <c r="G8" s="62"/>
    </row>
    <row r="9" spans="1:7" ht="15">
      <c r="A9" s="177"/>
      <c r="B9" s="9" t="s">
        <v>149</v>
      </c>
      <c r="C9" s="60"/>
      <c r="D9" s="61"/>
      <c r="E9" s="62"/>
      <c r="F9" s="62"/>
      <c r="G9" s="62"/>
    </row>
    <row r="10" spans="1:7" s="2" customFormat="1" ht="15.75">
      <c r="A10" s="177"/>
      <c r="B10" s="9"/>
      <c r="C10" s="1" t="s">
        <v>157</v>
      </c>
      <c r="D10" s="135">
        <v>1</v>
      </c>
      <c r="E10" s="84" t="s">
        <v>81</v>
      </c>
      <c r="F10" s="221">
        <v>0</v>
      </c>
      <c r="G10" s="138">
        <f>D10*F10</f>
        <v>0</v>
      </c>
    </row>
    <row r="12" spans="1:2" ht="77.25" customHeight="1">
      <c r="A12" s="178" t="s">
        <v>74</v>
      </c>
      <c r="B12" s="166" t="s">
        <v>17</v>
      </c>
    </row>
    <row r="13" spans="3:7" ht="15.75" customHeight="1">
      <c r="C13" s="1" t="s">
        <v>157</v>
      </c>
      <c r="D13" s="135">
        <v>1</v>
      </c>
      <c r="E13" s="1" t="s">
        <v>81</v>
      </c>
      <c r="F13" s="221"/>
      <c r="G13" s="138">
        <f>D13*F13</f>
        <v>0</v>
      </c>
    </row>
    <row r="14" ht="15.75" customHeight="1">
      <c r="D14" s="135"/>
    </row>
    <row r="15" spans="1:2" ht="90.75" customHeight="1">
      <c r="A15" s="178" t="s">
        <v>75</v>
      </c>
      <c r="B15" s="34" t="s">
        <v>16</v>
      </c>
    </row>
    <row r="16" spans="2:7" ht="15.75" customHeight="1">
      <c r="B16" s="171" t="s">
        <v>22</v>
      </c>
      <c r="C16" s="172" t="s">
        <v>83</v>
      </c>
      <c r="D16" s="135">
        <v>1</v>
      </c>
      <c r="E16" s="84" t="s">
        <v>81</v>
      </c>
      <c r="F16" s="221"/>
      <c r="G16" s="138">
        <f>D16*F16</f>
        <v>0</v>
      </c>
    </row>
    <row r="17" spans="2:7" ht="15.75" customHeight="1">
      <c r="B17" s="171" t="s">
        <v>21</v>
      </c>
      <c r="C17" s="172" t="s">
        <v>83</v>
      </c>
      <c r="D17" s="135">
        <v>1</v>
      </c>
      <c r="E17" s="84" t="s">
        <v>81</v>
      </c>
      <c r="F17" s="221"/>
      <c r="G17" s="138">
        <f>D17*F17</f>
        <v>0</v>
      </c>
    </row>
    <row r="18" spans="2:7" ht="15.75" customHeight="1">
      <c r="B18" s="171" t="s">
        <v>20</v>
      </c>
      <c r="C18" s="172" t="s">
        <v>83</v>
      </c>
      <c r="D18" s="135">
        <v>1</v>
      </c>
      <c r="E18" s="84" t="s">
        <v>81</v>
      </c>
      <c r="F18" s="221"/>
      <c r="G18" s="138">
        <f>D18*F18</f>
        <v>0</v>
      </c>
    </row>
    <row r="19" spans="2:7" ht="15.75" customHeight="1">
      <c r="B19" s="171" t="s">
        <v>23</v>
      </c>
      <c r="C19" s="172" t="s">
        <v>83</v>
      </c>
      <c r="D19" s="135">
        <v>2</v>
      </c>
      <c r="E19" s="84" t="s">
        <v>81</v>
      </c>
      <c r="F19" s="221"/>
      <c r="G19" s="138">
        <f>D19*F19</f>
        <v>0</v>
      </c>
    </row>
    <row r="20" spans="2:7" ht="15.75" customHeight="1">
      <c r="B20" s="173"/>
      <c r="C20" s="172"/>
      <c r="D20" s="134"/>
      <c r="E20" s="84"/>
      <c r="F20" s="138"/>
      <c r="G20" s="138"/>
    </row>
    <row r="21" spans="1:5" ht="93" customHeight="1">
      <c r="A21" s="33" t="s">
        <v>76</v>
      </c>
      <c r="B21" s="34" t="s">
        <v>19</v>
      </c>
      <c r="C21" s="83"/>
      <c r="D21" s="134"/>
      <c r="E21" s="84"/>
    </row>
    <row r="22" spans="2:7" ht="15.75" customHeight="1">
      <c r="B22" s="6" t="s">
        <v>163</v>
      </c>
      <c r="C22" s="83" t="s">
        <v>8</v>
      </c>
      <c r="D22" s="135">
        <v>80</v>
      </c>
      <c r="E22" s="84" t="s">
        <v>81</v>
      </c>
      <c r="F22" s="221"/>
      <c r="G22" s="138">
        <f>D22*F22</f>
        <v>0</v>
      </c>
    </row>
    <row r="23" spans="2:8" ht="15.75" customHeight="1">
      <c r="B23" s="6" t="s">
        <v>164</v>
      </c>
      <c r="C23" s="83" t="s">
        <v>8</v>
      </c>
      <c r="D23" s="135">
        <v>15</v>
      </c>
      <c r="E23" s="84" t="s">
        <v>81</v>
      </c>
      <c r="F23" s="221"/>
      <c r="G23" s="138">
        <f>D23*F23</f>
        <v>0</v>
      </c>
      <c r="H23" s="125"/>
    </row>
    <row r="24" spans="3:7" ht="15.75" customHeight="1">
      <c r="C24" s="83"/>
      <c r="D24" s="135"/>
      <c r="E24" s="84"/>
      <c r="F24" s="138"/>
      <c r="G24" s="138"/>
    </row>
    <row r="25" spans="1:7" ht="78.75" customHeight="1">
      <c r="A25" s="202" t="s">
        <v>77</v>
      </c>
      <c r="B25" s="34" t="s">
        <v>24</v>
      </c>
      <c r="C25" s="83"/>
      <c r="D25" s="135"/>
      <c r="E25" s="84"/>
      <c r="F25" s="138"/>
      <c r="G25" s="138"/>
    </row>
    <row r="26" spans="3:7" ht="15.75" customHeight="1">
      <c r="C26" s="83" t="s">
        <v>8</v>
      </c>
      <c r="D26" s="135">
        <v>70</v>
      </c>
      <c r="E26" s="84" t="s">
        <v>81</v>
      </c>
      <c r="F26" s="221"/>
      <c r="G26" s="138">
        <f>D26*F26</f>
        <v>0</v>
      </c>
    </row>
    <row r="27" spans="3:7" ht="15.75" customHeight="1">
      <c r="C27" s="83"/>
      <c r="D27" s="135"/>
      <c r="E27" s="84"/>
      <c r="F27" s="138"/>
      <c r="G27" s="138"/>
    </row>
    <row r="28" spans="1:7" ht="106.5" customHeight="1">
      <c r="A28" s="202" t="s">
        <v>78</v>
      </c>
      <c r="B28" s="34" t="s">
        <v>27</v>
      </c>
      <c r="C28" s="83"/>
      <c r="D28" s="135"/>
      <c r="E28" s="84"/>
      <c r="F28" s="138"/>
      <c r="G28" s="138"/>
    </row>
    <row r="29" spans="2:8" ht="15.75" customHeight="1">
      <c r="B29" s="6" t="s">
        <v>26</v>
      </c>
      <c r="C29" s="83" t="s">
        <v>8</v>
      </c>
      <c r="D29" s="135">
        <v>20</v>
      </c>
      <c r="E29" s="84" t="s">
        <v>81</v>
      </c>
      <c r="F29" s="221"/>
      <c r="G29" s="138">
        <f>D29*F29</f>
        <v>0</v>
      </c>
      <c r="H29" s="125"/>
    </row>
    <row r="30" spans="2:8" ht="15.75" customHeight="1">
      <c r="B30" s="6" t="s">
        <v>25</v>
      </c>
      <c r="C30" s="83" t="s">
        <v>8</v>
      </c>
      <c r="D30" s="135">
        <v>35</v>
      </c>
      <c r="E30" s="84" t="s">
        <v>81</v>
      </c>
      <c r="F30" s="221"/>
      <c r="G30" s="138">
        <f>D30*F30</f>
        <v>0</v>
      </c>
      <c r="H30" s="125"/>
    </row>
    <row r="31" spans="2:8" ht="15.75" customHeight="1">
      <c r="B31" s="6"/>
      <c r="C31" s="83"/>
      <c r="D31" s="135"/>
      <c r="E31" s="84"/>
      <c r="F31" s="138"/>
      <c r="G31" s="138"/>
      <c r="H31" s="125"/>
    </row>
    <row r="32" spans="1:8" ht="32.25" customHeight="1">
      <c r="A32" s="202" t="s">
        <v>79</v>
      </c>
      <c r="B32" s="34" t="s">
        <v>47</v>
      </c>
      <c r="C32" s="83"/>
      <c r="D32" s="135"/>
      <c r="E32" s="84"/>
      <c r="F32" s="138"/>
      <c r="G32" s="138"/>
      <c r="H32" s="125"/>
    </row>
    <row r="33" spans="2:8" ht="15.75" customHeight="1">
      <c r="B33" s="6" t="s">
        <v>31</v>
      </c>
      <c r="C33" s="83" t="s">
        <v>83</v>
      </c>
      <c r="D33" s="135">
        <v>1</v>
      </c>
      <c r="E33" s="84" t="s">
        <v>81</v>
      </c>
      <c r="F33" s="221"/>
      <c r="G33" s="138">
        <f>D33*F33</f>
        <v>0</v>
      </c>
      <c r="H33" s="125"/>
    </row>
    <row r="34" spans="2:7" ht="15.75" customHeight="1">
      <c r="B34" s="6" t="s">
        <v>28</v>
      </c>
      <c r="C34" s="83" t="s">
        <v>83</v>
      </c>
      <c r="D34" s="135">
        <v>3</v>
      </c>
      <c r="E34" s="84" t="s">
        <v>81</v>
      </c>
      <c r="F34" s="221"/>
      <c r="G34" s="138">
        <f>D34*F34</f>
        <v>0</v>
      </c>
    </row>
    <row r="35" spans="2:7" ht="15.75" customHeight="1">
      <c r="B35" s="6" t="s">
        <v>29</v>
      </c>
      <c r="C35" s="83" t="s">
        <v>83</v>
      </c>
      <c r="D35" s="135">
        <v>1</v>
      </c>
      <c r="E35" s="84" t="s">
        <v>81</v>
      </c>
      <c r="F35" s="221"/>
      <c r="G35" s="138">
        <f>D35*F35</f>
        <v>0</v>
      </c>
    </row>
    <row r="36" spans="2:7" ht="15.75" customHeight="1">
      <c r="B36" s="6" t="s">
        <v>30</v>
      </c>
      <c r="C36" s="83" t="s">
        <v>83</v>
      </c>
      <c r="D36" s="135">
        <v>4</v>
      </c>
      <c r="E36" s="84" t="s">
        <v>81</v>
      </c>
      <c r="F36" s="221"/>
      <c r="G36" s="138">
        <f>D36*F36</f>
        <v>0</v>
      </c>
    </row>
    <row r="37" spans="2:7" ht="15.75" customHeight="1">
      <c r="B37" s="6"/>
      <c r="C37" s="83"/>
      <c r="D37" s="135"/>
      <c r="E37" s="84"/>
      <c r="F37" s="138"/>
      <c r="G37" s="138"/>
    </row>
    <row r="38" spans="1:7" ht="32.25" customHeight="1">
      <c r="A38" s="202" t="s">
        <v>32</v>
      </c>
      <c r="B38" s="34" t="s">
        <v>35</v>
      </c>
      <c r="C38" s="83"/>
      <c r="D38" s="135"/>
      <c r="E38" s="84"/>
      <c r="F38" s="138"/>
      <c r="G38" s="138"/>
    </row>
    <row r="39" spans="2:7" ht="15.75" customHeight="1">
      <c r="B39" s="6"/>
      <c r="C39" s="83" t="s">
        <v>157</v>
      </c>
      <c r="D39" s="135">
        <v>1</v>
      </c>
      <c r="E39" s="84" t="s">
        <v>81</v>
      </c>
      <c r="F39" s="221"/>
      <c r="G39" s="138">
        <f>D39*F39</f>
        <v>0</v>
      </c>
    </row>
    <row r="40" spans="2:7" ht="15.75" customHeight="1">
      <c r="B40" s="6"/>
      <c r="C40" s="83"/>
      <c r="D40" s="135"/>
      <c r="E40" s="84"/>
      <c r="F40" s="138"/>
      <c r="G40" s="138"/>
    </row>
    <row r="41" spans="1:7" ht="15.75" customHeight="1">
      <c r="A41" s="174" t="s">
        <v>148</v>
      </c>
      <c r="B41" s="179" t="s">
        <v>62</v>
      </c>
      <c r="C41" s="180"/>
      <c r="D41" s="181"/>
      <c r="E41" s="180"/>
      <c r="F41" s="208"/>
      <c r="G41" s="182">
        <f>SUM(G9:G39)</f>
        <v>0</v>
      </c>
    </row>
  </sheetData>
  <sheetProtection password="CF7A" sheet="1"/>
  <printOptions/>
  <pageMargins left="0.7086614173228347" right="0.7086614173228347" top="0.7480314960629921" bottom="0.7480314960629921" header="0.31496062992125984" footer="0.31496062992125984"/>
  <pageSetup horizontalDpi="600" verticalDpi="600" orientation="portrait" paperSize="9" scale="59" r:id="rId1"/>
  <rowBreaks count="1" manualBreakCount="1">
    <brk id="29" max="6" man="1"/>
  </rowBreaks>
</worksheet>
</file>

<file path=xl/worksheets/sheet3.xml><?xml version="1.0" encoding="utf-8"?>
<worksheet xmlns="http://schemas.openxmlformats.org/spreadsheetml/2006/main" xmlns:r="http://schemas.openxmlformats.org/officeDocument/2006/relationships">
  <sheetPr>
    <tabColor rgb="FF92D050"/>
  </sheetPr>
  <dimension ref="A2:H21"/>
  <sheetViews>
    <sheetView view="pageBreakPreview" zoomScaleSheetLayoutView="100" workbookViewId="0" topLeftCell="A1">
      <selection activeCell="F8" sqref="F8"/>
    </sheetView>
  </sheetViews>
  <sheetFormatPr defaultColWidth="9.140625" defaultRowHeight="15"/>
  <cols>
    <col min="1" max="1" width="5.00390625" style="19" customWidth="1"/>
    <col min="2" max="2" width="62.57421875" style="40" customWidth="1"/>
    <col min="3" max="3" width="12.7109375" style="2" customWidth="1"/>
    <col min="4" max="4" width="12.7109375" style="93" customWidth="1"/>
    <col min="5" max="5" width="6.7109375" style="11" customWidth="1"/>
    <col min="6" max="6" width="12.7109375" style="146" customWidth="1"/>
    <col min="7" max="7" width="12.7109375" style="140" customWidth="1"/>
    <col min="8" max="8" width="36.421875" style="6" customWidth="1"/>
  </cols>
  <sheetData>
    <row r="2" spans="1:2" ht="19.5" customHeight="1">
      <c r="A2" s="136" t="s">
        <v>65</v>
      </c>
      <c r="B2" s="136" t="s">
        <v>66</v>
      </c>
    </row>
    <row r="3" spans="1:2" ht="15" customHeight="1">
      <c r="A3" s="18"/>
      <c r="B3" s="70"/>
    </row>
    <row r="4" spans="1:2" ht="15" customHeight="1">
      <c r="A4" s="18"/>
      <c r="B4" s="71" t="s">
        <v>90</v>
      </c>
    </row>
    <row r="5" spans="1:2" ht="258" customHeight="1">
      <c r="A5" s="18"/>
      <c r="B5" s="29" t="s">
        <v>64</v>
      </c>
    </row>
    <row r="6" spans="1:2" ht="15" customHeight="1">
      <c r="A6" s="18"/>
      <c r="B6" s="72"/>
    </row>
    <row r="7" spans="1:8" s="63" customFormat="1" ht="15" customHeight="1">
      <c r="A7" s="113"/>
      <c r="B7" s="123" t="s">
        <v>122</v>
      </c>
      <c r="C7" s="100" t="s">
        <v>123</v>
      </c>
      <c r="D7" s="101" t="s">
        <v>71</v>
      </c>
      <c r="E7" s="102"/>
      <c r="F7" s="102" t="s">
        <v>143</v>
      </c>
      <c r="G7" s="102" t="s">
        <v>72</v>
      </c>
      <c r="H7" s="127"/>
    </row>
    <row r="8" spans="1:8" s="63" customFormat="1" ht="15" customHeight="1">
      <c r="A8" s="113"/>
      <c r="B8" s="123"/>
      <c r="C8" s="100"/>
      <c r="D8" s="101"/>
      <c r="E8" s="102"/>
      <c r="F8" s="102"/>
      <c r="G8" s="102"/>
      <c r="H8" s="127"/>
    </row>
    <row r="9" spans="1:8" s="63" customFormat="1" ht="78.75" customHeight="1">
      <c r="A9" s="19" t="s">
        <v>73</v>
      </c>
      <c r="B9" s="29" t="s">
        <v>40</v>
      </c>
      <c r="C9" s="100"/>
      <c r="D9" s="101"/>
      <c r="E9" s="102"/>
      <c r="F9" s="102"/>
      <c r="G9" s="102"/>
      <c r="H9" s="127"/>
    </row>
    <row r="10" spans="1:8" s="63" customFormat="1" ht="15" customHeight="1">
      <c r="A10" s="113"/>
      <c r="B10" s="123"/>
      <c r="C10" s="21" t="s">
        <v>33</v>
      </c>
      <c r="D10" s="93">
        <v>30</v>
      </c>
      <c r="E10" s="11" t="s">
        <v>81</v>
      </c>
      <c r="F10" s="222"/>
      <c r="G10" s="140">
        <f>D10*F10</f>
        <v>0</v>
      </c>
      <c r="H10" s="183"/>
    </row>
    <row r="11" spans="1:8" s="63" customFormat="1" ht="15" customHeight="1">
      <c r="A11" s="113"/>
      <c r="B11" s="123"/>
      <c r="C11" s="12" t="s">
        <v>86</v>
      </c>
      <c r="D11" s="93">
        <v>35</v>
      </c>
      <c r="E11" s="11" t="s">
        <v>81</v>
      </c>
      <c r="F11" s="222"/>
      <c r="G11" s="140">
        <f>D11*F11</f>
        <v>0</v>
      </c>
      <c r="H11" s="184"/>
    </row>
    <row r="12" spans="1:8" s="63" customFormat="1" ht="15" customHeight="1">
      <c r="A12" s="113"/>
      <c r="B12" s="123"/>
      <c r="C12" s="100"/>
      <c r="D12" s="101"/>
      <c r="E12" s="102"/>
      <c r="F12" s="102"/>
      <c r="G12" s="102"/>
      <c r="H12" s="127"/>
    </row>
    <row r="13" spans="1:8" s="82" customFormat="1" ht="126" customHeight="1">
      <c r="A13" s="120" t="s">
        <v>74</v>
      </c>
      <c r="B13" s="223" t="s">
        <v>168</v>
      </c>
      <c r="C13" s="17"/>
      <c r="D13" s="122"/>
      <c r="E13" s="33"/>
      <c r="F13" s="147"/>
      <c r="G13" s="148"/>
      <c r="H13" s="126"/>
    </row>
    <row r="14" spans="1:8" s="82" customFormat="1" ht="15" customHeight="1">
      <c r="A14" s="19"/>
      <c r="B14" s="88" t="s">
        <v>169</v>
      </c>
      <c r="C14" s="12" t="s">
        <v>86</v>
      </c>
      <c r="D14" s="185">
        <v>60</v>
      </c>
      <c r="E14" s="11" t="s">
        <v>81</v>
      </c>
      <c r="F14" s="222"/>
      <c r="G14" s="140">
        <f>D14*F14</f>
        <v>0</v>
      </c>
      <c r="H14" s="126"/>
    </row>
    <row r="15" spans="2:4" ht="15" customHeight="1">
      <c r="B15" s="73"/>
      <c r="C15" s="12"/>
      <c r="D15" s="108"/>
    </row>
    <row r="16" spans="1:4" ht="108.75" customHeight="1">
      <c r="A16" s="19" t="s">
        <v>75</v>
      </c>
      <c r="B16" s="223" t="s">
        <v>43</v>
      </c>
      <c r="C16" s="12"/>
      <c r="D16" s="108"/>
    </row>
    <row r="17" spans="2:8" ht="15" customHeight="1">
      <c r="B17" s="73" t="s">
        <v>42</v>
      </c>
      <c r="C17" s="187" t="s">
        <v>39</v>
      </c>
      <c r="D17" s="185">
        <v>36</v>
      </c>
      <c r="E17" s="186" t="s">
        <v>81</v>
      </c>
      <c r="F17" s="224"/>
      <c r="G17" s="209">
        <f>D17*F17</f>
        <v>0</v>
      </c>
      <c r="H17" s="207"/>
    </row>
    <row r="18" spans="2:8" ht="15" customHeight="1">
      <c r="B18" s="73" t="s">
        <v>41</v>
      </c>
      <c r="C18" s="187" t="s">
        <v>39</v>
      </c>
      <c r="D18" s="185">
        <v>70</v>
      </c>
      <c r="E18" s="186" t="s">
        <v>81</v>
      </c>
      <c r="F18" s="224"/>
      <c r="G18" s="209">
        <f>D18*F18</f>
        <v>0</v>
      </c>
      <c r="H18" s="207"/>
    </row>
    <row r="19" spans="2:7" ht="15" customHeight="1">
      <c r="B19" s="74"/>
      <c r="C19" s="173"/>
      <c r="D19" s="185"/>
      <c r="E19" s="186"/>
      <c r="F19" s="209"/>
      <c r="G19" s="209"/>
    </row>
    <row r="20" spans="1:4" ht="15" customHeight="1">
      <c r="A20" s="18"/>
      <c r="B20" s="5"/>
      <c r="C20" s="12"/>
      <c r="D20" s="94"/>
    </row>
    <row r="21" spans="1:7" ht="15.75">
      <c r="A21" s="136" t="s">
        <v>65</v>
      </c>
      <c r="B21" s="167" t="s">
        <v>70</v>
      </c>
      <c r="C21" s="168"/>
      <c r="D21" s="169"/>
      <c r="E21" s="170"/>
      <c r="F21" s="149"/>
      <c r="G21" s="210">
        <f>SUM(G10:G20)</f>
        <v>0</v>
      </c>
    </row>
  </sheetData>
  <sheetProtection password="CF7A" sheet="1"/>
  <printOptions/>
  <pageMargins left="0.7086614173228347" right="0.7086614173228347" top="0.7480314960629921" bottom="0.7480314960629921" header="0.31496062992125984" footer="0.31496062992125984"/>
  <pageSetup horizontalDpi="600" verticalDpi="600" orientation="portrait" paperSize="9" scale="69" r:id="rId1"/>
  <headerFooter>
    <oddFooter>&amp;CPage &amp;P of &amp;N</oddFooter>
  </headerFooter>
</worksheet>
</file>

<file path=xl/worksheets/sheet4.xml><?xml version="1.0" encoding="utf-8"?>
<worksheet xmlns="http://schemas.openxmlformats.org/spreadsheetml/2006/main" xmlns:r="http://schemas.openxmlformats.org/officeDocument/2006/relationships">
  <sheetPr>
    <tabColor rgb="FF92D050"/>
  </sheetPr>
  <dimension ref="A1:L25"/>
  <sheetViews>
    <sheetView view="pageBreakPreview" zoomScaleNormal="110" zoomScaleSheetLayoutView="100" zoomScalePageLayoutView="110" workbookViewId="0" topLeftCell="A6">
      <selection activeCell="F13" sqref="F13"/>
    </sheetView>
  </sheetViews>
  <sheetFormatPr defaultColWidth="9.140625" defaultRowHeight="15"/>
  <cols>
    <col min="1" max="1" width="5.140625" style="81" customWidth="1"/>
    <col min="2" max="2" width="60.7109375" style="16" customWidth="1"/>
    <col min="3" max="3" width="12.7109375" style="11" customWidth="1"/>
    <col min="4" max="4" width="12.7109375" style="93" customWidth="1"/>
    <col min="5" max="5" width="6.7109375" style="11" customWidth="1"/>
    <col min="6" max="6" width="12.7109375" style="146" customWidth="1"/>
    <col min="7" max="7" width="12.7109375" style="140" customWidth="1"/>
    <col min="8" max="8" width="46.57421875" style="6" customWidth="1"/>
    <col min="12" max="12" width="10.00390625" style="0" bestFit="1" customWidth="1"/>
  </cols>
  <sheetData>
    <row r="1" spans="1:8" s="57" customFormat="1" ht="19.5" customHeight="1">
      <c r="A1" s="75" t="s">
        <v>141</v>
      </c>
      <c r="B1" s="75" t="s">
        <v>84</v>
      </c>
      <c r="C1" s="37"/>
      <c r="D1" s="107"/>
      <c r="E1" s="37"/>
      <c r="F1" s="160"/>
      <c r="G1" s="160"/>
      <c r="H1" s="129"/>
    </row>
    <row r="2" spans="1:2" ht="15" customHeight="1">
      <c r="A2" s="18"/>
      <c r="B2" s="20"/>
    </row>
    <row r="3" spans="1:2" ht="200.25" customHeight="1">
      <c r="A3" s="18"/>
      <c r="B3" s="4" t="s">
        <v>89</v>
      </c>
    </row>
    <row r="4" spans="1:2" ht="61.5" customHeight="1">
      <c r="A4" s="18"/>
      <c r="B4" s="4" t="s">
        <v>120</v>
      </c>
    </row>
    <row r="5" spans="1:2" ht="106.5" customHeight="1">
      <c r="A5" s="18"/>
      <c r="B5" s="5" t="s">
        <v>15</v>
      </c>
    </row>
    <row r="6" spans="1:2" ht="15" customHeight="1">
      <c r="A6" s="18"/>
      <c r="B6" s="5"/>
    </row>
    <row r="7" spans="1:7" ht="15" customHeight="1">
      <c r="A7" s="124" t="s">
        <v>121</v>
      </c>
      <c r="B7" s="105" t="s">
        <v>122</v>
      </c>
      <c r="C7" s="106" t="s">
        <v>123</v>
      </c>
      <c r="D7" s="121" t="s">
        <v>71</v>
      </c>
      <c r="E7" s="106"/>
      <c r="F7" s="158" t="s">
        <v>124</v>
      </c>
      <c r="G7" s="158" t="s">
        <v>72</v>
      </c>
    </row>
    <row r="8" spans="3:7" ht="15" customHeight="1">
      <c r="C8" s="21"/>
      <c r="D8" s="22"/>
      <c r="E8" s="23"/>
      <c r="F8" s="23"/>
      <c r="G8" s="23"/>
    </row>
    <row r="9" spans="3:12" ht="15" customHeight="1">
      <c r="C9" s="12"/>
      <c r="L9" s="13"/>
    </row>
    <row r="10" spans="1:12" ht="189.75" customHeight="1">
      <c r="A10" s="189" t="s">
        <v>73</v>
      </c>
      <c r="B10" s="211" t="s">
        <v>167</v>
      </c>
      <c r="C10" s="12"/>
      <c r="L10" s="13"/>
    </row>
    <row r="11" spans="3:12" ht="15" customHeight="1">
      <c r="C11" s="12" t="s">
        <v>86</v>
      </c>
      <c r="D11" s="39">
        <v>72</v>
      </c>
      <c r="E11" s="11" t="s">
        <v>81</v>
      </c>
      <c r="F11" s="222"/>
      <c r="G11" s="140">
        <f>D11*F11</f>
        <v>0</v>
      </c>
      <c r="J11" s="35"/>
      <c r="L11" s="8"/>
    </row>
    <row r="12" ht="15" customHeight="1">
      <c r="L12" s="13"/>
    </row>
    <row r="13" spans="1:12" ht="113.25" customHeight="1">
      <c r="A13" s="189" t="s">
        <v>74</v>
      </c>
      <c r="B13" s="64" t="s">
        <v>46</v>
      </c>
      <c r="L13" s="13"/>
    </row>
    <row r="14" spans="2:12" ht="15" customHeight="1">
      <c r="B14" s="87" t="s">
        <v>45</v>
      </c>
      <c r="C14" s="12" t="s">
        <v>86</v>
      </c>
      <c r="D14" s="39">
        <v>60</v>
      </c>
      <c r="E14" s="11" t="s">
        <v>81</v>
      </c>
      <c r="F14" s="222"/>
      <c r="G14" s="140">
        <f>D14*F14</f>
        <v>0</v>
      </c>
      <c r="L14" s="8"/>
    </row>
    <row r="15" spans="1:12" ht="15" customHeight="1">
      <c r="A15" s="81" t="s">
        <v>85</v>
      </c>
      <c r="B15" s="188" t="s">
        <v>44</v>
      </c>
      <c r="C15" s="12" t="s">
        <v>14</v>
      </c>
      <c r="D15" s="39">
        <v>70</v>
      </c>
      <c r="E15" s="11" t="s">
        <v>81</v>
      </c>
      <c r="F15" s="222"/>
      <c r="G15" s="140">
        <f>D15*F15</f>
        <v>0</v>
      </c>
      <c r="L15" s="8"/>
    </row>
    <row r="16" spans="2:4" ht="15" customHeight="1">
      <c r="B16" s="10"/>
      <c r="C16" s="12"/>
      <c r="D16" s="39"/>
    </row>
    <row r="17" spans="2:9" ht="15">
      <c r="B17" s="87"/>
      <c r="C17" s="12"/>
      <c r="D17" s="39"/>
      <c r="I17" s="8"/>
    </row>
    <row r="18" spans="2:9" ht="15">
      <c r="B18" s="87"/>
      <c r="C18" s="12"/>
      <c r="D18" s="39"/>
      <c r="I18" s="8"/>
    </row>
    <row r="19" spans="1:7" ht="15.75">
      <c r="A19" s="75" t="s">
        <v>141</v>
      </c>
      <c r="B19" s="36" t="s">
        <v>142</v>
      </c>
      <c r="C19" s="170"/>
      <c r="D19" s="169"/>
      <c r="E19" s="170"/>
      <c r="F19" s="149"/>
      <c r="G19" s="210">
        <f>SUM(G9:G16)</f>
        <v>0</v>
      </c>
    </row>
    <row r="20" spans="1:12" s="2" customFormat="1" ht="15" customHeight="1">
      <c r="A20" s="81"/>
      <c r="B20" s="16"/>
      <c r="C20" s="12"/>
      <c r="D20" s="93"/>
      <c r="E20" s="11"/>
      <c r="F20" s="146"/>
      <c r="G20" s="140"/>
      <c r="H20" s="6"/>
      <c r="I20"/>
      <c r="J20"/>
      <c r="K20"/>
      <c r="L20"/>
    </row>
    <row r="21" spans="1:12" s="2" customFormat="1" ht="15" customHeight="1">
      <c r="A21" s="81"/>
      <c r="B21" s="16"/>
      <c r="C21" s="11"/>
      <c r="D21" s="93"/>
      <c r="E21" s="11"/>
      <c r="F21" s="146"/>
      <c r="G21" s="140"/>
      <c r="H21" s="6"/>
      <c r="I21"/>
      <c r="J21"/>
      <c r="K21"/>
      <c r="L21"/>
    </row>
    <row r="22" spans="1:12" s="2" customFormat="1" ht="15" customHeight="1">
      <c r="A22" s="81"/>
      <c r="B22" s="16"/>
      <c r="C22" s="11"/>
      <c r="D22" s="93"/>
      <c r="E22" s="11"/>
      <c r="F22" s="146"/>
      <c r="G22" s="140"/>
      <c r="H22" s="6"/>
      <c r="I22"/>
      <c r="J22"/>
      <c r="K22"/>
      <c r="L22"/>
    </row>
    <row r="23" spans="1:12" s="2" customFormat="1" ht="15" customHeight="1">
      <c r="A23" s="81"/>
      <c r="B23" s="16"/>
      <c r="C23" s="11"/>
      <c r="D23" s="93"/>
      <c r="E23" s="11"/>
      <c r="F23" s="146"/>
      <c r="G23" s="140"/>
      <c r="H23" s="6"/>
      <c r="I23"/>
      <c r="J23"/>
      <c r="K23"/>
      <c r="L23"/>
    </row>
    <row r="24" spans="1:12" s="2" customFormat="1" ht="15" customHeight="1">
      <c r="A24" s="81"/>
      <c r="B24" s="16"/>
      <c r="C24" s="11"/>
      <c r="D24" s="93"/>
      <c r="E24" s="11"/>
      <c r="F24" s="146"/>
      <c r="G24" s="140"/>
      <c r="H24" s="6"/>
      <c r="I24"/>
      <c r="J24"/>
      <c r="K24"/>
      <c r="L24"/>
    </row>
    <row r="25" spans="1:12" s="2" customFormat="1" ht="15" customHeight="1">
      <c r="A25" s="81"/>
      <c r="B25" s="16"/>
      <c r="C25" s="11"/>
      <c r="D25" s="93"/>
      <c r="E25" s="11"/>
      <c r="F25" s="146"/>
      <c r="G25" s="140"/>
      <c r="H25" s="6"/>
      <c r="I25"/>
      <c r="J25"/>
      <c r="K25"/>
      <c r="L25"/>
    </row>
  </sheetData>
  <sheetProtection password="CF7A" sheet="1"/>
  <printOptions/>
  <pageMargins left="0.7086614173228347" right="0.7086614173228347" top="0.7480314960629921" bottom="0.7480314960629921" header="0.31496062992125984" footer="0.31496062992125984"/>
  <pageSetup horizontalDpi="600" verticalDpi="600" orientation="portrait" paperSize="9" scale="65" r:id="rId1"/>
  <headerFooter>
    <oddFooter>&amp;CPage &amp;P of &amp;N</oddFooter>
  </headerFooter>
</worksheet>
</file>

<file path=xl/worksheets/sheet5.xml><?xml version="1.0" encoding="utf-8"?>
<worksheet xmlns="http://schemas.openxmlformats.org/spreadsheetml/2006/main" xmlns:r="http://schemas.openxmlformats.org/officeDocument/2006/relationships">
  <sheetPr>
    <tabColor rgb="FF92D050"/>
  </sheetPr>
  <dimension ref="A1:L50"/>
  <sheetViews>
    <sheetView view="pageBreakPreview" zoomScaleNormal="110" zoomScaleSheetLayoutView="100" zoomScalePageLayoutView="110" workbookViewId="0" topLeftCell="A26">
      <selection activeCell="F38" sqref="F38"/>
    </sheetView>
  </sheetViews>
  <sheetFormatPr defaultColWidth="9.140625" defaultRowHeight="15"/>
  <cols>
    <col min="1" max="1" width="5.140625" style="81" customWidth="1"/>
    <col min="2" max="2" width="60.7109375" style="16" customWidth="1"/>
    <col min="3" max="3" width="12.7109375" style="11" customWidth="1"/>
    <col min="4" max="4" width="12.7109375" style="93" customWidth="1"/>
    <col min="5" max="5" width="6.7109375" style="11" customWidth="1"/>
    <col min="6" max="6" width="12.7109375" style="146" customWidth="1"/>
    <col min="7" max="7" width="12.7109375" style="140" customWidth="1"/>
    <col min="8" max="8" width="46.57421875" style="6" customWidth="1"/>
    <col min="12" max="12" width="10.00390625" style="0" bestFit="1" customWidth="1"/>
  </cols>
  <sheetData>
    <row r="1" spans="1:8" s="57" customFormat="1" ht="19.5" customHeight="1">
      <c r="A1" s="75" t="s">
        <v>38</v>
      </c>
      <c r="B1" s="75" t="s">
        <v>36</v>
      </c>
      <c r="C1" s="37"/>
      <c r="D1" s="107"/>
      <c r="E1" s="37"/>
      <c r="F1" s="160"/>
      <c r="G1" s="160"/>
      <c r="H1" s="129"/>
    </row>
    <row r="2" spans="1:2" ht="15" customHeight="1">
      <c r="A2" s="18"/>
      <c r="B2" s="20"/>
    </row>
    <row r="3" spans="1:2" ht="15" customHeight="1">
      <c r="A3" s="18"/>
      <c r="B3" s="5"/>
    </row>
    <row r="4" spans="1:7" ht="15" customHeight="1">
      <c r="A4" s="124" t="s">
        <v>121</v>
      </c>
      <c r="B4" s="105" t="s">
        <v>122</v>
      </c>
      <c r="C4" s="106" t="s">
        <v>123</v>
      </c>
      <c r="D4" s="121" t="s">
        <v>71</v>
      </c>
      <c r="E4" s="106"/>
      <c r="F4" s="158" t="s">
        <v>124</v>
      </c>
      <c r="G4" s="158" t="s">
        <v>72</v>
      </c>
    </row>
    <row r="5" spans="3:7" ht="15" customHeight="1">
      <c r="C5" s="21"/>
      <c r="D5" s="22"/>
      <c r="E5" s="23"/>
      <c r="F5" s="23"/>
      <c r="G5" s="23"/>
    </row>
    <row r="6" spans="1:8" ht="78.75" customHeight="1">
      <c r="A6" s="81" t="s">
        <v>73</v>
      </c>
      <c r="B6" s="190" t="s">
        <v>170</v>
      </c>
      <c r="H6" s="130"/>
    </row>
    <row r="7" spans="2:7" ht="13.5" customHeight="1">
      <c r="B7" s="87"/>
      <c r="C7" s="191" t="s">
        <v>33</v>
      </c>
      <c r="D7" s="39">
        <v>35</v>
      </c>
      <c r="E7" s="11" t="s">
        <v>81</v>
      </c>
      <c r="F7" s="222"/>
      <c r="G7" s="140">
        <f>D7*F7</f>
        <v>0</v>
      </c>
    </row>
    <row r="8" spans="2:4" ht="13.5" customHeight="1">
      <c r="B8" s="87"/>
      <c r="C8" s="12"/>
      <c r="D8" s="39"/>
    </row>
    <row r="9" spans="2:7" ht="15.75" customHeight="1">
      <c r="B9" s="126"/>
      <c r="C9" s="21"/>
      <c r="D9" s="39"/>
      <c r="E9" s="1"/>
      <c r="F9" s="138"/>
      <c r="G9" s="138"/>
    </row>
    <row r="10" spans="1:7" ht="108" customHeight="1">
      <c r="A10" s="81" t="s">
        <v>74</v>
      </c>
      <c r="B10" s="225" t="s">
        <v>171</v>
      </c>
      <c r="C10" s="21"/>
      <c r="D10" s="39"/>
      <c r="E10" s="1"/>
      <c r="F10" s="138"/>
      <c r="G10" s="138"/>
    </row>
    <row r="11" spans="2:7" ht="15.75" customHeight="1">
      <c r="B11" s="6" t="s">
        <v>30</v>
      </c>
      <c r="C11" s="83" t="s">
        <v>83</v>
      </c>
      <c r="D11" s="135">
        <v>4</v>
      </c>
      <c r="E11" s="84" t="s">
        <v>81</v>
      </c>
      <c r="F11" s="221"/>
      <c r="G11" s="138">
        <f>D11*F11</f>
        <v>0</v>
      </c>
    </row>
    <row r="12" spans="2:7" ht="15.75" customHeight="1">
      <c r="B12" s="6"/>
      <c r="C12" s="83"/>
      <c r="D12" s="135"/>
      <c r="E12" s="84"/>
      <c r="F12" s="138"/>
      <c r="G12" s="138"/>
    </row>
    <row r="13" spans="1:7" ht="81.75" customHeight="1">
      <c r="A13" s="189" t="s">
        <v>75</v>
      </c>
      <c r="B13" s="200" t="s">
        <v>0</v>
      </c>
      <c r="C13" s="83"/>
      <c r="D13" s="135"/>
      <c r="E13" s="84"/>
      <c r="F13" s="138"/>
      <c r="G13" s="138"/>
    </row>
    <row r="14" spans="2:7" ht="15.75" customHeight="1">
      <c r="B14" s="6" t="s">
        <v>29</v>
      </c>
      <c r="C14" s="83" t="s">
        <v>83</v>
      </c>
      <c r="D14" s="135">
        <v>1</v>
      </c>
      <c r="E14" s="84" t="s">
        <v>81</v>
      </c>
      <c r="F14" s="221"/>
      <c r="G14" s="138">
        <f>D14*F14</f>
        <v>0</v>
      </c>
    </row>
    <row r="15" spans="2:7" ht="15.75" customHeight="1">
      <c r="B15" s="126"/>
      <c r="C15" s="21"/>
      <c r="D15" s="39"/>
      <c r="E15" s="1"/>
      <c r="F15" s="138"/>
      <c r="G15" s="138"/>
    </row>
    <row r="16" spans="2:7" ht="15.75" customHeight="1">
      <c r="B16" s="126"/>
      <c r="C16" s="21"/>
      <c r="D16" s="39"/>
      <c r="E16" s="1"/>
      <c r="F16" s="138"/>
      <c r="G16" s="138"/>
    </row>
    <row r="17" spans="1:7" ht="91.5" customHeight="1">
      <c r="A17" s="189" t="s">
        <v>77</v>
      </c>
      <c r="B17" s="200" t="s">
        <v>2</v>
      </c>
      <c r="C17" s="21"/>
      <c r="D17" s="39"/>
      <c r="E17" s="1"/>
      <c r="F17" s="138"/>
      <c r="G17" s="138"/>
    </row>
    <row r="18" spans="2:7" ht="15.75" customHeight="1">
      <c r="B18" s="6" t="s">
        <v>1</v>
      </c>
      <c r="C18" s="83" t="s">
        <v>83</v>
      </c>
      <c r="D18" s="135">
        <v>1</v>
      </c>
      <c r="E18" s="84" t="s">
        <v>81</v>
      </c>
      <c r="F18" s="221"/>
      <c r="G18" s="138">
        <f>D18*F18</f>
        <v>0</v>
      </c>
    </row>
    <row r="19" spans="2:7" ht="15.75" customHeight="1">
      <c r="B19" s="6" t="s">
        <v>28</v>
      </c>
      <c r="C19" s="83" t="s">
        <v>83</v>
      </c>
      <c r="D19" s="135">
        <v>3</v>
      </c>
      <c r="E19" s="84" t="s">
        <v>81</v>
      </c>
      <c r="F19" s="221"/>
      <c r="G19" s="138">
        <f>D19*F19</f>
        <v>0</v>
      </c>
    </row>
    <row r="20" spans="2:7" ht="15.75" customHeight="1">
      <c r="B20" s="6"/>
      <c r="C20" s="83"/>
      <c r="D20" s="135"/>
      <c r="E20" s="84"/>
      <c r="F20" s="138"/>
      <c r="G20" s="138"/>
    </row>
    <row r="21" spans="2:7" ht="15.75" customHeight="1">
      <c r="B21" s="6"/>
      <c r="C21" s="83"/>
      <c r="D21" s="135"/>
      <c r="E21" s="84"/>
      <c r="F21" s="138"/>
      <c r="G21" s="138"/>
    </row>
    <row r="22" spans="1:7" ht="60" customHeight="1">
      <c r="A22" s="81" t="s">
        <v>78</v>
      </c>
      <c r="B22" s="200" t="s">
        <v>3</v>
      </c>
      <c r="C22" s="83"/>
      <c r="D22" s="135"/>
      <c r="E22" s="84"/>
      <c r="F22" s="138"/>
      <c r="G22" s="138"/>
    </row>
    <row r="23" spans="2:7" ht="15.75" customHeight="1">
      <c r="B23" s="126" t="s">
        <v>50</v>
      </c>
      <c r="C23" s="21" t="s">
        <v>83</v>
      </c>
      <c r="D23" s="39">
        <v>4</v>
      </c>
      <c r="E23" s="1" t="s">
        <v>81</v>
      </c>
      <c r="F23" s="221"/>
      <c r="G23" s="138">
        <f>D23*F23</f>
        <v>0</v>
      </c>
    </row>
    <row r="24" spans="2:7" ht="15.75" customHeight="1">
      <c r="B24" s="126"/>
      <c r="C24" s="21"/>
      <c r="D24" s="39"/>
      <c r="E24" s="1"/>
      <c r="F24" s="138"/>
      <c r="G24" s="138"/>
    </row>
    <row r="25" spans="1:7" ht="60" customHeight="1">
      <c r="A25" s="189" t="s">
        <v>79</v>
      </c>
      <c r="B25" s="200" t="s">
        <v>57</v>
      </c>
      <c r="C25" s="21"/>
      <c r="D25" s="39"/>
      <c r="E25" s="1"/>
      <c r="F25" s="138"/>
      <c r="G25" s="138"/>
    </row>
    <row r="26" spans="2:7" ht="15.75" customHeight="1">
      <c r="B26" s="126"/>
      <c r="C26" s="21" t="s">
        <v>83</v>
      </c>
      <c r="D26" s="39">
        <v>6</v>
      </c>
      <c r="E26" s="1" t="s">
        <v>81</v>
      </c>
      <c r="F26" s="221"/>
      <c r="G26" s="138">
        <f>D26*F26</f>
        <v>0</v>
      </c>
    </row>
    <row r="27" spans="2:7" ht="15.75" customHeight="1">
      <c r="B27" s="126"/>
      <c r="C27" s="21"/>
      <c r="D27" s="39"/>
      <c r="E27" s="1"/>
      <c r="F27" s="138"/>
      <c r="G27" s="138"/>
    </row>
    <row r="28" spans="1:7" ht="42.75" customHeight="1">
      <c r="A28" s="189" t="s">
        <v>32</v>
      </c>
      <c r="B28" s="200" t="s">
        <v>53</v>
      </c>
      <c r="C28" s="21"/>
      <c r="D28" s="39"/>
      <c r="E28" s="1"/>
      <c r="F28" s="138"/>
      <c r="G28" s="138"/>
    </row>
    <row r="29" spans="2:7" ht="15.75" customHeight="1">
      <c r="B29" s="126"/>
      <c r="C29" s="21" t="s">
        <v>165</v>
      </c>
      <c r="D29" s="39">
        <v>1</v>
      </c>
      <c r="E29" s="1" t="s">
        <v>81</v>
      </c>
      <c r="F29" s="221"/>
      <c r="G29" s="138">
        <f>D29*F29</f>
        <v>0</v>
      </c>
    </row>
    <row r="30" spans="2:7" ht="15.75" customHeight="1">
      <c r="B30" s="126"/>
      <c r="C30" s="21"/>
      <c r="D30" s="39"/>
      <c r="E30" s="1"/>
      <c r="F30" s="138"/>
      <c r="G30" s="138"/>
    </row>
    <row r="31" spans="1:7" ht="48" customHeight="1">
      <c r="A31" s="189" t="s">
        <v>156</v>
      </c>
      <c r="B31" s="200" t="s">
        <v>54</v>
      </c>
      <c r="C31" s="21"/>
      <c r="D31" s="39"/>
      <c r="E31" s="1"/>
      <c r="F31" s="138"/>
      <c r="G31" s="138"/>
    </row>
    <row r="32" spans="1:7" ht="15.75" customHeight="1">
      <c r="A32" s="189"/>
      <c r="B32" s="126"/>
      <c r="C32" s="21" t="s">
        <v>165</v>
      </c>
      <c r="D32" s="39">
        <v>1</v>
      </c>
      <c r="E32" s="1" t="s">
        <v>81</v>
      </c>
      <c r="F32" s="221"/>
      <c r="G32" s="138">
        <f>D32*F32</f>
        <v>0</v>
      </c>
    </row>
    <row r="33" spans="1:7" ht="15.75" customHeight="1">
      <c r="A33" s="189"/>
      <c r="B33" s="126"/>
      <c r="C33" s="21"/>
      <c r="D33" s="39"/>
      <c r="E33" s="1"/>
      <c r="F33" s="138"/>
      <c r="G33" s="138"/>
    </row>
    <row r="34" spans="1:7" ht="44.25" customHeight="1">
      <c r="A34" s="189" t="s">
        <v>34</v>
      </c>
      <c r="B34" s="200" t="s">
        <v>55</v>
      </c>
      <c r="C34" s="21"/>
      <c r="D34" s="39"/>
      <c r="E34" s="1"/>
      <c r="F34" s="138"/>
      <c r="G34" s="138"/>
    </row>
    <row r="35" spans="1:7" ht="15.75" customHeight="1">
      <c r="A35" s="189"/>
      <c r="B35" s="126"/>
      <c r="C35" s="21" t="s">
        <v>165</v>
      </c>
      <c r="D35" s="39">
        <v>1</v>
      </c>
      <c r="E35" s="1" t="s">
        <v>81</v>
      </c>
      <c r="F35" s="221"/>
      <c r="G35" s="138">
        <f>D35*F35</f>
        <v>0</v>
      </c>
    </row>
    <row r="36" spans="1:7" ht="15.75" customHeight="1">
      <c r="A36" s="189"/>
      <c r="B36" s="126"/>
      <c r="C36" s="21"/>
      <c r="D36" s="39"/>
      <c r="E36" s="1"/>
      <c r="F36" s="138"/>
      <c r="G36" s="138"/>
    </row>
    <row r="37" spans="1:7" ht="45.75" customHeight="1">
      <c r="A37" s="189" t="s">
        <v>4</v>
      </c>
      <c r="B37" s="200" t="s">
        <v>56</v>
      </c>
      <c r="C37" s="21"/>
      <c r="D37" s="39"/>
      <c r="E37" s="1"/>
      <c r="F37" s="138"/>
      <c r="G37" s="138"/>
    </row>
    <row r="38" spans="2:7" ht="13.5" customHeight="1">
      <c r="B38" s="201"/>
      <c r="C38" s="21" t="s">
        <v>157</v>
      </c>
      <c r="D38" s="39">
        <v>1</v>
      </c>
      <c r="E38" s="1" t="s">
        <v>81</v>
      </c>
      <c r="F38" s="221"/>
      <c r="G38" s="138">
        <f>D38*F38</f>
        <v>0</v>
      </c>
    </row>
    <row r="39" spans="2:4" ht="13.5" customHeight="1">
      <c r="B39" s="87"/>
      <c r="C39" s="12"/>
      <c r="D39" s="39"/>
    </row>
    <row r="40" spans="1:7" ht="15.75">
      <c r="A40" s="75" t="s">
        <v>38</v>
      </c>
      <c r="B40" s="36" t="s">
        <v>37</v>
      </c>
      <c r="C40" s="170"/>
      <c r="D40" s="169"/>
      <c r="E40" s="170"/>
      <c r="F40" s="149"/>
      <c r="G40" s="210">
        <f>SUM(G6:G39)</f>
        <v>0</v>
      </c>
    </row>
    <row r="42" spans="1:12" s="2" customFormat="1" ht="15" customHeight="1">
      <c r="A42" s="81"/>
      <c r="B42" s="16"/>
      <c r="C42" s="12"/>
      <c r="D42" s="93"/>
      <c r="E42" s="11"/>
      <c r="F42" s="146"/>
      <c r="G42" s="140"/>
      <c r="H42" s="6"/>
      <c r="I42"/>
      <c r="J42"/>
      <c r="K42"/>
      <c r="L42"/>
    </row>
    <row r="43" spans="1:12" s="2" customFormat="1" ht="15" customHeight="1">
      <c r="A43" s="81"/>
      <c r="B43" s="16"/>
      <c r="C43" s="11"/>
      <c r="D43" s="93"/>
      <c r="E43" s="11"/>
      <c r="F43" s="146"/>
      <c r="G43" s="140"/>
      <c r="H43" s="6"/>
      <c r="I43"/>
      <c r="J43"/>
      <c r="K43"/>
      <c r="L43"/>
    </row>
    <row r="44" spans="1:12" s="2" customFormat="1" ht="15" customHeight="1">
      <c r="A44" s="81"/>
      <c r="B44" s="16"/>
      <c r="C44" s="11"/>
      <c r="D44" s="93"/>
      <c r="E44" s="11"/>
      <c r="F44" s="146"/>
      <c r="G44" s="140"/>
      <c r="H44" s="6"/>
      <c r="I44"/>
      <c r="J44"/>
      <c r="K44"/>
      <c r="L44"/>
    </row>
    <row r="45" spans="1:12" s="2" customFormat="1" ht="15" customHeight="1">
      <c r="A45" s="81"/>
      <c r="B45" s="16"/>
      <c r="C45" s="11"/>
      <c r="D45" s="93"/>
      <c r="E45" s="11"/>
      <c r="F45" s="146"/>
      <c r="G45" s="140"/>
      <c r="H45" s="6"/>
      <c r="I45"/>
      <c r="J45"/>
      <c r="K45"/>
      <c r="L45"/>
    </row>
    <row r="46" spans="1:12" s="2" customFormat="1" ht="15" customHeight="1">
      <c r="A46" s="81"/>
      <c r="B46" s="16"/>
      <c r="C46" s="11"/>
      <c r="D46" s="93"/>
      <c r="E46" s="11"/>
      <c r="F46" s="146"/>
      <c r="G46" s="140"/>
      <c r="H46" s="6"/>
      <c r="I46"/>
      <c r="J46"/>
      <c r="K46"/>
      <c r="L46"/>
    </row>
    <row r="47" spans="1:12" s="2" customFormat="1" ht="15" customHeight="1">
      <c r="A47" s="81"/>
      <c r="B47" s="16"/>
      <c r="C47" s="11"/>
      <c r="D47" s="93"/>
      <c r="E47" s="11"/>
      <c r="F47" s="146"/>
      <c r="G47" s="140"/>
      <c r="H47" s="6"/>
      <c r="I47"/>
      <c r="J47"/>
      <c r="K47"/>
      <c r="L47"/>
    </row>
    <row r="48" ht="15">
      <c r="G48" s="203"/>
    </row>
    <row r="50" ht="15">
      <c r="H50" s="128"/>
    </row>
  </sheetData>
  <sheetProtection password="CF7A" sheet="1"/>
  <printOptions/>
  <pageMargins left="0.7086614173228347" right="0.7086614173228347" top="0.7480314960629921" bottom="0.7480314960629921" header="0.31496062992125984" footer="0.31496062992125984"/>
  <pageSetup horizontalDpi="600" verticalDpi="600" orientation="portrait" paperSize="9" scale="65" r:id="rId1"/>
  <headerFooter>
    <oddFooter>&amp;CPage &amp;P of &amp;N</oddFooter>
  </headerFooter>
</worksheet>
</file>

<file path=xl/worksheets/sheet6.xml><?xml version="1.0" encoding="utf-8"?>
<worksheet xmlns="http://schemas.openxmlformats.org/spreadsheetml/2006/main" xmlns:r="http://schemas.openxmlformats.org/officeDocument/2006/relationships">
  <sheetPr>
    <tabColor rgb="FF92D050"/>
  </sheetPr>
  <dimension ref="A2:G30"/>
  <sheetViews>
    <sheetView view="pageBreakPreview" zoomScaleSheetLayoutView="100" workbookViewId="0" topLeftCell="A16">
      <selection activeCell="F17" sqref="F17"/>
    </sheetView>
  </sheetViews>
  <sheetFormatPr defaultColWidth="9.140625" defaultRowHeight="15"/>
  <cols>
    <col min="1" max="1" width="3.57421875" style="19" customWidth="1"/>
    <col min="2" max="2" width="61.8515625" style="2" customWidth="1"/>
    <col min="3" max="3" width="12.7109375" style="2" customWidth="1"/>
    <col min="4" max="4" width="12.7109375" style="86" customWidth="1"/>
    <col min="5" max="5" width="6.7109375" style="2" customWidth="1"/>
    <col min="6" max="6" width="12.7109375" style="146" customWidth="1"/>
    <col min="7" max="7" width="12.7109375" style="140" customWidth="1"/>
    <col min="9" max="9" width="18.28125" style="0" customWidth="1"/>
  </cols>
  <sheetData>
    <row r="2" spans="1:2" ht="19.5" customHeight="1">
      <c r="A2" s="95" t="s">
        <v>144</v>
      </c>
      <c r="B2" s="36" t="s">
        <v>63</v>
      </c>
    </row>
    <row r="3" spans="1:2" ht="15" customHeight="1">
      <c r="A3" s="95"/>
      <c r="B3" s="15" t="s">
        <v>90</v>
      </c>
    </row>
    <row r="4" spans="1:2" ht="30" customHeight="1">
      <c r="A4" s="95"/>
      <c r="B4" s="15" t="s">
        <v>150</v>
      </c>
    </row>
    <row r="5" spans="1:2" ht="124.5" customHeight="1">
      <c r="A5" s="97"/>
      <c r="B5" s="15" t="s">
        <v>151</v>
      </c>
    </row>
    <row r="6" spans="1:7" s="63" customFormat="1" ht="30" customHeight="1">
      <c r="A6" s="96"/>
      <c r="B6" s="15" t="s">
        <v>91</v>
      </c>
      <c r="C6" s="60"/>
      <c r="D6" s="85"/>
      <c r="E6" s="62"/>
      <c r="F6" s="62"/>
      <c r="G6" s="62"/>
    </row>
    <row r="7" spans="1:7" s="63" customFormat="1" ht="60" customHeight="1">
      <c r="A7" s="96"/>
      <c r="B7" s="76" t="s">
        <v>152</v>
      </c>
      <c r="C7" s="60"/>
      <c r="D7" s="85"/>
      <c r="E7" s="62"/>
      <c r="F7" s="62"/>
      <c r="G7" s="62"/>
    </row>
    <row r="8" spans="1:7" s="63" customFormat="1" ht="15" customHeight="1">
      <c r="A8" s="96"/>
      <c r="B8" s="76"/>
      <c r="C8" s="60"/>
      <c r="D8" s="85"/>
      <c r="E8" s="62"/>
      <c r="F8" s="62"/>
      <c r="G8" s="62"/>
    </row>
    <row r="9" spans="1:7" ht="15.75" customHeight="1">
      <c r="A9" s="113" t="s">
        <v>121</v>
      </c>
      <c r="B9" s="99" t="s">
        <v>122</v>
      </c>
      <c r="C9" s="100" t="s">
        <v>123</v>
      </c>
      <c r="D9" s="114" t="s">
        <v>71</v>
      </c>
      <c r="E9" s="102"/>
      <c r="F9" s="102" t="s">
        <v>145</v>
      </c>
      <c r="G9" s="102" t="s">
        <v>72</v>
      </c>
    </row>
    <row r="10" spans="1:7" ht="15">
      <c r="A10" s="96"/>
      <c r="C10" s="60"/>
      <c r="D10" s="85"/>
      <c r="E10" s="62"/>
      <c r="F10" s="62"/>
      <c r="G10" s="62"/>
    </row>
    <row r="11" spans="1:5" ht="138" customHeight="1">
      <c r="A11" s="19" t="s">
        <v>73</v>
      </c>
      <c r="B11" s="77" t="s">
        <v>58</v>
      </c>
      <c r="C11" s="12"/>
      <c r="D11" s="65"/>
      <c r="E11" s="12"/>
    </row>
    <row r="12" spans="2:5" ht="14.25" customHeight="1">
      <c r="B12" s="132"/>
      <c r="C12" s="12"/>
      <c r="D12" s="65"/>
      <c r="E12" s="12"/>
    </row>
    <row r="13" spans="2:5" ht="14.25" customHeight="1">
      <c r="B13" s="139" t="s">
        <v>9</v>
      </c>
      <c r="C13" s="12"/>
      <c r="D13" s="65"/>
      <c r="E13" s="12"/>
    </row>
    <row r="14" spans="2:7" ht="15" customHeight="1">
      <c r="B14" s="89" t="s">
        <v>153</v>
      </c>
      <c r="C14" s="12" t="s">
        <v>86</v>
      </c>
      <c r="D14" s="86">
        <v>20</v>
      </c>
      <c r="E14" s="12" t="s">
        <v>81</v>
      </c>
      <c r="F14" s="222"/>
      <c r="G14" s="140">
        <f>D14*F14</f>
        <v>0</v>
      </c>
    </row>
    <row r="15" spans="2:7" ht="15" customHeight="1">
      <c r="B15" s="89" t="s">
        <v>154</v>
      </c>
      <c r="C15" s="12" t="s">
        <v>86</v>
      </c>
      <c r="D15" s="86">
        <v>20</v>
      </c>
      <c r="E15" s="12" t="s">
        <v>81</v>
      </c>
      <c r="F15" s="222"/>
      <c r="G15" s="140">
        <f>D15*F15</f>
        <v>0</v>
      </c>
    </row>
    <row r="16" spans="2:5" ht="15">
      <c r="B16" s="7"/>
      <c r="C16" s="12"/>
      <c r="E16" s="12"/>
    </row>
    <row r="17" spans="1:5" ht="167.25" customHeight="1">
      <c r="A17" s="19" t="s">
        <v>74</v>
      </c>
      <c r="B17" s="77" t="s">
        <v>49</v>
      </c>
      <c r="C17" s="12"/>
      <c r="E17" s="12"/>
    </row>
    <row r="18" spans="2:5" ht="15" customHeight="1">
      <c r="B18" s="139" t="s">
        <v>9</v>
      </c>
      <c r="C18" s="12"/>
      <c r="D18" s="65"/>
      <c r="E18" s="12"/>
    </row>
    <row r="19" spans="2:7" ht="15">
      <c r="B19" s="98" t="s">
        <v>153</v>
      </c>
      <c r="C19" s="78" t="s">
        <v>125</v>
      </c>
      <c r="D19" s="86">
        <v>70</v>
      </c>
      <c r="E19" s="78" t="s">
        <v>81</v>
      </c>
      <c r="F19" s="222"/>
      <c r="G19" s="140">
        <f>D19*F19</f>
        <v>0</v>
      </c>
    </row>
    <row r="20" spans="2:7" ht="15">
      <c r="B20" s="92" t="s">
        <v>154</v>
      </c>
      <c r="C20" s="78" t="s">
        <v>125</v>
      </c>
      <c r="D20" s="86">
        <v>70</v>
      </c>
      <c r="E20" s="78" t="s">
        <v>81</v>
      </c>
      <c r="F20" s="222"/>
      <c r="G20" s="140">
        <f>D20*F20</f>
        <v>0</v>
      </c>
    </row>
    <row r="21" spans="2:5" ht="15">
      <c r="B21" s="92"/>
      <c r="C21" s="78"/>
      <c r="E21" s="78"/>
    </row>
    <row r="22" spans="1:5" ht="45.75" customHeight="1">
      <c r="A22" s="19" t="s">
        <v>75</v>
      </c>
      <c r="B22" s="77" t="s">
        <v>155</v>
      </c>
      <c r="C22" s="12"/>
      <c r="D22" s="112"/>
      <c r="E22" s="12"/>
    </row>
    <row r="23" spans="2:7" ht="15">
      <c r="B23" s="7"/>
      <c r="C23" s="78" t="s">
        <v>83</v>
      </c>
      <c r="D23" s="86">
        <v>2</v>
      </c>
      <c r="E23" s="78" t="s">
        <v>81</v>
      </c>
      <c r="F23" s="222"/>
      <c r="G23" s="140">
        <f>D23*F23</f>
        <v>0</v>
      </c>
    </row>
    <row r="24" spans="2:5" ht="15">
      <c r="B24" s="7"/>
      <c r="C24" s="12"/>
      <c r="E24" s="12"/>
    </row>
    <row r="25" spans="1:7" ht="15.75">
      <c r="A25" s="95" t="s">
        <v>144</v>
      </c>
      <c r="B25" s="36" t="s">
        <v>146</v>
      </c>
      <c r="G25" s="210">
        <f>SUM(G14:G24)</f>
        <v>0</v>
      </c>
    </row>
    <row r="26" ht="15">
      <c r="B26" s="7"/>
    </row>
    <row r="27" ht="15">
      <c r="B27" s="7"/>
    </row>
    <row r="28" ht="15">
      <c r="B28" s="7"/>
    </row>
    <row r="29" ht="15">
      <c r="B29" s="7"/>
    </row>
    <row r="30" ht="15">
      <c r="B30" s="7"/>
    </row>
  </sheetData>
  <sheetProtection password="CF7A" sheet="1"/>
  <printOptions/>
  <pageMargins left="0.7086614173228347" right="0.7086614173228347" top="0.7480314960629921" bottom="0.7480314960629921" header="0.31496062992125984" footer="0.31496062992125984"/>
  <pageSetup horizontalDpi="600" verticalDpi="600" orientation="portrait" paperSize="9" scale="70" r:id="rId1"/>
  <headerFooter>
    <oddFooter>&amp;CPage &amp;P of &amp;N</oddFooter>
  </headerFooter>
</worksheet>
</file>

<file path=xl/worksheets/sheet7.xml><?xml version="1.0" encoding="utf-8"?>
<worksheet xmlns="http://schemas.openxmlformats.org/spreadsheetml/2006/main" xmlns:r="http://schemas.openxmlformats.org/officeDocument/2006/relationships">
  <sheetPr>
    <tabColor rgb="FF92D050"/>
  </sheetPr>
  <dimension ref="A2:H92"/>
  <sheetViews>
    <sheetView view="pageBreakPreview" zoomScaleSheetLayoutView="100" workbookViewId="0" topLeftCell="A6">
      <selection activeCell="F13" sqref="F13"/>
    </sheetView>
  </sheetViews>
  <sheetFormatPr defaultColWidth="9.140625" defaultRowHeight="15"/>
  <cols>
    <col min="1" max="1" width="5.28125" style="120" customWidth="1"/>
    <col min="2" max="2" width="60.7109375" style="0" customWidth="1"/>
    <col min="3" max="3" width="12.7109375" style="0" customWidth="1"/>
    <col min="4" max="4" width="12.7109375" style="32" customWidth="1"/>
    <col min="5" max="5" width="6.7109375" style="0" customWidth="1"/>
    <col min="6" max="7" width="12.7109375" style="140" customWidth="1"/>
    <col min="8" max="8" width="57.8515625" style="6" customWidth="1"/>
  </cols>
  <sheetData>
    <row r="2" spans="1:8" s="41" customFormat="1" ht="19.5" customHeight="1">
      <c r="A2" s="95" t="s">
        <v>139</v>
      </c>
      <c r="B2" s="36" t="s">
        <v>67</v>
      </c>
      <c r="D2" s="91"/>
      <c r="F2" s="159"/>
      <c r="G2" s="159"/>
      <c r="H2" s="131"/>
    </row>
    <row r="4" spans="1:3" ht="15">
      <c r="A4" s="119"/>
      <c r="B4" s="216" t="s">
        <v>88</v>
      </c>
      <c r="C4" s="216"/>
    </row>
    <row r="5" spans="1:3" ht="226.5" customHeight="1">
      <c r="A5" s="119"/>
      <c r="B5" s="216" t="s">
        <v>5</v>
      </c>
      <c r="C5" s="216"/>
    </row>
    <row r="6" spans="1:3" ht="63.75" customHeight="1">
      <c r="A6" s="119"/>
      <c r="B6" s="216" t="s">
        <v>6</v>
      </c>
      <c r="C6" s="216"/>
    </row>
    <row r="7" spans="2:3" ht="198.75" customHeight="1">
      <c r="B7" s="217" t="s">
        <v>87</v>
      </c>
      <c r="C7" s="217"/>
    </row>
    <row r="9" spans="1:7" ht="15">
      <c r="A9" s="113" t="s">
        <v>121</v>
      </c>
      <c r="B9" s="99" t="s">
        <v>122</v>
      </c>
      <c r="C9" s="100" t="s">
        <v>123</v>
      </c>
      <c r="D9" s="101" t="s">
        <v>71</v>
      </c>
      <c r="E9" s="102"/>
      <c r="F9" s="102" t="s">
        <v>145</v>
      </c>
      <c r="G9" s="102" t="s">
        <v>72</v>
      </c>
    </row>
    <row r="10" spans="1:8" ht="15">
      <c r="A10" s="96"/>
      <c r="B10" s="59"/>
      <c r="C10" s="60"/>
      <c r="D10" s="67"/>
      <c r="E10" s="62"/>
      <c r="F10" s="62"/>
      <c r="G10" s="62"/>
      <c r="H10" s="128"/>
    </row>
    <row r="11" spans="1:6" ht="90" customHeight="1">
      <c r="A11" s="120" t="s">
        <v>73</v>
      </c>
      <c r="B11" s="15" t="s">
        <v>172</v>
      </c>
      <c r="C11" s="2"/>
      <c r="D11" s="111"/>
      <c r="E11" s="2"/>
      <c r="F11" s="146"/>
    </row>
    <row r="12" spans="2:8" ht="15" customHeight="1">
      <c r="B12" s="6" t="s">
        <v>10</v>
      </c>
      <c r="C12" s="12" t="s">
        <v>86</v>
      </c>
      <c r="D12" s="65">
        <v>145</v>
      </c>
      <c r="E12" s="12" t="s">
        <v>81</v>
      </c>
      <c r="F12" s="222"/>
      <c r="G12" s="140">
        <f>D12*F12</f>
        <v>0</v>
      </c>
      <c r="H12" s="125"/>
    </row>
    <row r="13" spans="2:7" ht="15" customHeight="1">
      <c r="B13" s="6" t="s">
        <v>11</v>
      </c>
      <c r="C13" s="12" t="s">
        <v>86</v>
      </c>
      <c r="D13" s="65">
        <v>60</v>
      </c>
      <c r="E13" s="12" t="s">
        <v>81</v>
      </c>
      <c r="F13" s="222"/>
      <c r="G13" s="140">
        <f>D13*F13</f>
        <v>0</v>
      </c>
    </row>
    <row r="14" spans="3:6" ht="15" customHeight="1">
      <c r="C14" s="12"/>
      <c r="D14" s="14"/>
      <c r="E14" s="12"/>
      <c r="F14" s="146"/>
    </row>
    <row r="15" spans="2:6" ht="15" customHeight="1">
      <c r="B15" s="15"/>
      <c r="C15" s="12"/>
      <c r="D15" s="65"/>
      <c r="E15" s="12"/>
      <c r="F15" s="146"/>
    </row>
    <row r="16" spans="1:7" ht="15.75">
      <c r="A16" s="95" t="s">
        <v>139</v>
      </c>
      <c r="B16" s="36" t="s">
        <v>147</v>
      </c>
      <c r="C16" s="42"/>
      <c r="D16" s="192"/>
      <c r="E16" s="42"/>
      <c r="F16" s="193"/>
      <c r="G16" s="210">
        <f>SUM(G12:G15)</f>
        <v>0</v>
      </c>
    </row>
    <row r="18" ht="15">
      <c r="B18" s="6"/>
    </row>
    <row r="19" ht="15">
      <c r="B19" s="6"/>
    </row>
    <row r="92" spans="1:2" ht="15.75">
      <c r="A92" s="95" t="s">
        <v>140</v>
      </c>
      <c r="B92" s="36" t="s">
        <v>69</v>
      </c>
    </row>
  </sheetData>
  <sheetProtection password="CF7A" sheet="1"/>
  <mergeCells count="4">
    <mergeCell ref="B4:C4"/>
    <mergeCell ref="B5:C5"/>
    <mergeCell ref="B7:C7"/>
    <mergeCell ref="B6:C6"/>
  </mergeCells>
  <printOptions/>
  <pageMargins left="0.7086614173228347" right="0.7086614173228347" top="0.7480314960629921" bottom="0.7480314960629921" header="0.31496062992125984" footer="0.31496062992125984"/>
  <pageSetup horizontalDpi="600" verticalDpi="600" orientation="portrait" paperSize="9" scale="70" r:id="rId1"/>
  <headerFooter>
    <oddFooter>&amp;CPage &amp;P of &amp;N</oddFooter>
  </headerFooter>
</worksheet>
</file>

<file path=xl/worksheets/sheet8.xml><?xml version="1.0" encoding="utf-8"?>
<worksheet xmlns="http://schemas.openxmlformats.org/spreadsheetml/2006/main" xmlns:r="http://schemas.openxmlformats.org/officeDocument/2006/relationships">
  <sheetPr>
    <tabColor rgb="FF92D050"/>
  </sheetPr>
  <dimension ref="A2:I15"/>
  <sheetViews>
    <sheetView view="pageBreakPreview" zoomScaleSheetLayoutView="100" workbookViewId="0" topLeftCell="A1">
      <selection activeCell="F13" sqref="F13"/>
    </sheetView>
  </sheetViews>
  <sheetFormatPr defaultColWidth="9.140625" defaultRowHeight="15"/>
  <cols>
    <col min="1" max="1" width="4.8515625" style="115" customWidth="1"/>
    <col min="2" max="2" width="60.7109375" style="31" customWidth="1"/>
    <col min="3" max="3" width="12.7109375" style="12" customWidth="1"/>
    <col min="4" max="4" width="12.7109375" style="109" customWidth="1"/>
    <col min="5" max="5" width="6.7109375" style="12" customWidth="1"/>
    <col min="6" max="6" width="12.7109375" style="146" customWidth="1"/>
    <col min="7" max="7" width="16.00390625" style="146" customWidth="1"/>
    <col min="8" max="8" width="36.57421875" style="133" customWidth="1"/>
  </cols>
  <sheetData>
    <row r="1" ht="15" customHeight="1"/>
    <row r="2" spans="1:8" s="41" customFormat="1" ht="19.5" customHeight="1">
      <c r="A2" s="116" t="s">
        <v>140</v>
      </c>
      <c r="B2" s="66" t="s">
        <v>68</v>
      </c>
      <c r="C2" s="56"/>
      <c r="D2" s="110"/>
      <c r="E2" s="56"/>
      <c r="F2" s="159"/>
      <c r="G2" s="159"/>
      <c r="H2" s="131"/>
    </row>
    <row r="3" spans="1:2" ht="15" customHeight="1">
      <c r="A3" s="117"/>
      <c r="B3" s="30"/>
    </row>
    <row r="4" spans="1:8" ht="15" customHeight="1">
      <c r="A4" s="118" t="s">
        <v>121</v>
      </c>
      <c r="B4" s="99" t="s">
        <v>122</v>
      </c>
      <c r="C4" s="100" t="s">
        <v>123</v>
      </c>
      <c r="D4" s="101" t="s">
        <v>71</v>
      </c>
      <c r="E4" s="102"/>
      <c r="F4" s="102" t="s">
        <v>145</v>
      </c>
      <c r="G4" s="102" t="s">
        <v>72</v>
      </c>
      <c r="H4" s="6"/>
    </row>
    <row r="5" ht="15" customHeight="1">
      <c r="D5" s="14"/>
    </row>
    <row r="6" spans="2:9" ht="15">
      <c r="B6" s="80"/>
      <c r="C6" s="78"/>
      <c r="E6" s="79"/>
      <c r="I6" s="2"/>
    </row>
    <row r="7" spans="1:9" ht="198" customHeight="1">
      <c r="A7" s="115" t="s">
        <v>73</v>
      </c>
      <c r="B7" s="64" t="s">
        <v>7</v>
      </c>
      <c r="C7" s="78"/>
      <c r="E7" s="79"/>
      <c r="I7" s="2"/>
    </row>
    <row r="8" spans="2:7" ht="15">
      <c r="B8" s="194" t="s">
        <v>153</v>
      </c>
      <c r="C8" s="78" t="s">
        <v>125</v>
      </c>
      <c r="D8" s="109">
        <v>38</v>
      </c>
      <c r="E8" s="79" t="s">
        <v>81</v>
      </c>
      <c r="F8" s="222"/>
      <c r="G8" s="146">
        <f>D8*F8</f>
        <v>0</v>
      </c>
    </row>
    <row r="9" spans="2:7" ht="15">
      <c r="B9" s="194" t="s">
        <v>154</v>
      </c>
      <c r="C9" s="78" t="s">
        <v>125</v>
      </c>
      <c r="D9" s="109">
        <v>38</v>
      </c>
      <c r="E9" s="79" t="s">
        <v>81</v>
      </c>
      <c r="F9" s="222"/>
      <c r="G9" s="146">
        <f>D9*F9</f>
        <v>0</v>
      </c>
    </row>
    <row r="10" spans="2:5" ht="15">
      <c r="B10" s="194"/>
      <c r="C10" s="78"/>
      <c r="E10" s="79"/>
    </row>
    <row r="11" spans="1:5" ht="60">
      <c r="A11" s="197" t="s">
        <v>74</v>
      </c>
      <c r="B11" s="64" t="s">
        <v>48</v>
      </c>
      <c r="C11" s="78"/>
      <c r="E11" s="79"/>
    </row>
    <row r="12" spans="1:7" ht="15">
      <c r="A12" s="197"/>
      <c r="B12" s="194" t="s">
        <v>153</v>
      </c>
      <c r="C12" s="78" t="s">
        <v>33</v>
      </c>
      <c r="D12" s="109">
        <v>38</v>
      </c>
      <c r="E12" s="79" t="s">
        <v>81</v>
      </c>
      <c r="F12" s="222"/>
      <c r="G12" s="146">
        <f>D12*F12</f>
        <v>0</v>
      </c>
    </row>
    <row r="13" spans="1:7" ht="15">
      <c r="A13" s="197"/>
      <c r="B13" s="194" t="s">
        <v>154</v>
      </c>
      <c r="C13" s="78" t="s">
        <v>33</v>
      </c>
      <c r="D13" s="109">
        <v>38</v>
      </c>
      <c r="E13" s="79" t="s">
        <v>81</v>
      </c>
      <c r="F13" s="222"/>
      <c r="G13" s="146">
        <f>D13*F13</f>
        <v>0</v>
      </c>
    </row>
    <row r="14" spans="2:5" ht="15.75" customHeight="1">
      <c r="B14" s="98"/>
      <c r="C14" s="78"/>
      <c r="E14" s="79"/>
    </row>
    <row r="15" spans="1:7" ht="15.75">
      <c r="A15" s="116" t="s">
        <v>140</v>
      </c>
      <c r="B15" s="66" t="s">
        <v>69</v>
      </c>
      <c r="C15" s="195"/>
      <c r="D15" s="196"/>
      <c r="E15" s="195"/>
      <c r="F15" s="149"/>
      <c r="G15" s="210">
        <f>SUM(G8:G13)</f>
        <v>0</v>
      </c>
    </row>
  </sheetData>
  <sheetProtection password="CF7A" sheet="1"/>
  <printOptions/>
  <pageMargins left="0.7086614173228347" right="0.7086614173228347" top="0.7480314960629921" bottom="0.7480314960629921" header="0.31496062992125984" footer="0.31496062992125984"/>
  <pageSetup horizontalDpi="600" verticalDpi="600" orientation="portrait" paperSize="9" scale="65" r:id="rId1"/>
  <headerFooter>
    <oddFooter>&amp;CPage &amp;P of &amp;N</oddFooter>
  </headerFooter>
</worksheet>
</file>

<file path=xl/worksheets/sheet9.xml><?xml version="1.0" encoding="utf-8"?>
<worksheet xmlns="http://schemas.openxmlformats.org/spreadsheetml/2006/main" xmlns:r="http://schemas.openxmlformats.org/officeDocument/2006/relationships">
  <sheetPr>
    <tabColor rgb="FF00B050"/>
  </sheetPr>
  <dimension ref="A1:G34"/>
  <sheetViews>
    <sheetView view="pageBreakPreview" zoomScaleSheetLayoutView="100" workbookViewId="0" topLeftCell="A1">
      <selection activeCell="C13" sqref="C13"/>
    </sheetView>
  </sheetViews>
  <sheetFormatPr defaultColWidth="9.140625" defaultRowHeight="15"/>
  <cols>
    <col min="1" max="1" width="6.7109375" style="0" customWidth="1"/>
    <col min="2" max="2" width="60.7109375" style="0" customWidth="1"/>
    <col min="3" max="3" width="15.140625" style="145" customWidth="1"/>
    <col min="4" max="4" width="16.00390625" style="0" customWidth="1"/>
    <col min="5" max="5" width="13.140625" style="140" customWidth="1"/>
    <col min="6" max="7" width="12.7109375" style="0" customWidth="1"/>
  </cols>
  <sheetData>
    <row r="1" spans="2:3" ht="15.75">
      <c r="B1" s="42"/>
      <c r="C1" s="141"/>
    </row>
    <row r="2" spans="1:7" ht="15" customHeight="1">
      <c r="A2" s="137"/>
      <c r="B2" s="218" t="s">
        <v>126</v>
      </c>
      <c r="C2" s="218"/>
      <c r="D2" s="150"/>
      <c r="E2" s="163"/>
      <c r="F2" s="54"/>
      <c r="G2" s="43"/>
    </row>
    <row r="3" spans="1:6" ht="15" customHeight="1">
      <c r="A3" s="44"/>
      <c r="B3" s="219"/>
      <c r="C3" s="219"/>
      <c r="D3" s="45"/>
      <c r="E3" s="164"/>
      <c r="F3" s="46"/>
    </row>
    <row r="4" spans="1:6" ht="15" customHeight="1">
      <c r="A4" s="153" t="s">
        <v>127</v>
      </c>
      <c r="B4" s="220" t="s">
        <v>128</v>
      </c>
      <c r="C4" s="220"/>
      <c r="D4" s="150"/>
      <c r="E4" s="163"/>
      <c r="F4" s="46"/>
    </row>
    <row r="5" spans="1:6" ht="15" customHeight="1">
      <c r="A5" s="154"/>
      <c r="B5" s="155"/>
      <c r="C5" s="156"/>
      <c r="D5" s="157"/>
      <c r="E5" s="163"/>
      <c r="F5" s="46"/>
    </row>
    <row r="6" spans="1:6" ht="15" customHeight="1">
      <c r="A6" s="103" t="s">
        <v>12</v>
      </c>
      <c r="B6" s="104" t="s">
        <v>61</v>
      </c>
      <c r="C6" s="212"/>
      <c r="D6" s="212">
        <f>'A-0 PRIPREMA I  RUSENJE'!G41</f>
        <v>0</v>
      </c>
      <c r="E6" s="163"/>
      <c r="F6" s="46"/>
    </row>
    <row r="7" spans="1:6" ht="15" customHeight="1">
      <c r="A7" s="47"/>
      <c r="B7" s="48"/>
      <c r="C7" s="213"/>
      <c r="D7" s="213"/>
      <c r="E7" s="163"/>
      <c r="F7" s="46"/>
    </row>
    <row r="8" spans="1:6" ht="15" customHeight="1">
      <c r="A8" s="103" t="s">
        <v>129</v>
      </c>
      <c r="B8" s="104" t="s">
        <v>82</v>
      </c>
      <c r="C8" s="213"/>
      <c r="D8" s="213">
        <f>'A-I ZIDARSKI RADOVI '!G21</f>
        <v>0</v>
      </c>
      <c r="E8" s="163"/>
      <c r="F8" s="46"/>
    </row>
    <row r="9" spans="1:6" ht="15" customHeight="1">
      <c r="A9" s="103"/>
      <c r="B9" s="104"/>
      <c r="C9" s="213"/>
      <c r="D9" s="213"/>
      <c r="E9" s="163"/>
      <c r="F9" s="46"/>
    </row>
    <row r="10" spans="1:6" ht="15" customHeight="1">
      <c r="A10" s="103" t="s">
        <v>130</v>
      </c>
      <c r="B10" s="104" t="s">
        <v>84</v>
      </c>
      <c r="C10" s="213"/>
      <c r="D10" s="213">
        <f>'A-II IZOLATERSKI RADOVI'!G19</f>
        <v>0</v>
      </c>
      <c r="E10" s="163"/>
      <c r="F10" s="46"/>
    </row>
    <row r="11" spans="1:6" ht="15" customHeight="1">
      <c r="A11" s="103"/>
      <c r="B11" s="104"/>
      <c r="C11" s="213"/>
      <c r="D11" s="213"/>
      <c r="E11" s="163"/>
      <c r="F11" s="46"/>
    </row>
    <row r="12" spans="1:6" ht="15" customHeight="1">
      <c r="A12" s="198" t="s">
        <v>51</v>
      </c>
      <c r="B12" s="199" t="s">
        <v>52</v>
      </c>
      <c r="C12" s="213"/>
      <c r="D12" s="213">
        <f>'A-III HIDRO'!G40</f>
        <v>0</v>
      </c>
      <c r="E12" s="163"/>
      <c r="F12" s="46"/>
    </row>
    <row r="13" spans="1:6" ht="15" customHeight="1">
      <c r="A13" s="103"/>
      <c r="B13" s="104"/>
      <c r="C13" s="143"/>
      <c r="D13" s="143"/>
      <c r="E13" s="49"/>
      <c r="F13" s="46"/>
    </row>
    <row r="14" spans="1:6" ht="15" customHeight="1">
      <c r="A14" s="154" t="s">
        <v>131</v>
      </c>
      <c r="B14" s="155" t="s">
        <v>132</v>
      </c>
      <c r="C14" s="156"/>
      <c r="D14" s="156"/>
      <c r="E14" s="49"/>
      <c r="F14" s="50"/>
    </row>
    <row r="15" spans="1:6" ht="15" customHeight="1">
      <c r="A15" s="47"/>
      <c r="B15" s="48"/>
      <c r="C15" s="143"/>
      <c r="D15" s="143"/>
      <c r="E15" s="49"/>
      <c r="F15" s="50"/>
    </row>
    <row r="16" spans="1:6" ht="15" customHeight="1">
      <c r="A16" s="103" t="s">
        <v>133</v>
      </c>
      <c r="B16" s="104" t="s">
        <v>135</v>
      </c>
      <c r="C16" s="213"/>
      <c r="D16" s="213">
        <f>'B-I KERAMIČARSKI RAD'!G25</f>
        <v>0</v>
      </c>
      <c r="E16" s="163"/>
      <c r="F16" s="46"/>
    </row>
    <row r="17" spans="1:6" ht="15" customHeight="1">
      <c r="A17" s="103"/>
      <c r="B17" s="104"/>
      <c r="C17" s="143"/>
      <c r="D17" s="143"/>
      <c r="E17" s="49"/>
      <c r="F17" s="46"/>
    </row>
    <row r="18" spans="1:6" ht="15" customHeight="1">
      <c r="A18" s="103" t="s">
        <v>134</v>
      </c>
      <c r="B18" s="104" t="s">
        <v>80</v>
      </c>
      <c r="C18" s="213"/>
      <c r="D18" s="213">
        <f>'B-II SOBOSLIKARSKI RAD'!G16</f>
        <v>0</v>
      </c>
      <c r="E18" s="163"/>
      <c r="F18" s="46"/>
    </row>
    <row r="19" spans="1:6" ht="15" customHeight="1">
      <c r="A19" s="103"/>
      <c r="B19" s="104"/>
      <c r="C19" s="143"/>
      <c r="D19" s="143"/>
      <c r="E19" s="49"/>
      <c r="F19" s="46"/>
    </row>
    <row r="20" spans="1:6" ht="15" customHeight="1">
      <c r="A20" s="103" t="s">
        <v>136</v>
      </c>
      <c r="B20" s="104" t="s">
        <v>137</v>
      </c>
      <c r="C20" s="213"/>
      <c r="D20" s="213">
        <f>'B-III  PODOPOLAGAČKI RADOVI'!G15</f>
        <v>0</v>
      </c>
      <c r="E20" s="163"/>
      <c r="F20" s="46"/>
    </row>
    <row r="21" spans="1:6" ht="15" customHeight="1">
      <c r="A21" s="103"/>
      <c r="B21" s="104"/>
      <c r="C21" s="143"/>
      <c r="D21" s="143"/>
      <c r="E21" s="49"/>
      <c r="F21" s="46"/>
    </row>
    <row r="22" spans="1:7" ht="15" customHeight="1">
      <c r="A22" s="151"/>
      <c r="B22" s="161" t="s">
        <v>138</v>
      </c>
      <c r="C22" s="152"/>
      <c r="D22" s="152">
        <f>SUM(D6:D21)</f>
        <v>0</v>
      </c>
      <c r="E22" s="163"/>
      <c r="F22" s="46"/>
      <c r="G22" s="43"/>
    </row>
    <row r="23" spans="1:6" ht="15" customHeight="1">
      <c r="A23" s="205"/>
      <c r="B23" s="206" t="s">
        <v>13</v>
      </c>
      <c r="C23" s="214"/>
      <c r="D23" s="214">
        <f>D22*0.25</f>
        <v>0</v>
      </c>
      <c r="E23" s="53"/>
      <c r="F23" s="54"/>
    </row>
    <row r="24" spans="1:6" ht="15" customHeight="1">
      <c r="A24" s="51"/>
      <c r="B24" s="204" t="s">
        <v>166</v>
      </c>
      <c r="C24" s="143"/>
      <c r="D24" s="143">
        <f>D22+D23</f>
        <v>0</v>
      </c>
      <c r="E24" s="53"/>
      <c r="F24" s="54"/>
    </row>
    <row r="25" spans="1:6" ht="15" customHeight="1">
      <c r="A25" s="51"/>
      <c r="B25" s="162"/>
      <c r="C25" s="143"/>
      <c r="D25" s="52"/>
      <c r="E25" s="53"/>
      <c r="F25" s="54"/>
    </row>
    <row r="26" spans="1:6" ht="15" customHeight="1">
      <c r="A26" s="51"/>
      <c r="B26" s="68"/>
      <c r="C26" s="144"/>
      <c r="D26" s="55"/>
      <c r="E26" s="142"/>
      <c r="F26" s="55"/>
    </row>
    <row r="27" spans="1:6" ht="15" customHeight="1">
      <c r="A27" s="51"/>
      <c r="B27" s="68" t="s">
        <v>174</v>
      </c>
      <c r="C27" s="215" t="s">
        <v>175</v>
      </c>
      <c r="D27" s="55"/>
      <c r="E27" s="142"/>
      <c r="F27" s="55"/>
    </row>
    <row r="28" spans="1:6" ht="15" customHeight="1">
      <c r="A28" s="226"/>
      <c r="B28" s="227"/>
      <c r="C28" s="228"/>
      <c r="D28" s="229"/>
      <c r="E28" s="230"/>
      <c r="F28" s="229"/>
    </row>
    <row r="29" spans="1:6" ht="15" customHeight="1">
      <c r="A29" s="226"/>
      <c r="B29" s="227"/>
      <c r="C29" s="228"/>
      <c r="D29" s="229"/>
      <c r="E29" s="230"/>
      <c r="F29" s="229"/>
    </row>
    <row r="30" spans="1:6" ht="15" customHeight="1">
      <c r="A30" s="226"/>
      <c r="B30" s="227"/>
      <c r="C30" s="228"/>
      <c r="D30" s="229"/>
      <c r="E30" s="230"/>
      <c r="F30" s="229"/>
    </row>
    <row r="31" spans="1:6" ht="15" customHeight="1">
      <c r="A31" s="226"/>
      <c r="B31" s="227"/>
      <c r="C31" s="228"/>
      <c r="D31" s="229"/>
      <c r="E31" s="230"/>
      <c r="F31" s="229"/>
    </row>
    <row r="32" spans="1:6" ht="15" customHeight="1">
      <c r="A32" s="226"/>
      <c r="B32" s="227"/>
      <c r="C32" s="228"/>
      <c r="D32" s="229"/>
      <c r="E32" s="230"/>
      <c r="F32" s="229"/>
    </row>
    <row r="33" spans="1:6" ht="15" customHeight="1">
      <c r="A33" s="226"/>
      <c r="B33" s="227"/>
      <c r="C33" s="228"/>
      <c r="D33" s="229"/>
      <c r="E33" s="230"/>
      <c r="F33" s="229"/>
    </row>
    <row r="34" spans="1:6" ht="15.75">
      <c r="A34" s="231"/>
      <c r="B34" s="231"/>
      <c r="C34" s="232"/>
      <c r="D34" s="231"/>
      <c r="E34" s="233"/>
      <c r="F34" s="231"/>
    </row>
  </sheetData>
  <sheetProtection password="CF7A" sheet="1"/>
  <mergeCells count="3">
    <mergeCell ref="B2:C2"/>
    <mergeCell ref="B3:C3"/>
    <mergeCell ref="B4:C4"/>
  </mergeCells>
  <printOptions/>
  <pageMargins left="0.7" right="0.7" top="0.75" bottom="0.75" header="0.3" footer="0.3"/>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Ibriks Goran</cp:lastModifiedBy>
  <cp:lastPrinted>2017-04-19T10:46:50Z</cp:lastPrinted>
  <dcterms:created xsi:type="dcterms:W3CDTF">2011-06-20T17:37:53Z</dcterms:created>
  <dcterms:modified xsi:type="dcterms:W3CDTF">2017-04-19T11:27:07Z</dcterms:modified>
  <cp:category/>
  <cp:version/>
  <cp:contentType/>
  <cp:contentStatus/>
</cp:coreProperties>
</file>