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015" activeTab="0"/>
  </bookViews>
  <sheets>
    <sheet name="Sheet1" sheetId="1" r:id="rId1"/>
    <sheet name="Sheet2" sheetId="2" r:id="rId2"/>
    <sheet name="Sheet3" sheetId="3" r:id="rId3"/>
  </sheets>
  <definedNames/>
  <calcPr fullCalcOnLoad="1" fullPrecision="0"/>
</workbook>
</file>

<file path=xl/sharedStrings.xml><?xml version="1.0" encoding="utf-8"?>
<sst xmlns="http://schemas.openxmlformats.org/spreadsheetml/2006/main" count="181" uniqueCount="97">
  <si>
    <t xml:space="preserve">NAPOMENA: Radovi se izvode na površini na kojoj nije moguć pristup teških strojeva i mehanizacije te će se većina radova obavljati ručno što je potrebno uzeti u obzir prilikom davanja ponude. </t>
  </si>
  <si>
    <t>1.</t>
  </si>
  <si>
    <t>Pripremni radovi</t>
  </si>
  <si>
    <t>Iskolčenje karakterističnih točaka dječjeg igrališta i osiguranje svih potrebnih točaka te sva geodetska mjerenja kojima se podaci iz projekta prenose na teren ili sa terena u projekte, za sve objekte za cijelo vrijeme građenja, odnosno do predaje radova investitoru. Osiguranje točaka vrši se ugradnjom fiksnih i vidljivih oznaka (OTU 1-02.1). Obračun po m2.</t>
  </si>
  <si>
    <t>m2</t>
  </si>
  <si>
    <t>2.</t>
  </si>
  <si>
    <t>Izrada elaborata iskolčenja dječjeg igrališta sa svim potrebnim točkama. Obračun po paušalno.</t>
  </si>
  <si>
    <t>pau</t>
  </si>
  <si>
    <t>3.</t>
  </si>
  <si>
    <t>Čišćenje zelenila, niskog raslinja i grmova oko i na površini dječjeg igrališta i parka. Sav biljni otpad nastao čišćenjem izvođač treba deponirati na za to zakonski predviđen način, a vrijednost deponiranja ukalkulirati u stavku (OTU 1-03.1). Obračun po m2 terena obraslog raslinjem.</t>
  </si>
  <si>
    <t>Pripremni radovi ukupno kn</t>
  </si>
  <si>
    <t xml:space="preserve">     </t>
  </si>
  <si>
    <t xml:space="preserve">       </t>
  </si>
  <si>
    <t>Zemljani radovi</t>
  </si>
  <si>
    <t>OPĆI UVJETI:
Prije početka zemljanih radova potrebno je izvršiti prethodne radove na pripremi i uređenju gradilišta tj. čišćenje terena, prilaze i organizaciju gradilišta. Pripremni radovi i radovi na organizaciji gradilišta neće biti obračunati posebno, već su obuhvaćeni u faktoru. Prilikom izvedbe iskopa predvidjeti i iskop i deboniranje postojećih dotrajalih cijevi, slivnika, rešetki i okana, čak i ako to nije posebno navedeno u stavci.
Također je poterebno utvrditi dubine i pozicije svih postojećih instalacija kako prilikom izvođenja radova nebi došlo do oštećenja istih. Dubine i pozicije cijevi odvodnje prilagoditi postojećem stanju.</t>
  </si>
  <si>
    <t>Kod izvedbe zemljanih radova potrebno je izvršiti sve zaštitne mjere, ako se iskopi rade na većim dubinama od 2,0 metara uključiti sav otežani rad među razupiračima, u skučenom prostoru, mokrom zemljištu i sl. 
Nakon iskopa terena za temelje, a prije izvedbe temelja obavezno izvršiti pregled iskopa od strane geomehaničara što se posebno ne obračunava, a podaci o pregledu unose se u građevinski dnevnik.
Modul zbijenosti nosive podloge ispod temelja kao i unutar temelja objekta izvesti prema uputama geomehaničara i statičara.</t>
  </si>
  <si>
    <t>Kod zatrpavanja nakon izvedbe temelja, postave i zaštite horizontalne kanalizacije, materijal je potrebno nabijati kako bi se dobila potrebna zbijenost. Nabijanje izvesti u slojevima do najviše 30 cm s vibro nabijačima ili žabama. Po završetku gradnje ukloniti sve nepotrebno sa gradilišta. Ovo uključiti u faktor u okviru režije gradilišta, te se ne plaća posebno. Preostali iskopani materijal utovaruje se u prijevozno sredstvo i odvozi na deponij koji osigurava izvoditelj. Prevezeni materijal računa se u sraslom stanju, tj. postotak za rastresitost ukalkulirati u cijeni.</t>
  </si>
  <si>
    <t>Razbijanje betonskog opločenja oko objekta te utovar, odvoz i deponiranje materijala na za to predviđenu lokaciju. Stavkom je obuhvaćen sav potreban rad, alat i materijal za kompletnu izvedbu stavke. Obračun po m2 uklonjenog materijala.</t>
  </si>
  <si>
    <t>Izrada iskopa na površini potrebnoj za izgradnju dječjeg igrališta, parka i na površinama namijenjenim izradi cvijetnjaka u sloju debljine 40,0 cm. U cijenu je uključen iskop i utovar u bilo koje prijevozno sredstvo te deponiranje dijela materijala na privremenu deponiju radi ponovne ugradnje. Stvarna količina uklonjenog materijala dokazuje se putem građevinske knjige. (OTU 2-01). Stavkom je obuhvaćen sav potreban rad, alat i materijal za kompletnu izvedbu stavke. Obračun po m3.</t>
  </si>
  <si>
    <t>m3</t>
  </si>
  <si>
    <t>Iskop, vađenje, utovar, odvoz i deponiranje postojećih rubnjaka s temeljem na za to predviđenu lokaciju. Stavkom je obuhvaćen sav potreban rad, alat i materijal za kompletnu izvedbu stavke. Obračun po m' uklonjenih rubnjaka.</t>
  </si>
  <si>
    <t>m'</t>
  </si>
  <si>
    <t>4.</t>
  </si>
  <si>
    <t>Demontaža postojećih klupa te njihov odvoz i deponiranje na za to predviđenu lokaciju. Stavkom je obuhvaćen sav potreban rad, alat i materijal za kompletnu izvedbu stavke. Obračun po komadu uklonjenih klupa.</t>
  </si>
  <si>
    <t>kom</t>
  </si>
  <si>
    <t>5.</t>
  </si>
  <si>
    <t>Demontaža kompletne postojeće ljuljačke te njezin odvoz i deponiranje na za to predviđenu lokaciju. Stavkom je obuhvaćen sav potreban rad, alat i materijal za kompletnu izvedbu stavke. Obračun po komadu.</t>
  </si>
  <si>
    <t>6.</t>
  </si>
  <si>
    <t>Iskop kanala za cijevi odvodnje (strojni i ručni pikamerom) bez obzira na kategoriju zemljišta sa odbacivanjem materijala pored rova. Rov prosječne dim. 0,80x0,50 cm. Planiranje dna +/- 5,0 cm. Stavka uključuje i iskop i deponiranje postojećih cijevi odvodnje te razbijanje postojećih okana i slivnika i deponiranje iskopanog materijala. Obračun po m3 iskopanog materijala u sraslom stanju, prema idealnom presjeku. Stavkom je predviđeno i eventualno potrebno razupiranje stranica kanala da ne dođe do obrušavanja u iskopani kanal.(OTU 3-04.1). Stavkom je obuhvaćen sav potreban rad, alat i materijal za kompletnu izvedbu stavke. Obračun po m3.</t>
  </si>
  <si>
    <t>7.</t>
  </si>
  <si>
    <t>Iskop jama za reviziona okna, slivnike i upojni bunar (strojni i ručni pikamerom) u terenu B i C kategorije sa odbacivanjem materijala pored jama. Planiranje dna +/- 5,0 cm. Obračun po m3 iskopanog materijala u sraslom stanju, prema idealnom presjeku. Stavka uključuje i eventualno potrebno razupiranje stranica jame da ne dođe do obrušavanja u iskopanu jamu. (OTU 3-04.1). Stavkom je obuhvaćen sav potreban rad, alat i materijal za kompletnu izvedbu stavke. Obračun po m3.</t>
  </si>
  <si>
    <t>8.</t>
  </si>
  <si>
    <t>Izrada pješćane posteljice cijevi odvodnje materijalom frakcije 0-4 mm u debljini od  d=10 cm uključivo sa nabijanjem pijeska do propisane zbijenosti te izrada pješćane obloge cijevi istim materijalom u debljini od 10,0 cm iznad tjemena cijevi (OTU 3-04.2.1). Stavkom je obuhvaćen sav potreban rad, alat i materijal za kompletnu izvedbu stavke. Obračun po m3.</t>
  </si>
  <si>
    <t>9.</t>
  </si>
  <si>
    <t>Zatrpavanje preostalog dijela kanala cijevi  odvodnje te prostora oko okana, slivnika i upojnog bunara sitnim granulatom iz iskopa maksimalne frakcije 60 mm. Zatrpavanje se vrši u slojevima sa nabijanjem, a za obračun radova koristiti idealan presjek kao u stavkama iskopa. Povećanje zatrpavanja uslijed proširenog presjeka zbog neravnomjernosti iskopa uključiti u jediničnu cijenu radova (OTU 3-04.6). Stavkom je obuhvaćen sav potreban rad, alat i materijal za kompletnu izvedbu stavke. Obračun po m3.</t>
  </si>
  <si>
    <t>10.</t>
  </si>
  <si>
    <t>Izrada donjeg nosivog sloja podloge dječjeg igrališta i dijela parka od drobljenog kamenog materijala. Izradi ovog sloja smije se pristupiti tek pošto nadzorni inženjer primi planum donjeg stroja (posteljicu) u pogledu ravnosti, poprečnih nagiba, pravilno izvedene odvodnje i zbijenosti. Materijal za izvedbu ovog sloja je drobljeni kamen proizveden od zdrave, homogene i čvrste stijenske mase, a mora odgovarati važećim standardima. Kvalitetu stijenske mase treba dokazati atestima izrađenim od strane ovlaštenih tijela i ne starijim od godinu dana. Debljina sloja iznosi 20,0 cm. Traženi modul zbijenosti ispitan kružnom pločom promjera 30 cm iznositi Me=100MN/m2 (OTU 5-01). Stavkom je obuhvaćen sav potreban rad, alat i materijal za kompletnu izvedbu stavke. Obračun po m3 izvedenog sloja.</t>
  </si>
  <si>
    <t>11.</t>
  </si>
  <si>
    <t>Izrada šljunčanog zastora na površini parka materijalom granulacije fi8 i fi16 (50% od svake granulacije) u sloju debljine 8 cm. Stavka obuhvaća sav potreban rad, alat i materijal za kompletnu izvedbu stavke. Obračun po m3.</t>
  </si>
  <si>
    <t>12.</t>
  </si>
  <si>
    <t>Dobava, doprema i postava plodne zemlje na površinama cvjetnjaka i povrtnjaka. Stavka obuhvaća kompletan rad, materijal i alat za kompletnu izvedbu stavke. Obračun po m3.</t>
  </si>
  <si>
    <t>13.</t>
  </si>
  <si>
    <t>Odvoz preostalog materijala na deponij. Materijal deponirati na za to predviđeni deponij. Za sve prijevoze vrijedi obračun u sraslom stanju, do udaljenosti 15 km na deponij koji osigurava izvođač. Obračun po m3.</t>
  </si>
  <si>
    <t>Zemljani radovi ukupno kn</t>
  </si>
  <si>
    <t xml:space="preserve">  </t>
  </si>
  <si>
    <t>Betonski i armirano-betonski radovi</t>
  </si>
  <si>
    <t>Izrada betonske podložne ploče betonom tlačne čvrstoće C12/15 u debljini od 15,0 cm ispod gumenih zaštitnih ploča sa padovima prema slivniku. Ploča se izvodi na prethodno zbijenoj i izravnanoj podlozi. Stavka obuhvaća pripremu podloge te sav potreban rad, alat i materijal za kompletnu izvedbu stavke. Obračun po m3.</t>
  </si>
  <si>
    <t>Izrada betonske ploče okoliša objekta betonom tlačne čvrstoće C25/30 u debljini od 15,0 cm sa padovima od objekta prema slivniku. Visinske kote poda uz objekt trebaju biti usklađene sa postojećim zbog ulaz u objekt. Padove ploče izvoditi od objekta prema slivnicima u padu od minimalno 0,5%. Osobitu pažnju posvetiti usklađivanju visina ploče i okana i slivnika. Ploča se izvodi na prethodno zbijenoj i izravnanoj podlozi. Stavka obuhvaća pripremu podloge te sav potreban rad, alat i materijal za kompletnu izvedbu stavke. Obračun po m3.</t>
  </si>
  <si>
    <t>Izrada podložnog betona ispod revizionih okana i ogradnog zida povrtnaka sa betonom tlačne  čvrstoće C12/15 u debljini od 5,0 cm. Stvaka obuhvaća sav potreban rad, alat  i materijal za kompletnu izvedbu stavke. Obračun po m3.</t>
  </si>
  <si>
    <t>Betoniranje revizionih okana odvodnje dimenzija svijetlog otvora 60/60 cm debljine stijenke 15 cm betonom C25/30 sa potrebnom oplatom. Unutrašnja strana okna izvodi se sa glatkom - blažuj oplatom. Na dnu se izvodi kineta obrađena cementnim mortom do tzv.  crnog sjaja. U cijenu je uključeno betoniranje  stijenke okna oko cijevi nakon montaže, žbukanje unutarnje strane okana cementnim  mortom do crnog sjaja te dobava i ugradnja penjalica. Debljina stijenke okna je 15 cm. Stavka predviđa i dobavu, dopremu i ugradnju armature Q335 obostrano u zidove  te gornju i donju ploču okana. Stavkom je predviđena i dobava, doprema, sječenje i ugradnja lijevano željeznog poklopca dimenzija 400x400mm klase B125. 
Stvaka obuhvaća sav potreban rad, alat  i materijal za kompletnu izvedbu stavke. Obračun po komadu izvedenog okna.</t>
  </si>
  <si>
    <t>a)</t>
  </si>
  <si>
    <t>okno svijetle visine 50 cm</t>
  </si>
  <si>
    <t>b)</t>
  </si>
  <si>
    <t>okno svijetle visine 65 cm</t>
  </si>
  <si>
    <t>Betoniranje upojnog bunara svijetlih dimenzija otvora 150x150x200 sa betonom C25/30 sa potrebnom oplatom. Unutrašnja strana okna izvodi se sa glatkom - blažuj oplatom. U cijenu je uključeno betoniranje stijenke bunara 
oko cijevi nakon montaže, izrada rupa na zidovima bunara promjera fi75 te dobava i ugradnja penjalica. Debljina stijenke bunara je 20 cm, debljina gornje ploče 15 cm sa svijetlim otvorom dimenzija 60x60 cm za poklopac. Na zidovima bunara moraju se izbušiti 3 rupe na m2 zida. Stavka predviđa i dobavu, dopremu, sječenje i ugradnju armature Q335 obostrano u zidove te ploču bunara. Stavkom je predviđena i dobava, doprema i ugradnja lijevano željeznog  poklopca dimenzija 600x600mm klase B125. Stavka  obuhvaća  sav  potreban rad,  alat  i  materijal za kompletnu izvedbu stavke. Obračun po komadu komplet izvedenog upojnog bunara u funkciji.</t>
  </si>
  <si>
    <t>Izrada ogradnog zida povrtnjaka betonom C25/30 debljine 20 cm ukupne visine 50 cm (40 cm iznad zemlje i 10 cm ispod zemlje). Zid se armira obostrano armaturnim mrežama Q 335. Nakon izrade zida isti se oblaže sa vanjske strane punom opekom dimenzija 6,5x12x25 cm na način da se duža strana opeke spaja sa zidom. Vrh zida se također oblaže opekom. Zid je ukupne dužine cca. 10 metara. Stavka obuhvaća sav potreban rad, alat i materijal za kompletnu izvedbu  stavke. Obračun po m3 izvedenog zida sa oblogom.</t>
  </si>
  <si>
    <t>Izrada temelja ogradnog zida povrtnjaka betonom C25/30 dimenzija 40x40 cm. Temelj se armira obostrano armaturnim mrežama Q335. Temelj je ukupne dužine cca. 10 metara. Stavka obuhvaća sav potreban rad, alat i materijal za kompletnu izvedbu  stavke. Obračun po m3 izvedenog zida sa oblogom.</t>
  </si>
  <si>
    <t>Dobava i ugradnja parkovnog rubnjaka od predgotovljenih elemenata tipskog poprečnog  presjeka 8/25/100 cm na prethodno pripremljenu betonsku podlogu od betona  C12/15. U cijenu je uključen iskop za rubnjake, ugradnja rubnjaka sa temeljom, betonska podloga, betonsko ojačanje rubnjaka sa stražnje strane, fugiranje  spojnica rubnjaka i svi prijenosi. Za ugrađene 
rubnjake izvođač je dužan podnijeti ateste o kvaliteti. Obračun je po m' izvedenog rubnjaka, a u cijeni je uključen sav rad, oprema, materijal  i  ostalo  potrebno  za  dovršetak 
posla. Obračun po m'</t>
  </si>
  <si>
    <t>Krpanje i popravak rupa u betonskom potpornom zidu u okolišu objekta betonom tlačne čvrstoće C12/15 te završno žbukanje i zaglađivanje zida. Stavka uključuje sav potreban rad, alat i materijal  za kompletnu izvedbu stavke. Obračun po m2 zida.</t>
  </si>
  <si>
    <t>Betonski i armirano-betonski radovi ukupno kn</t>
  </si>
  <si>
    <t xml:space="preserve">                                                                                             </t>
  </si>
  <si>
    <t xml:space="preserve">                                                                                                                                                                                                      </t>
  </si>
  <si>
    <t xml:space="preserve">    </t>
  </si>
  <si>
    <t xml:space="preserve">                                                                                              </t>
  </si>
  <si>
    <t>Monterski radovi</t>
  </si>
  <si>
    <t>•</t>
  </si>
  <si>
    <t>Sve radove vršiti prema uputama proizvođača obloge. Sve kao proizvod tip FS40 ili  jednakovrijedan proizvod ______________________________________ (navesti ime proizvoda i proizvođača te priložiti prateću tehničku dokumentaciju). Stavka uključuje sav potreban rad, alat i materijal za kompletnu izvedbu stavke. Obračun po m2.</t>
  </si>
  <si>
    <t>Dobava, doprema i postava rubnjaka oko igrališta (izuzev prema betonskoj stazi) dimenzija 1000 x 250 x 10/40 mm. Rubnjaci u svemu trebaju odgovarati karakteristikama podne obloge koju obrubljuju. Sve radove vršiti prema uputama proizvođača obloge. Stavka uključuje sav potreban rad, alat i materijal za kompletnu izvedbu stavke. Obračun po m'.</t>
  </si>
  <si>
    <t>Dobava, prijevoz, istovar i montaža cijevi ulične odvodnje od tvrdog PVC-a SN8 SDR34 sa brtvom i naglavkom. Cijevi su crveno - smeđe boje prema RAL 8023 izrađene sukladno normi HRN EN 1401. Stavkom je predviđena i dobava fazonskih komada i koljena i svog potrebnog spojnog i brtvenog materijala. Stavka uključuje sav potreban rad, alat i materijal za kompletnu izvedbu stavke. Obračun po m'.</t>
  </si>
  <si>
    <t>PVC DN 200/188,2</t>
  </si>
  <si>
    <t>PVC DN 160/150,6</t>
  </si>
  <si>
    <t>c)</t>
  </si>
  <si>
    <t>PVC DN 110/103,6</t>
  </si>
  <si>
    <t>Dobava, doprema i postava ravnih parkovnih klupa bez rukonaslona, tip kao KP-1 ljevaonica Petar Dimitrov ili jednakovrijedan proizvod ______________________________________ (navesti ime proizvoda i proizvođača te priložiti prateću tehničku dokumentaciju). Stavkom je predviđena i izrada betonskog postolja i učvršćenje kupe za isto. Stavka uključuje sav potreban rad, alat i materijal za kompletnu izvedbu stavke. Obračun po komadu klupe.</t>
  </si>
  <si>
    <t>Dobava, doprema i postava vaza za cvijeće tip kao Ciklama - Žardinjera  boja bijela - patina ili jednakovrijedan proizvod ______________________________________
(navesti ime proizvoda i proizvođača te priložiti prateću tehničku dokumentaciju). Stavka uključuje sav potreban rad, alat i materijal za kompletnu izvedbu stavke. Obračun po komadu vaze.</t>
  </si>
  <si>
    <t>Dobava, doprema i postava žičane ograde visine 1,0 metar na zid u zapadnom dijelu okoliša objekta. Stavkom je predviđena i postava 4 željezna stupa za povezivanje žičane ograde. Stavka uključuje sav potreban rad, alat i materijal za kompletnu izvedbu stavke. Obračun po m2 ograde.</t>
  </si>
  <si>
    <t>Monterski radovi ukupno kn</t>
  </si>
  <si>
    <t xml:space="preserve">                                                                                         </t>
  </si>
  <si>
    <t xml:space="preserve"> </t>
  </si>
  <si>
    <t xml:space="preserve">               </t>
  </si>
  <si>
    <t xml:space="preserve">                                                                                                                                                                                            </t>
  </si>
  <si>
    <t>Hortikulturni radovi</t>
  </si>
  <si>
    <t>Razastiranje humusa - lumbrico u sloju od 2,0 cm, fino planiranje, sjetva travnog sjemena (mješavina), ukapanje i potiskivanje te jednokratno zalijevanje. Stavka obuhvaća sav potreban rad, alat i materijal za kompletnu izvedbu stavke. Obračun po m2.</t>
  </si>
  <si>
    <t>Dobava doprema i sadnja dvogodišnjih sadnica lavande u prostore cvijetnjaka. Stavka obuhvaća sav potreban rad, alat i materijal za kompletnu izvedbu stavke. Obračun po komadu.</t>
  </si>
  <si>
    <t>Dobava doprema i sadnja začinskog bilja prema izboru investitora u prostoru povrtnjaka. Stavka obuhvaća sav potreban rad, alat i materijal za kompletnu izvedbu stavke. Obračun po komadu.</t>
  </si>
  <si>
    <t>Hortikulturni radovi ukupno kn</t>
  </si>
  <si>
    <t xml:space="preserve">                                                                                                                                                                                                                                                                                                                                                                                                                                                                                                                                                                                                                                                                                 </t>
  </si>
  <si>
    <t>REKAPITULACIJA SVEUKUPNO</t>
  </si>
  <si>
    <t>UKUPNO Kn</t>
  </si>
  <si>
    <t>PDV 25%</t>
  </si>
  <si>
    <t>SVEUKUPNO S PDV-om</t>
  </si>
  <si>
    <t xml:space="preserve">Dobava, doprema i postava podne obloge od recikliranog gumenog granulata dim. 500 x 500 x 40 mm, crvena (terakota) boja, na površini igrališta. Gornji obojeni sloj obloge je od SBR gumenog granulata fi 0,5 – 2.5 mm, sa poliuretanskim vezivom, donji sloj od crnog SBR gumenog granulata fi 1,0 – 4,0 mm, sa bezbojnim poliuretanskim vezivom. Debljina: 40 mm +/- 2 mm, dimenzije: 500 x 500 mm +/- 2 mm, masa: 27,0 kg/m2. Gornji rubovi tabli su lagano zaobljeni, donji dio na dnu ima izvedene kanalice za propuštanje vode.Table su izvedene tako da se kod postave spajaju sistemom plast. konektora i utora uzduž bočnih strana. Polaganje obloga vrši se na betoniranu podlogu, primjenom fiksatora (spajanje pomoću pl. klinova i utora u samim pločama), uz lijepljenje vanjskog okvira sloja obloga za čvrstu podlogu. </t>
  </si>
  <si>
    <t>Ponuditelj:</t>
  </si>
  <si>
    <t>Mjesto i datum:</t>
  </si>
  <si>
    <t>TROŠKOVNIK</t>
  </si>
  <si>
    <t>Dobava, doprema i ugradnja dvorišnog slivnika od polimernog betona, s rešetkom od lijevanog željeza dimenzije 255x255 mm, sa učvršćivanjem rešetke bez vijaka s izvadivim preljevnim zaporom za miris (sifonom) te integriranom gumenom brtvom za spoj odvodne cijevi  DN100. Građevinska  širine 255x255 mm , građevinska visina 345 mm. Klase opterećenja slivnika i rešetke za pješačko opterećenje ili prelazak osobnog vozila, sve kao Aco Self slivnik ili jednakovrijedan proizvod ______________________________________  (navesti ime proizvoda i proizvođača te priložiti prateću tehničku dokumentaciju).      
Stvaka obuhvaća sav potreban rad, alat  i materijal za kompletnu izvedbu stavke. Obračun po komadu slivnika, komplet u funkciji.</t>
  </si>
  <si>
    <r>
      <rPr>
        <sz val="12"/>
        <rFont val="Arial"/>
        <family val="2"/>
      </rPr>
      <t>Predmet nabave:</t>
    </r>
    <r>
      <rPr>
        <b/>
        <sz val="12"/>
        <rFont val="Arial"/>
        <family val="2"/>
      </rPr>
      <t xml:space="preserve">
Dječji dom TIĆ, Belik kamik 11, Rijeka 
-  Izvedba oborinske kanalizacije i uređenje dvorišta</t>
    </r>
  </si>
</sst>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40">
    <font>
      <sz val="10"/>
      <name val="Arial"/>
      <family val="0"/>
    </font>
    <font>
      <sz val="10"/>
      <color indexed="8"/>
      <name val="Arial"/>
      <family val="0"/>
    </font>
    <font>
      <b/>
      <sz val="10"/>
      <name val="Arial"/>
      <family val="2"/>
    </font>
    <font>
      <sz val="12"/>
      <name val="Arial"/>
      <family val="2"/>
    </font>
    <font>
      <b/>
      <sz val="16"/>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Alignment="1">
      <alignment/>
    </xf>
    <xf numFmtId="0" fontId="0" fillId="0" borderId="0" xfId="0" applyAlignment="1">
      <alignment horizontal="right" vertical="top"/>
    </xf>
    <xf numFmtId="0" fontId="0" fillId="0" borderId="0" xfId="0" applyAlignment="1">
      <alignment wrapText="1"/>
    </xf>
    <xf numFmtId="164" fontId="0" fillId="0" borderId="0" xfId="0" applyNumberFormat="1" applyAlignment="1">
      <alignment wrapText="1"/>
    </xf>
    <xf numFmtId="0" fontId="1" fillId="0" borderId="0" xfId="0" applyFont="1" applyAlignment="1">
      <alignment horizontal="justify" vertical="top" wrapText="1" shrinkToFit="1"/>
    </xf>
    <xf numFmtId="49" fontId="2" fillId="0" borderId="0" xfId="0" applyNumberFormat="1" applyFont="1" applyAlignment="1">
      <alignment horizontal="right" vertical="top"/>
    </xf>
    <xf numFmtId="164" fontId="2" fillId="0" borderId="0" xfId="0" applyNumberFormat="1" applyFont="1" applyAlignment="1">
      <alignment wrapText="1"/>
    </xf>
    <xf numFmtId="49" fontId="1" fillId="0" borderId="0" xfId="0" applyNumberFormat="1" applyFont="1" applyAlignment="1">
      <alignment horizontal="right" vertical="top"/>
    </xf>
    <xf numFmtId="0" fontId="1" fillId="0" borderId="0" xfId="0" applyFont="1" applyAlignment="1">
      <alignment wrapText="1"/>
    </xf>
    <xf numFmtId="164"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wrapText="1"/>
    </xf>
    <xf numFmtId="0" fontId="1" fillId="0" borderId="0" xfId="0" applyFont="1" applyAlignment="1" applyProtection="1">
      <alignment vertical="top" wrapText="1"/>
      <protection/>
    </xf>
    <xf numFmtId="0" fontId="1" fillId="0" borderId="0" xfId="0" applyFont="1" applyAlignment="1" applyProtection="1">
      <alignment wrapText="1"/>
      <protection/>
    </xf>
    <xf numFmtId="164" fontId="1" fillId="0" borderId="0" xfId="0" applyNumberFormat="1" applyFont="1" applyAlignment="1" applyProtection="1">
      <alignment wrapText="1"/>
      <protection/>
    </xf>
    <xf numFmtId="0" fontId="0" fillId="0" borderId="0" xfId="0" applyAlignment="1" applyProtection="1">
      <alignment wrapText="1"/>
      <protection/>
    </xf>
    <xf numFmtId="164" fontId="0" fillId="0" borderId="0" xfId="0" applyNumberFormat="1" applyAlignment="1" applyProtection="1">
      <alignment wrapText="1"/>
      <protection/>
    </xf>
    <xf numFmtId="164" fontId="2" fillId="0" borderId="0" xfId="0" applyNumberFormat="1" applyFont="1" applyAlignment="1" applyProtection="1">
      <alignment wrapText="1"/>
      <protection/>
    </xf>
    <xf numFmtId="0" fontId="0" fillId="33" borderId="0" xfId="0" applyFill="1" applyAlignment="1" applyProtection="1">
      <alignment horizontal="right" vertical="top"/>
      <protection locked="0"/>
    </xf>
    <xf numFmtId="0" fontId="0" fillId="33" borderId="0" xfId="0" applyFill="1" applyAlignment="1" applyProtection="1">
      <alignment wrapText="1"/>
      <protection locked="0"/>
    </xf>
    <xf numFmtId="164" fontId="0" fillId="33" borderId="0" xfId="0" applyNumberFormat="1" applyFill="1" applyAlignment="1" applyProtection="1">
      <alignment wrapText="1"/>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164" fontId="2" fillId="0" borderId="0" xfId="0" applyNumberFormat="1" applyFont="1" applyAlignment="1">
      <alignment horizontal="left" vertical="center" wrapText="1"/>
    </xf>
    <xf numFmtId="164" fontId="0" fillId="33" borderId="0" xfId="0" applyNumberFormat="1" applyFill="1" applyAlignment="1">
      <alignment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Alignment="1">
      <alignment horizontal="right" vertical="top" wrapText="1"/>
    </xf>
    <xf numFmtId="164" fontId="1" fillId="33" borderId="10" xfId="0" applyNumberFormat="1" applyFont="1" applyFill="1" applyBorder="1" applyAlignment="1" applyProtection="1">
      <alignment wrapText="1"/>
      <protection locked="0"/>
    </xf>
    <xf numFmtId="0" fontId="3" fillId="0" borderId="0" xfId="0" applyFont="1" applyAlignment="1">
      <alignment horizontal="left" vertical="center"/>
    </xf>
    <xf numFmtId="164" fontId="5" fillId="0" borderId="0" xfId="0" applyNumberFormat="1" applyFont="1" applyAlignment="1">
      <alignment horizontal="left" vertical="center" wrapText="1"/>
    </xf>
    <xf numFmtId="164" fontId="5" fillId="0" borderId="0" xfId="0" applyNumberFormat="1" applyFont="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164" fontId="0" fillId="33" borderId="0" xfId="0" applyNumberFormat="1" applyFill="1" applyAlignment="1">
      <alignment horizontal="left" vertical="center" wrapText="1"/>
    </xf>
    <xf numFmtId="0" fontId="1" fillId="33" borderId="0" xfId="0" applyFont="1" applyFill="1" applyAlignment="1" applyProtection="1">
      <alignment horizontal="justify" vertical="top" wrapText="1" shrinkToFit="1"/>
      <protection locked="0"/>
    </xf>
    <xf numFmtId="0" fontId="1" fillId="0" borderId="0" xfId="0" applyFont="1" applyAlignment="1">
      <alignment horizontal="justify" vertical="top" wrapText="1" shrinkToFit="1"/>
    </xf>
    <xf numFmtId="0" fontId="0" fillId="33" borderId="0" xfId="0" applyFill="1" applyAlignment="1" applyProtection="1">
      <alignment horizontal="center"/>
      <protection locked="0"/>
    </xf>
    <xf numFmtId="164" fontId="0" fillId="33" borderId="0" xfId="0" applyNumberFormat="1" applyFill="1" applyAlignment="1" applyProtection="1">
      <alignment horizontal="center" wrapText="1"/>
      <protection locked="0"/>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left" vertical="top" wrapText="1" shrinkToFit="1"/>
    </xf>
    <xf numFmtId="0" fontId="5" fillId="0" borderId="0" xfId="0" applyFont="1" applyAlignment="1">
      <alignment horizontal="left" vertical="center" wrapText="1"/>
    </xf>
    <xf numFmtId="0" fontId="1" fillId="0" borderId="0" xfId="0" applyFont="1" applyAlignment="1">
      <alignment horizontal="left" vertical="center" wrapText="1" shrinkToFit="1"/>
    </xf>
    <xf numFmtId="0" fontId="2" fillId="0" borderId="0" xfId="0" applyFont="1" applyAlignment="1" applyProtection="1">
      <alignment wrapText="1"/>
      <protection/>
    </xf>
    <xf numFmtId="0" fontId="0" fillId="0" borderId="0" xfId="0" applyAlignment="1" applyProtection="1">
      <alignment wrapText="1"/>
      <protection/>
    </xf>
    <xf numFmtId="0" fontId="1" fillId="33" borderId="0" xfId="0" applyFont="1" applyFill="1" applyAlignment="1" applyProtection="1">
      <alignment vertical="top" wrapText="1"/>
      <protection locked="0"/>
    </xf>
    <xf numFmtId="0" fontId="1" fillId="33" borderId="0" xfId="0" applyFont="1" applyFill="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F284"/>
  <sheetViews>
    <sheetView showGridLines="0" tabSelected="1" zoomScaleSheetLayoutView="100" zoomScalePageLayoutView="0" workbookViewId="0" topLeftCell="A8">
      <selection activeCell="E205" sqref="E205"/>
    </sheetView>
  </sheetViews>
  <sheetFormatPr defaultColWidth="9.140625" defaultRowHeight="12.75"/>
  <cols>
    <col min="1" max="1" width="4.421875" style="1" customWidth="1"/>
    <col min="2" max="2" width="40.7109375" style="2" customWidth="1"/>
    <col min="3" max="3" width="5.7109375" style="2" customWidth="1"/>
    <col min="4" max="4" width="11.28125" style="3" customWidth="1"/>
    <col min="5" max="5" width="11.7109375" style="3" customWidth="1"/>
    <col min="6" max="6" width="13.28125" style="3" customWidth="1"/>
  </cols>
  <sheetData>
    <row r="4" ht="30" customHeight="1">
      <c r="B4" s="26" t="s">
        <v>94</v>
      </c>
    </row>
    <row r="6" spans="2:5" ht="48.75" customHeight="1">
      <c r="B6" s="45" t="s">
        <v>96</v>
      </c>
      <c r="C6" s="45"/>
      <c r="D6" s="45"/>
      <c r="E6" s="45"/>
    </row>
    <row r="14" spans="1:6" s="2" customFormat="1" ht="48.75" customHeight="1">
      <c r="A14" s="28"/>
      <c r="B14" s="46" t="s">
        <v>0</v>
      </c>
      <c r="C14" s="46"/>
      <c r="D14" s="46"/>
      <c r="E14" s="46"/>
      <c r="F14" s="46"/>
    </row>
    <row r="16" spans="1:6" ht="12.75">
      <c r="A16" s="5" t="s">
        <v>1</v>
      </c>
      <c r="B16" s="42" t="s">
        <v>2</v>
      </c>
      <c r="C16" s="43"/>
      <c r="D16" s="43"/>
      <c r="E16" s="43"/>
      <c r="F16" s="6"/>
    </row>
    <row r="18" spans="1:6" ht="114.75">
      <c r="A18" s="7" t="s">
        <v>1</v>
      </c>
      <c r="B18" s="12" t="s">
        <v>3</v>
      </c>
      <c r="C18" s="13" t="s">
        <v>4</v>
      </c>
      <c r="D18" s="14">
        <v>420</v>
      </c>
      <c r="E18" s="29"/>
      <c r="F18" s="14">
        <f>D18*E18</f>
        <v>0</v>
      </c>
    </row>
    <row r="19" spans="1:6" ht="38.25">
      <c r="A19" s="7" t="s">
        <v>5</v>
      </c>
      <c r="B19" s="12" t="s">
        <v>6</v>
      </c>
      <c r="C19" s="13" t="s">
        <v>7</v>
      </c>
      <c r="D19" s="14">
        <v>1</v>
      </c>
      <c r="E19" s="29"/>
      <c r="F19" s="14">
        <f>D19*E19</f>
        <v>0</v>
      </c>
    </row>
    <row r="20" spans="1:6" ht="89.25">
      <c r="A20" s="7" t="s">
        <v>8</v>
      </c>
      <c r="B20" s="12" t="s">
        <v>9</v>
      </c>
      <c r="C20" s="13" t="s">
        <v>4</v>
      </c>
      <c r="D20" s="14">
        <v>30</v>
      </c>
      <c r="E20" s="29"/>
      <c r="F20" s="14">
        <f>D20*E20</f>
        <v>0</v>
      </c>
    </row>
    <row r="21" spans="2:6" ht="12.75">
      <c r="B21" s="15"/>
      <c r="C21" s="15"/>
      <c r="D21" s="16"/>
      <c r="E21" s="16"/>
      <c r="F21" s="16"/>
    </row>
    <row r="22" spans="1:6" ht="12.75">
      <c r="A22" s="5" t="s">
        <v>1</v>
      </c>
      <c r="B22" s="47" t="s">
        <v>10</v>
      </c>
      <c r="C22" s="48"/>
      <c r="D22" s="48"/>
      <c r="E22" s="48"/>
      <c r="F22" s="17">
        <f>SUM(F18:F21)</f>
        <v>0</v>
      </c>
    </row>
    <row r="23" spans="2:6" ht="12.75">
      <c r="B23" s="15"/>
      <c r="C23" s="15"/>
      <c r="D23" s="16"/>
      <c r="E23" s="16"/>
      <c r="F23" s="16"/>
    </row>
    <row r="24" spans="2:6" ht="15" customHeight="1">
      <c r="B24" s="37" t="s">
        <v>11</v>
      </c>
      <c r="C24" s="37"/>
      <c r="D24" s="37"/>
      <c r="E24" s="37"/>
      <c r="F24" s="37"/>
    </row>
    <row r="25" spans="2:6" ht="15" customHeight="1">
      <c r="B25" s="4"/>
      <c r="C25" s="4"/>
      <c r="D25" s="4"/>
      <c r="E25" s="4"/>
      <c r="F25" s="4"/>
    </row>
    <row r="27" spans="2:6" ht="12.75" hidden="1">
      <c r="B27" s="37"/>
      <c r="C27" s="37"/>
      <c r="D27" s="37"/>
      <c r="E27" s="37"/>
      <c r="F27" s="37"/>
    </row>
    <row r="28" spans="2:6" ht="12.75">
      <c r="B28" s="4"/>
      <c r="C28" s="4"/>
      <c r="D28" s="4"/>
      <c r="E28" s="4"/>
      <c r="F28" s="4"/>
    </row>
    <row r="29" spans="2:6" ht="12.75">
      <c r="B29" s="4"/>
      <c r="C29" s="4"/>
      <c r="D29" s="4"/>
      <c r="E29" s="4"/>
      <c r="F29" s="4"/>
    </row>
    <row r="31" spans="2:6" ht="12.75" hidden="1">
      <c r="B31" s="37"/>
      <c r="C31" s="37"/>
      <c r="D31" s="37"/>
      <c r="E31" s="37"/>
      <c r="F31" s="37"/>
    </row>
    <row r="32" spans="2:6" ht="12.75" hidden="1">
      <c r="B32" s="37"/>
      <c r="C32" s="37"/>
      <c r="D32" s="37"/>
      <c r="E32" s="37"/>
      <c r="F32" s="37"/>
    </row>
    <row r="34" spans="2:6" ht="12.75" hidden="1">
      <c r="B34" s="37"/>
      <c r="C34" s="37"/>
      <c r="D34" s="37"/>
      <c r="E34" s="37"/>
      <c r="F34" s="37"/>
    </row>
    <row r="36" spans="2:6" ht="15" customHeight="1">
      <c r="B36" s="37" t="s">
        <v>12</v>
      </c>
      <c r="C36" s="37"/>
      <c r="D36" s="37"/>
      <c r="E36" s="37"/>
      <c r="F36" s="37"/>
    </row>
    <row r="37" spans="1:6" ht="12.75">
      <c r="A37" s="5" t="s">
        <v>5</v>
      </c>
      <c r="B37" s="42" t="s">
        <v>13</v>
      </c>
      <c r="C37" s="43"/>
      <c r="D37" s="43"/>
      <c r="E37" s="43"/>
      <c r="F37" s="6"/>
    </row>
    <row r="39" spans="2:6" ht="101.25" customHeight="1">
      <c r="B39" s="44" t="s">
        <v>14</v>
      </c>
      <c r="C39" s="44"/>
      <c r="D39" s="44"/>
      <c r="E39" s="44"/>
      <c r="F39" s="44"/>
    </row>
    <row r="41" spans="2:6" ht="83.25" customHeight="1">
      <c r="B41" s="44" t="s">
        <v>15</v>
      </c>
      <c r="C41" s="44"/>
      <c r="D41" s="44"/>
      <c r="E41" s="44"/>
      <c r="F41" s="44"/>
    </row>
    <row r="42" ht="8.25" customHeight="1"/>
    <row r="43" spans="2:6" ht="84.75" customHeight="1">
      <c r="B43" s="44" t="s">
        <v>16</v>
      </c>
      <c r="C43" s="44"/>
      <c r="D43" s="44"/>
      <c r="E43" s="44"/>
      <c r="F43" s="44"/>
    </row>
    <row r="45" spans="1:6" ht="76.5">
      <c r="A45" s="7" t="s">
        <v>1</v>
      </c>
      <c r="B45" s="10" t="s">
        <v>17</v>
      </c>
      <c r="C45" s="8" t="s">
        <v>4</v>
      </c>
      <c r="D45" s="9">
        <v>169</v>
      </c>
      <c r="E45" s="29"/>
      <c r="F45" s="9">
        <f>D45*E45</f>
        <v>0</v>
      </c>
    </row>
    <row r="46" spans="1:6" ht="153">
      <c r="A46" s="7" t="s">
        <v>5</v>
      </c>
      <c r="B46" s="10" t="s">
        <v>18</v>
      </c>
      <c r="C46" s="8" t="s">
        <v>19</v>
      </c>
      <c r="D46" s="9">
        <v>70</v>
      </c>
      <c r="E46" s="29"/>
      <c r="F46" s="9">
        <f aca="true" t="shared" si="0" ref="F46:F57">D46*E46</f>
        <v>0</v>
      </c>
    </row>
    <row r="47" spans="1:6" ht="76.5">
      <c r="A47" s="7" t="s">
        <v>8</v>
      </c>
      <c r="B47" s="10" t="s">
        <v>20</v>
      </c>
      <c r="C47" s="8" t="s">
        <v>21</v>
      </c>
      <c r="D47" s="9">
        <v>44</v>
      </c>
      <c r="E47" s="29"/>
      <c r="F47" s="9">
        <f t="shared" si="0"/>
        <v>0</v>
      </c>
    </row>
    <row r="48" spans="1:6" ht="63.75">
      <c r="A48" s="7" t="s">
        <v>22</v>
      </c>
      <c r="B48" s="10" t="s">
        <v>23</v>
      </c>
      <c r="C48" s="8" t="s">
        <v>24</v>
      </c>
      <c r="D48" s="9">
        <v>2</v>
      </c>
      <c r="E48" s="29"/>
      <c r="F48" s="9">
        <f t="shared" si="0"/>
        <v>0</v>
      </c>
    </row>
    <row r="49" spans="1:6" ht="63.75">
      <c r="A49" s="7" t="s">
        <v>25</v>
      </c>
      <c r="B49" s="10" t="s">
        <v>26</v>
      </c>
      <c r="C49" s="8" t="s">
        <v>24</v>
      </c>
      <c r="D49" s="9">
        <v>1</v>
      </c>
      <c r="E49" s="29"/>
      <c r="F49" s="9">
        <f t="shared" si="0"/>
        <v>0</v>
      </c>
    </row>
    <row r="50" spans="1:6" ht="191.25">
      <c r="A50" s="7" t="s">
        <v>27</v>
      </c>
      <c r="B50" s="10" t="s">
        <v>28</v>
      </c>
      <c r="C50" s="8" t="s">
        <v>19</v>
      </c>
      <c r="D50" s="9">
        <v>24.5</v>
      </c>
      <c r="E50" s="29"/>
      <c r="F50" s="9">
        <f t="shared" si="0"/>
        <v>0</v>
      </c>
    </row>
    <row r="51" spans="1:6" ht="140.25">
      <c r="A51" s="7" t="s">
        <v>29</v>
      </c>
      <c r="B51" s="10" t="s">
        <v>30</v>
      </c>
      <c r="C51" s="8" t="s">
        <v>19</v>
      </c>
      <c r="D51" s="9">
        <v>27.5</v>
      </c>
      <c r="E51" s="29"/>
      <c r="F51" s="9">
        <f t="shared" si="0"/>
        <v>0</v>
      </c>
    </row>
    <row r="52" spans="1:6" ht="102">
      <c r="A52" s="7" t="s">
        <v>31</v>
      </c>
      <c r="B52" s="10" t="s">
        <v>32</v>
      </c>
      <c r="C52" s="8" t="s">
        <v>19</v>
      </c>
      <c r="D52" s="9">
        <v>17</v>
      </c>
      <c r="E52" s="29"/>
      <c r="F52" s="9">
        <f t="shared" si="0"/>
        <v>0</v>
      </c>
    </row>
    <row r="53" spans="1:6" ht="153">
      <c r="A53" s="7" t="s">
        <v>33</v>
      </c>
      <c r="B53" s="10" t="s">
        <v>34</v>
      </c>
      <c r="C53" s="8" t="s">
        <v>19</v>
      </c>
      <c r="D53" s="9">
        <v>20</v>
      </c>
      <c r="E53" s="29"/>
      <c r="F53" s="9">
        <f t="shared" si="0"/>
        <v>0</v>
      </c>
    </row>
    <row r="54" spans="1:6" ht="242.25">
      <c r="A54" s="7" t="s">
        <v>35</v>
      </c>
      <c r="B54" s="10" t="s">
        <v>36</v>
      </c>
      <c r="C54" s="8" t="s">
        <v>19</v>
      </c>
      <c r="D54" s="9">
        <v>31</v>
      </c>
      <c r="E54" s="29"/>
      <c r="F54" s="9">
        <f t="shared" si="0"/>
        <v>0</v>
      </c>
    </row>
    <row r="55" spans="1:6" ht="63.75">
      <c r="A55" s="7" t="s">
        <v>37</v>
      </c>
      <c r="B55" s="10" t="s">
        <v>38</v>
      </c>
      <c r="C55" s="8" t="s">
        <v>19</v>
      </c>
      <c r="D55" s="9">
        <v>16</v>
      </c>
      <c r="E55" s="29"/>
      <c r="F55" s="9">
        <f t="shared" si="0"/>
        <v>0</v>
      </c>
    </row>
    <row r="56" spans="1:6" ht="51">
      <c r="A56" s="7" t="s">
        <v>39</v>
      </c>
      <c r="B56" s="10" t="s">
        <v>40</v>
      </c>
      <c r="C56" s="8" t="s">
        <v>19</v>
      </c>
      <c r="D56" s="9">
        <v>11.5</v>
      </c>
      <c r="E56" s="29"/>
      <c r="F56" s="9">
        <f t="shared" si="0"/>
        <v>0</v>
      </c>
    </row>
    <row r="57" spans="1:6" ht="63.75">
      <c r="A57" s="7" t="s">
        <v>41</v>
      </c>
      <c r="B57" s="10" t="s">
        <v>42</v>
      </c>
      <c r="C57" s="8" t="s">
        <v>19</v>
      </c>
      <c r="D57" s="9">
        <v>102</v>
      </c>
      <c r="E57" s="29"/>
      <c r="F57" s="9">
        <f t="shared" si="0"/>
        <v>0</v>
      </c>
    </row>
    <row r="59" spans="1:6" ht="12.75">
      <c r="A59" s="5" t="s">
        <v>5</v>
      </c>
      <c r="B59" s="42" t="s">
        <v>43</v>
      </c>
      <c r="C59" s="43"/>
      <c r="D59" s="43"/>
      <c r="E59" s="43"/>
      <c r="F59" s="6">
        <f>SUM(F45:F58)</f>
        <v>0</v>
      </c>
    </row>
    <row r="61" spans="2:6" ht="12.75" hidden="1">
      <c r="B61" s="37"/>
      <c r="C61" s="37"/>
      <c r="D61" s="37"/>
      <c r="E61" s="37"/>
      <c r="F61" s="37"/>
    </row>
    <row r="63" spans="2:6" ht="12.75" hidden="1">
      <c r="B63" s="37"/>
      <c r="C63" s="37"/>
      <c r="D63" s="37"/>
      <c r="E63" s="37"/>
      <c r="F63" s="37"/>
    </row>
    <row r="65" spans="2:6" ht="12.75" hidden="1">
      <c r="B65" s="37"/>
      <c r="C65" s="37"/>
      <c r="D65" s="37"/>
      <c r="E65" s="37"/>
      <c r="F65" s="37"/>
    </row>
    <row r="67" spans="2:6" ht="12.75" hidden="1">
      <c r="B67" s="37"/>
      <c r="C67" s="37"/>
      <c r="D67" s="37"/>
      <c r="E67" s="37"/>
      <c r="F67" s="37"/>
    </row>
    <row r="69" spans="2:6" ht="12.75" hidden="1">
      <c r="B69" s="37"/>
      <c r="C69" s="37"/>
      <c r="D69" s="37"/>
      <c r="E69" s="37"/>
      <c r="F69" s="37"/>
    </row>
    <row r="71" spans="2:6" ht="12.75" hidden="1">
      <c r="B71" s="37"/>
      <c r="C71" s="37"/>
      <c r="D71" s="37"/>
      <c r="E71" s="37"/>
      <c r="F71" s="37"/>
    </row>
    <row r="73" spans="2:6" ht="12.75" hidden="1">
      <c r="B73" s="37"/>
      <c r="C73" s="37"/>
      <c r="D73" s="37"/>
      <c r="E73" s="37"/>
      <c r="F73" s="37"/>
    </row>
    <row r="75" spans="2:6" ht="12.75" hidden="1">
      <c r="B75" s="37"/>
      <c r="C75" s="37"/>
      <c r="D75" s="37"/>
      <c r="E75" s="37"/>
      <c r="F75" s="37"/>
    </row>
    <row r="77" spans="2:6" ht="12.75" hidden="1">
      <c r="B77" s="37"/>
      <c r="C77" s="37"/>
      <c r="D77" s="37"/>
      <c r="E77" s="37"/>
      <c r="F77" s="37"/>
    </row>
    <row r="79" spans="2:6" ht="12.75" hidden="1">
      <c r="B79" s="37"/>
      <c r="C79" s="37"/>
      <c r="D79" s="37"/>
      <c r="E79" s="37"/>
      <c r="F79" s="37"/>
    </row>
    <row r="81" spans="2:6" ht="12.75" hidden="1">
      <c r="B81" s="37"/>
      <c r="C81" s="37"/>
      <c r="D81" s="37"/>
      <c r="E81" s="37"/>
      <c r="F81" s="37"/>
    </row>
    <row r="83" spans="2:6" ht="12.75" hidden="1">
      <c r="B83" s="37"/>
      <c r="C83" s="37"/>
      <c r="D83" s="37"/>
      <c r="E83" s="37"/>
      <c r="F83" s="37"/>
    </row>
    <row r="85" spans="2:6" ht="12.75" hidden="1">
      <c r="B85" s="37"/>
      <c r="C85" s="37"/>
      <c r="D85" s="37"/>
      <c r="E85" s="37"/>
      <c r="F85" s="37"/>
    </row>
    <row r="87" spans="2:6" ht="12.75" hidden="1">
      <c r="B87" s="37"/>
      <c r="C87" s="37"/>
      <c r="D87" s="37"/>
      <c r="E87" s="37"/>
      <c r="F87" s="37"/>
    </row>
    <row r="89" spans="2:6" ht="15" customHeight="1">
      <c r="B89" s="37" t="s">
        <v>44</v>
      </c>
      <c r="C89" s="37"/>
      <c r="D89" s="37"/>
      <c r="E89" s="37"/>
      <c r="F89" s="37"/>
    </row>
    <row r="90" spans="2:6" ht="12.75" hidden="1">
      <c r="B90" s="37"/>
      <c r="C90" s="37"/>
      <c r="D90" s="37"/>
      <c r="E90" s="37"/>
      <c r="F90" s="37"/>
    </row>
    <row r="91" spans="2:6" ht="12.75">
      <c r="B91" s="4"/>
      <c r="C91" s="4"/>
      <c r="D91" s="4"/>
      <c r="E91" s="4"/>
      <c r="F91" s="4"/>
    </row>
    <row r="92" spans="2:6" ht="12.75">
      <c r="B92" s="4"/>
      <c r="C92" s="4"/>
      <c r="D92" s="4"/>
      <c r="E92" s="4"/>
      <c r="F92" s="4"/>
    </row>
    <row r="93" spans="2:6" ht="12.75">
      <c r="B93" s="4"/>
      <c r="C93" s="4"/>
      <c r="D93" s="4"/>
      <c r="E93" s="4"/>
      <c r="F93" s="4"/>
    </row>
    <row r="95" spans="2:6" ht="12.75" hidden="1">
      <c r="B95" s="37"/>
      <c r="C95" s="37"/>
      <c r="D95" s="37"/>
      <c r="E95" s="37"/>
      <c r="F95" s="37"/>
    </row>
    <row r="97" spans="1:6" ht="12.75">
      <c r="A97" s="5" t="s">
        <v>8</v>
      </c>
      <c r="B97" s="42" t="s">
        <v>45</v>
      </c>
      <c r="C97" s="43"/>
      <c r="D97" s="43"/>
      <c r="E97" s="43"/>
      <c r="F97" s="6"/>
    </row>
    <row r="99" spans="1:6" ht="102">
      <c r="A99" s="7" t="s">
        <v>1</v>
      </c>
      <c r="B99" s="10" t="s">
        <v>46</v>
      </c>
      <c r="C99" s="8" t="s">
        <v>19</v>
      </c>
      <c r="D99" s="9">
        <v>15</v>
      </c>
      <c r="E99" s="29"/>
      <c r="F99" s="9">
        <f>D99*E99</f>
        <v>0</v>
      </c>
    </row>
    <row r="100" spans="1:6" ht="165.75">
      <c r="A100" s="7" t="s">
        <v>5</v>
      </c>
      <c r="B100" s="10" t="s">
        <v>47</v>
      </c>
      <c r="C100" s="8" t="s">
        <v>19</v>
      </c>
      <c r="D100" s="9">
        <v>18.5</v>
      </c>
      <c r="E100" s="29"/>
      <c r="F100" s="9">
        <f>D100*E100</f>
        <v>0</v>
      </c>
    </row>
    <row r="101" spans="1:6" ht="76.5">
      <c r="A101" s="7" t="s">
        <v>8</v>
      </c>
      <c r="B101" s="10" t="s">
        <v>48</v>
      </c>
      <c r="C101" s="8" t="s">
        <v>19</v>
      </c>
      <c r="D101" s="9">
        <v>1</v>
      </c>
      <c r="E101" s="29"/>
      <c r="F101" s="9">
        <f>D101*E101</f>
        <v>0</v>
      </c>
    </row>
    <row r="102" spans="1:6" ht="255">
      <c r="A102" s="7" t="s">
        <v>22</v>
      </c>
      <c r="B102" s="10" t="s">
        <v>49</v>
      </c>
      <c r="C102" s="8"/>
      <c r="D102" s="9"/>
      <c r="E102" s="9"/>
      <c r="F102" s="9"/>
    </row>
    <row r="103" spans="1:6" ht="12.75">
      <c r="A103" s="7" t="s">
        <v>50</v>
      </c>
      <c r="B103" s="10" t="s">
        <v>51</v>
      </c>
      <c r="C103" s="8" t="s">
        <v>24</v>
      </c>
      <c r="D103" s="9">
        <v>1</v>
      </c>
      <c r="E103" s="29"/>
      <c r="F103" s="9">
        <f aca="true" t="shared" si="1" ref="F103:F110">D103*E103</f>
        <v>0</v>
      </c>
    </row>
    <row r="104" spans="1:6" ht="12.75">
      <c r="A104" s="7" t="s">
        <v>52</v>
      </c>
      <c r="B104" s="10" t="s">
        <v>53</v>
      </c>
      <c r="C104" s="8" t="s">
        <v>24</v>
      </c>
      <c r="D104" s="9">
        <v>1</v>
      </c>
      <c r="E104" s="29"/>
      <c r="F104" s="9">
        <f t="shared" si="1"/>
        <v>0</v>
      </c>
    </row>
    <row r="105" spans="1:6" ht="292.5" customHeight="1">
      <c r="A105" s="7" t="s">
        <v>25</v>
      </c>
      <c r="B105" s="10" t="s">
        <v>54</v>
      </c>
      <c r="C105" s="8" t="s">
        <v>24</v>
      </c>
      <c r="D105" s="9">
        <v>1</v>
      </c>
      <c r="E105" s="29"/>
      <c r="F105" s="9">
        <f t="shared" si="1"/>
        <v>0</v>
      </c>
    </row>
    <row r="106" spans="1:6" ht="243" customHeight="1">
      <c r="A106" s="7" t="s">
        <v>27</v>
      </c>
      <c r="B106" s="49" t="s">
        <v>95</v>
      </c>
      <c r="C106" s="8" t="s">
        <v>24</v>
      </c>
      <c r="D106" s="9">
        <v>6</v>
      </c>
      <c r="E106" s="29"/>
      <c r="F106" s="9">
        <f t="shared" si="1"/>
        <v>0</v>
      </c>
    </row>
    <row r="107" spans="1:6" ht="153">
      <c r="A107" s="7" t="s">
        <v>29</v>
      </c>
      <c r="B107" s="10" t="s">
        <v>55</v>
      </c>
      <c r="C107" s="8" t="s">
        <v>19</v>
      </c>
      <c r="D107" s="9">
        <v>1.5</v>
      </c>
      <c r="E107" s="29"/>
      <c r="F107" s="9">
        <f t="shared" si="1"/>
        <v>0</v>
      </c>
    </row>
    <row r="108" spans="1:6" ht="89.25">
      <c r="A108" s="7" t="s">
        <v>31</v>
      </c>
      <c r="B108" s="10" t="s">
        <v>56</v>
      </c>
      <c r="C108" s="8" t="s">
        <v>19</v>
      </c>
      <c r="D108" s="9">
        <v>2</v>
      </c>
      <c r="E108" s="29"/>
      <c r="F108" s="9">
        <f t="shared" si="1"/>
        <v>0</v>
      </c>
    </row>
    <row r="109" spans="1:6" ht="178.5">
      <c r="A109" s="7" t="s">
        <v>33</v>
      </c>
      <c r="B109" s="10" t="s">
        <v>57</v>
      </c>
      <c r="C109" s="8" t="s">
        <v>21</v>
      </c>
      <c r="D109" s="9">
        <v>63</v>
      </c>
      <c r="E109" s="29"/>
      <c r="F109" s="9">
        <f t="shared" si="1"/>
        <v>0</v>
      </c>
    </row>
    <row r="110" spans="1:6" ht="76.5">
      <c r="A110" s="7" t="s">
        <v>35</v>
      </c>
      <c r="B110" s="10" t="s">
        <v>58</v>
      </c>
      <c r="C110" s="8" t="s">
        <v>4</v>
      </c>
      <c r="D110" s="9">
        <v>38</v>
      </c>
      <c r="E110" s="29"/>
      <c r="F110" s="9">
        <f t="shared" si="1"/>
        <v>0</v>
      </c>
    </row>
    <row r="112" spans="1:6" ht="12.75">
      <c r="A112" s="5" t="s">
        <v>8</v>
      </c>
      <c r="B112" s="42" t="s">
        <v>59</v>
      </c>
      <c r="C112" s="43"/>
      <c r="D112" s="43"/>
      <c r="E112" s="43"/>
      <c r="F112" s="6">
        <f>SUM(F99:F110)</f>
        <v>0</v>
      </c>
    </row>
    <row r="114" spans="2:6" ht="12.75" hidden="1">
      <c r="B114" s="37"/>
      <c r="C114" s="37"/>
      <c r="D114" s="37"/>
      <c r="E114" s="37"/>
      <c r="F114" s="37"/>
    </row>
    <row r="116" spans="2:6" ht="12.75" hidden="1">
      <c r="B116" s="37"/>
      <c r="C116" s="37"/>
      <c r="D116" s="37"/>
      <c r="E116" s="37"/>
      <c r="F116" s="37"/>
    </row>
    <row r="118" spans="2:6" ht="12.75" hidden="1">
      <c r="B118" s="37"/>
      <c r="C118" s="37"/>
      <c r="D118" s="37"/>
      <c r="E118" s="37"/>
      <c r="F118" s="37"/>
    </row>
    <row r="120" spans="2:6" ht="15" customHeight="1">
      <c r="B120" s="37" t="s">
        <v>60</v>
      </c>
      <c r="C120" s="37"/>
      <c r="D120" s="37"/>
      <c r="E120" s="37"/>
      <c r="F120" s="37"/>
    </row>
    <row r="122" spans="2:6" ht="30" customHeight="1">
      <c r="B122" s="37" t="s">
        <v>61</v>
      </c>
      <c r="C122" s="37"/>
      <c r="D122" s="37"/>
      <c r="E122" s="37"/>
      <c r="F122" s="37"/>
    </row>
    <row r="124" spans="2:6" ht="12.75" hidden="1">
      <c r="B124" s="37"/>
      <c r="C124" s="37"/>
      <c r="D124" s="37"/>
      <c r="E124" s="37"/>
      <c r="F124" s="37"/>
    </row>
    <row r="126" spans="2:6" ht="12.75" hidden="1">
      <c r="B126" s="37"/>
      <c r="C126" s="37"/>
      <c r="D126" s="37"/>
      <c r="E126" s="37"/>
      <c r="F126" s="37"/>
    </row>
    <row r="128" spans="2:6" ht="12.75" hidden="1">
      <c r="B128" s="37"/>
      <c r="C128" s="37"/>
      <c r="D128" s="37"/>
      <c r="E128" s="37"/>
      <c r="F128" s="37"/>
    </row>
    <row r="130" spans="2:6" ht="12.75" hidden="1">
      <c r="B130" s="37"/>
      <c r="C130" s="37"/>
      <c r="D130" s="37"/>
      <c r="E130" s="37"/>
      <c r="F130" s="37"/>
    </row>
    <row r="132" spans="2:6" ht="12.75" hidden="1">
      <c r="B132" s="37"/>
      <c r="C132" s="37"/>
      <c r="D132" s="37"/>
      <c r="E132" s="37"/>
      <c r="F132" s="37"/>
    </row>
    <row r="133" spans="2:6" ht="12.75" hidden="1">
      <c r="B133" s="37"/>
      <c r="C133" s="37"/>
      <c r="D133" s="37"/>
      <c r="E133" s="37"/>
      <c r="F133" s="37"/>
    </row>
    <row r="135" spans="2:6" ht="12.75" hidden="1">
      <c r="B135" s="37"/>
      <c r="C135" s="37"/>
      <c r="D135" s="37"/>
      <c r="E135" s="37"/>
      <c r="F135" s="37"/>
    </row>
    <row r="137" spans="2:6" ht="12.75" hidden="1">
      <c r="B137" s="37"/>
      <c r="C137" s="37"/>
      <c r="D137" s="37"/>
      <c r="E137" s="37"/>
      <c r="F137" s="37"/>
    </row>
    <row r="139" spans="2:6" ht="12.75" hidden="1">
      <c r="B139" s="37"/>
      <c r="C139" s="37"/>
      <c r="D139" s="37"/>
      <c r="E139" s="37"/>
      <c r="F139" s="37"/>
    </row>
    <row r="141" spans="2:6" ht="15" customHeight="1">
      <c r="B141" s="37" t="s">
        <v>62</v>
      </c>
      <c r="C141" s="37"/>
      <c r="D141" s="37"/>
      <c r="E141" s="37"/>
      <c r="F141" s="37"/>
    </row>
    <row r="143" spans="2:6" ht="12.75" hidden="1">
      <c r="B143" s="37"/>
      <c r="C143" s="37"/>
      <c r="D143" s="37"/>
      <c r="E143" s="37"/>
      <c r="F143" s="37"/>
    </row>
    <row r="145" spans="2:6" ht="12.75" hidden="1">
      <c r="B145" s="37"/>
      <c r="C145" s="37"/>
      <c r="D145" s="37"/>
      <c r="E145" s="37"/>
      <c r="F145" s="37"/>
    </row>
    <row r="147" spans="2:6" ht="12.75" hidden="1">
      <c r="B147" s="37"/>
      <c r="C147" s="37"/>
      <c r="D147" s="37"/>
      <c r="E147" s="37"/>
      <c r="F147" s="37"/>
    </row>
    <row r="149" spans="2:6" ht="15" customHeight="1">
      <c r="B149" s="37" t="s">
        <v>63</v>
      </c>
      <c r="C149" s="37"/>
      <c r="D149" s="37"/>
      <c r="E149" s="37"/>
      <c r="F149" s="37"/>
    </row>
    <row r="151" spans="2:6" ht="15" customHeight="1">
      <c r="B151" s="37" t="s">
        <v>60</v>
      </c>
      <c r="C151" s="37"/>
      <c r="D151" s="37"/>
      <c r="E151" s="37"/>
      <c r="F151" s="37"/>
    </row>
    <row r="153" spans="1:6" ht="12.75">
      <c r="A153" s="5" t="s">
        <v>22</v>
      </c>
      <c r="B153" s="42" t="s">
        <v>64</v>
      </c>
      <c r="C153" s="43"/>
      <c r="D153" s="43"/>
      <c r="E153" s="43"/>
      <c r="F153" s="6"/>
    </row>
    <row r="155" spans="1:6" ht="242.25">
      <c r="A155" s="7" t="s">
        <v>1</v>
      </c>
      <c r="B155" s="11" t="s">
        <v>91</v>
      </c>
      <c r="C155" s="8"/>
      <c r="D155" s="9"/>
      <c r="E155" s="9"/>
      <c r="F155" s="9"/>
    </row>
    <row r="156" spans="1:6" ht="102">
      <c r="A156" s="7" t="s">
        <v>65</v>
      </c>
      <c r="B156" s="50" t="s">
        <v>66</v>
      </c>
      <c r="C156" s="8" t="s">
        <v>4</v>
      </c>
      <c r="D156" s="9">
        <v>95</v>
      </c>
      <c r="E156" s="29"/>
      <c r="F156" s="9">
        <f>D156*E156</f>
        <v>0</v>
      </c>
    </row>
    <row r="157" spans="1:6" ht="102">
      <c r="A157" s="7" t="s">
        <v>5</v>
      </c>
      <c r="B157" s="10" t="s">
        <v>67</v>
      </c>
      <c r="C157" s="8" t="s">
        <v>21</v>
      </c>
      <c r="D157" s="9">
        <v>33</v>
      </c>
      <c r="E157" s="29"/>
      <c r="F157" s="9">
        <f aca="true" t="shared" si="2" ref="F157:F164">D157*E157</f>
        <v>0</v>
      </c>
    </row>
    <row r="158" spans="1:6" ht="114.75">
      <c r="A158" s="7" t="s">
        <v>8</v>
      </c>
      <c r="B158" s="10" t="s">
        <v>68</v>
      </c>
      <c r="C158" s="8"/>
      <c r="D158" s="9"/>
      <c r="E158" s="9"/>
      <c r="F158" s="9"/>
    </row>
    <row r="159" spans="1:6" ht="12.75">
      <c r="A159" s="7" t="s">
        <v>50</v>
      </c>
      <c r="B159" s="10" t="s">
        <v>69</v>
      </c>
      <c r="C159" s="8" t="s">
        <v>21</v>
      </c>
      <c r="D159" s="9">
        <v>34</v>
      </c>
      <c r="E159" s="29"/>
      <c r="F159" s="9">
        <f t="shared" si="2"/>
        <v>0</v>
      </c>
    </row>
    <row r="160" spans="1:6" ht="12.75">
      <c r="A160" s="7" t="s">
        <v>52</v>
      </c>
      <c r="B160" s="10" t="s">
        <v>70</v>
      </c>
      <c r="C160" s="8" t="s">
        <v>21</v>
      </c>
      <c r="D160" s="9">
        <v>12</v>
      </c>
      <c r="E160" s="29"/>
      <c r="F160" s="9">
        <f t="shared" si="2"/>
        <v>0</v>
      </c>
    </row>
    <row r="161" spans="1:6" ht="12.75">
      <c r="A161" s="7" t="s">
        <v>71</v>
      </c>
      <c r="B161" s="10" t="s">
        <v>72</v>
      </c>
      <c r="C161" s="8" t="s">
        <v>21</v>
      </c>
      <c r="D161" s="9">
        <v>22</v>
      </c>
      <c r="E161" s="29"/>
      <c r="F161" s="9">
        <f t="shared" si="2"/>
        <v>0</v>
      </c>
    </row>
    <row r="162" spans="1:6" ht="127.5">
      <c r="A162" s="7" t="s">
        <v>22</v>
      </c>
      <c r="B162" s="50" t="s">
        <v>73</v>
      </c>
      <c r="C162" s="8" t="s">
        <v>24</v>
      </c>
      <c r="D162" s="9">
        <v>3</v>
      </c>
      <c r="E162" s="29"/>
      <c r="F162" s="9">
        <f t="shared" si="2"/>
        <v>0</v>
      </c>
    </row>
    <row r="163" spans="1:6" ht="114.75">
      <c r="A163" s="7" t="s">
        <v>25</v>
      </c>
      <c r="B163" s="50" t="s">
        <v>74</v>
      </c>
      <c r="C163" s="8" t="s">
        <v>24</v>
      </c>
      <c r="D163" s="9">
        <v>6</v>
      </c>
      <c r="E163" s="29"/>
      <c r="F163" s="9">
        <f t="shared" si="2"/>
        <v>0</v>
      </c>
    </row>
    <row r="164" spans="1:6" ht="89.25">
      <c r="A164" s="7" t="s">
        <v>27</v>
      </c>
      <c r="B164" s="10" t="s">
        <v>75</v>
      </c>
      <c r="C164" s="8" t="s">
        <v>4</v>
      </c>
      <c r="D164" s="9">
        <v>10</v>
      </c>
      <c r="E164" s="29"/>
      <c r="F164" s="9">
        <f t="shared" si="2"/>
        <v>0</v>
      </c>
    </row>
    <row r="166" spans="1:6" ht="12.75">
      <c r="A166" s="5" t="s">
        <v>22</v>
      </c>
      <c r="B166" s="42" t="s">
        <v>76</v>
      </c>
      <c r="C166" s="43"/>
      <c r="D166" s="43"/>
      <c r="E166" s="43"/>
      <c r="F166" s="6">
        <f>SUM(F156:F165)</f>
        <v>0</v>
      </c>
    </row>
    <row r="168" spans="2:6" ht="15" customHeight="1">
      <c r="B168" s="37" t="s">
        <v>77</v>
      </c>
      <c r="C168" s="37"/>
      <c r="D168" s="37"/>
      <c r="E168" s="37"/>
      <c r="F168" s="37"/>
    </row>
    <row r="170" spans="2:6" ht="12.75" hidden="1">
      <c r="B170" s="37"/>
      <c r="C170" s="37"/>
      <c r="D170" s="37"/>
      <c r="E170" s="37"/>
      <c r="F170" s="37"/>
    </row>
    <row r="172" spans="2:6" ht="12.75" hidden="1">
      <c r="B172" s="37"/>
      <c r="C172" s="37"/>
      <c r="D172" s="37"/>
      <c r="E172" s="37"/>
      <c r="F172" s="37"/>
    </row>
    <row r="174" spans="2:6" ht="12.75" hidden="1">
      <c r="B174" s="37"/>
      <c r="C174" s="37"/>
      <c r="D174" s="37"/>
      <c r="E174" s="37"/>
      <c r="F174" s="37"/>
    </row>
    <row r="176" spans="2:6" ht="12.75" hidden="1">
      <c r="B176" s="37"/>
      <c r="C176" s="37"/>
      <c r="D176" s="37"/>
      <c r="E176" s="37"/>
      <c r="F176" s="37"/>
    </row>
    <row r="178" spans="2:6" ht="12.75" hidden="1">
      <c r="B178" s="37"/>
      <c r="C178" s="37"/>
      <c r="D178" s="37"/>
      <c r="E178" s="37"/>
      <c r="F178" s="37"/>
    </row>
    <row r="180" spans="2:6" ht="12.75" hidden="1">
      <c r="B180" s="37"/>
      <c r="C180" s="37"/>
      <c r="D180" s="37"/>
      <c r="E180" s="37"/>
      <c r="F180" s="37"/>
    </row>
    <row r="181" spans="2:6" ht="12.75">
      <c r="B181" s="4"/>
      <c r="C181" s="4"/>
      <c r="D181" s="4"/>
      <c r="E181" s="4"/>
      <c r="F181" s="4"/>
    </row>
    <row r="182" spans="2:6" ht="12.75">
      <c r="B182" s="4"/>
      <c r="C182" s="4"/>
      <c r="D182" s="4"/>
      <c r="E182" s="4"/>
      <c r="F182" s="4"/>
    </row>
    <row r="183" spans="2:6" ht="12.75">
      <c r="B183" s="4"/>
      <c r="C183" s="4"/>
      <c r="D183" s="4"/>
      <c r="E183" s="4"/>
      <c r="F183" s="4"/>
    </row>
    <row r="184" spans="2:6" ht="12.75">
      <c r="B184" s="4"/>
      <c r="C184" s="4"/>
      <c r="D184" s="4"/>
      <c r="E184" s="4"/>
      <c r="F184" s="4"/>
    </row>
    <row r="185" spans="2:6" ht="12.75">
      <c r="B185" s="4"/>
      <c r="C185" s="4"/>
      <c r="D185" s="4"/>
      <c r="E185" s="4"/>
      <c r="F185" s="4"/>
    </row>
    <row r="187" spans="2:6" ht="12.75" hidden="1">
      <c r="B187" s="37"/>
      <c r="C187" s="37"/>
      <c r="D187" s="37"/>
      <c r="E187" s="37"/>
      <c r="F187" s="37"/>
    </row>
    <row r="189" spans="2:6" ht="15" customHeight="1">
      <c r="B189" s="37" t="s">
        <v>79</v>
      </c>
      <c r="C189" s="37"/>
      <c r="D189" s="37"/>
      <c r="E189" s="37"/>
      <c r="F189" s="37"/>
    </row>
    <row r="191" spans="2:6" ht="15" customHeight="1">
      <c r="B191" s="37" t="s">
        <v>44</v>
      </c>
      <c r="C191" s="37"/>
      <c r="D191" s="37"/>
      <c r="E191" s="37"/>
      <c r="F191" s="37"/>
    </row>
    <row r="193" spans="2:6" ht="12.75" hidden="1">
      <c r="B193" s="37"/>
      <c r="C193" s="37"/>
      <c r="D193" s="37"/>
      <c r="E193" s="37"/>
      <c r="F193" s="37"/>
    </row>
    <row r="195" spans="2:6" ht="30" customHeight="1">
      <c r="B195" s="37" t="s">
        <v>80</v>
      </c>
      <c r="C195" s="37"/>
      <c r="D195" s="37"/>
      <c r="E195" s="37"/>
      <c r="F195" s="37"/>
    </row>
    <row r="199" spans="2:6" ht="15" customHeight="1">
      <c r="B199" s="37" t="s">
        <v>78</v>
      </c>
      <c r="C199" s="37"/>
      <c r="D199" s="37"/>
      <c r="E199" s="37"/>
      <c r="F199" s="37"/>
    </row>
    <row r="201" spans="1:6" ht="12.75">
      <c r="A201" s="5" t="s">
        <v>25</v>
      </c>
      <c r="B201" s="42" t="s">
        <v>81</v>
      </c>
      <c r="C201" s="43"/>
      <c r="D201" s="43"/>
      <c r="E201" s="43"/>
      <c r="F201" s="6"/>
    </row>
    <row r="203" spans="1:6" ht="76.5">
      <c r="A203" s="7" t="s">
        <v>1</v>
      </c>
      <c r="B203" s="10" t="s">
        <v>82</v>
      </c>
      <c r="C203" s="8" t="s">
        <v>4</v>
      </c>
      <c r="D203" s="9">
        <v>33</v>
      </c>
      <c r="E203" s="29"/>
      <c r="F203" s="9">
        <f>D203*E203</f>
        <v>0</v>
      </c>
    </row>
    <row r="204" spans="1:6" ht="63.75">
      <c r="A204" s="7" t="s">
        <v>5</v>
      </c>
      <c r="B204" s="10" t="s">
        <v>83</v>
      </c>
      <c r="C204" s="8" t="s">
        <v>24</v>
      </c>
      <c r="D204" s="9">
        <v>35</v>
      </c>
      <c r="E204" s="29"/>
      <c r="F204" s="9">
        <f>D204*E204</f>
        <v>0</v>
      </c>
    </row>
    <row r="205" spans="1:6" ht="63.75">
      <c r="A205" s="7" t="s">
        <v>8</v>
      </c>
      <c r="B205" s="10" t="s">
        <v>84</v>
      </c>
      <c r="C205" s="8" t="s">
        <v>24</v>
      </c>
      <c r="D205" s="9">
        <v>25</v>
      </c>
      <c r="E205" s="29"/>
      <c r="F205" s="9">
        <f>D205*E205</f>
        <v>0</v>
      </c>
    </row>
    <row r="207" spans="1:6" ht="12.75">
      <c r="A207" s="5" t="s">
        <v>25</v>
      </c>
      <c r="B207" s="42" t="s">
        <v>85</v>
      </c>
      <c r="C207" s="43"/>
      <c r="D207" s="43"/>
      <c r="E207" s="43"/>
      <c r="F207" s="6">
        <f>SUM(F203:F206)</f>
        <v>0</v>
      </c>
    </row>
    <row r="209" spans="2:6" ht="15" customHeight="1">
      <c r="B209" s="37" t="s">
        <v>77</v>
      </c>
      <c r="C209" s="37"/>
      <c r="D209" s="37"/>
      <c r="E209" s="37"/>
      <c r="F209" s="37"/>
    </row>
    <row r="211" spans="2:6" ht="12.75" hidden="1">
      <c r="B211" s="37"/>
      <c r="C211" s="37"/>
      <c r="D211" s="37"/>
      <c r="E211" s="37"/>
      <c r="F211" s="37"/>
    </row>
    <row r="213" spans="2:6" ht="12.75" hidden="1">
      <c r="B213" s="37"/>
      <c r="C213" s="37"/>
      <c r="D213" s="37"/>
      <c r="E213" s="37"/>
      <c r="F213" s="37"/>
    </row>
    <row r="215" spans="2:6" ht="15" customHeight="1">
      <c r="B215" s="37" t="s">
        <v>78</v>
      </c>
      <c r="C215" s="37"/>
      <c r="D215" s="37"/>
      <c r="E215" s="37"/>
      <c r="F215" s="37"/>
    </row>
    <row r="217" spans="2:6" ht="15" customHeight="1">
      <c r="B217" s="37" t="s">
        <v>77</v>
      </c>
      <c r="C217" s="37"/>
      <c r="D217" s="37"/>
      <c r="E217" s="37"/>
      <c r="F217" s="37"/>
    </row>
    <row r="219" spans="2:6" ht="12.75" hidden="1">
      <c r="B219" s="37"/>
      <c r="C219" s="37"/>
      <c r="D219" s="37"/>
      <c r="E219" s="37"/>
      <c r="F219" s="37"/>
    </row>
    <row r="221" spans="2:6" ht="12.75" hidden="1">
      <c r="B221" s="37"/>
      <c r="C221" s="37"/>
      <c r="D221" s="37"/>
      <c r="E221" s="37"/>
      <c r="F221" s="37"/>
    </row>
    <row r="223" spans="2:6" ht="15" customHeight="1">
      <c r="B223" s="37" t="s">
        <v>78</v>
      </c>
      <c r="C223" s="37"/>
      <c r="D223" s="37"/>
      <c r="E223" s="37"/>
      <c r="F223" s="37"/>
    </row>
    <row r="225" spans="2:6" ht="15" customHeight="1">
      <c r="B225" s="37" t="s">
        <v>77</v>
      </c>
      <c r="C225" s="37"/>
      <c r="D225" s="37"/>
      <c r="E225" s="37"/>
      <c r="F225" s="37"/>
    </row>
    <row r="227" spans="2:6" ht="12.75" hidden="1">
      <c r="B227" s="37"/>
      <c r="C227" s="37"/>
      <c r="D227" s="37"/>
      <c r="E227" s="37"/>
      <c r="F227" s="37"/>
    </row>
    <row r="229" spans="2:6" ht="12.75" hidden="1">
      <c r="B229" s="37"/>
      <c r="C229" s="37"/>
      <c r="D229" s="37"/>
      <c r="E229" s="37"/>
      <c r="F229" s="37"/>
    </row>
    <row r="231" spans="2:6" ht="15" customHeight="1">
      <c r="B231" s="37" t="s">
        <v>78</v>
      </c>
      <c r="C231" s="37"/>
      <c r="D231" s="37"/>
      <c r="E231" s="37"/>
      <c r="F231" s="37"/>
    </row>
    <row r="234" spans="2:6" ht="12.75" hidden="1">
      <c r="B234" s="37"/>
      <c r="C234" s="37"/>
      <c r="D234" s="37"/>
      <c r="E234" s="37"/>
      <c r="F234" s="37"/>
    </row>
    <row r="236" spans="2:6" ht="12.75" hidden="1">
      <c r="B236" s="37"/>
      <c r="C236" s="37"/>
      <c r="D236" s="37"/>
      <c r="E236" s="37"/>
      <c r="F236" s="37"/>
    </row>
    <row r="238" spans="2:6" ht="15" customHeight="1">
      <c r="B238" s="37" t="s">
        <v>78</v>
      </c>
      <c r="C238" s="37"/>
      <c r="D238" s="37"/>
      <c r="E238" s="37"/>
      <c r="F238" s="37"/>
    </row>
    <row r="240" spans="2:6" ht="15" customHeight="1">
      <c r="B240" s="37" t="s">
        <v>77</v>
      </c>
      <c r="C240" s="37"/>
      <c r="D240" s="37"/>
      <c r="E240" s="37"/>
      <c r="F240" s="37"/>
    </row>
    <row r="242" spans="2:6" ht="12.75" hidden="1">
      <c r="B242" s="37"/>
      <c r="C242" s="37"/>
      <c r="D242" s="37"/>
      <c r="E242" s="37"/>
      <c r="F242" s="37"/>
    </row>
    <row r="244" spans="2:6" ht="12.75" hidden="1">
      <c r="B244" s="37"/>
      <c r="C244" s="37"/>
      <c r="D244" s="37"/>
      <c r="E244" s="37"/>
      <c r="F244" s="37"/>
    </row>
    <row r="246" spans="2:6" ht="15" customHeight="1">
      <c r="B246" s="37" t="s">
        <v>78</v>
      </c>
      <c r="C246" s="37"/>
      <c r="D246" s="37"/>
      <c r="E246" s="37"/>
      <c r="F246" s="37"/>
    </row>
    <row r="248" spans="2:6" ht="15" customHeight="1">
      <c r="B248" s="37" t="s">
        <v>77</v>
      </c>
      <c r="C248" s="37"/>
      <c r="D248" s="37"/>
      <c r="E248" s="37"/>
      <c r="F248" s="37"/>
    </row>
    <row r="250" spans="2:6" ht="75" customHeight="1">
      <c r="B250" s="37" t="s">
        <v>86</v>
      </c>
      <c r="C250" s="37"/>
      <c r="D250" s="37"/>
      <c r="E250" s="37"/>
      <c r="F250" s="37"/>
    </row>
    <row r="253" spans="2:5" ht="16.5" customHeight="1">
      <c r="B253" s="42" t="s">
        <v>87</v>
      </c>
      <c r="C253" s="43"/>
      <c r="D253" s="43"/>
      <c r="E253" s="43"/>
    </row>
    <row r="254" ht="16.5" customHeight="1"/>
    <row r="255" spans="1:6" ht="16.5" customHeight="1">
      <c r="A255" s="21">
        <v>1</v>
      </c>
      <c r="B255" s="40" t="s">
        <v>2</v>
      </c>
      <c r="C255" s="41"/>
      <c r="D255" s="41"/>
      <c r="E255" s="41"/>
      <c r="F255" s="6">
        <f>F22</f>
        <v>0</v>
      </c>
    </row>
    <row r="256" spans="1:6" ht="16.5" customHeight="1">
      <c r="A256" s="21">
        <v>2</v>
      </c>
      <c r="B256" s="40" t="s">
        <v>13</v>
      </c>
      <c r="C256" s="41"/>
      <c r="D256" s="41"/>
      <c r="E256" s="41"/>
      <c r="F256" s="6">
        <f>F59</f>
        <v>0</v>
      </c>
    </row>
    <row r="257" spans="1:6" ht="16.5" customHeight="1">
      <c r="A257" s="21">
        <v>3</v>
      </c>
      <c r="B257" s="40" t="s">
        <v>45</v>
      </c>
      <c r="C257" s="41"/>
      <c r="D257" s="41"/>
      <c r="E257" s="41"/>
      <c r="F257" s="6">
        <f>F112</f>
        <v>0</v>
      </c>
    </row>
    <row r="258" spans="1:6" ht="16.5" customHeight="1">
      <c r="A258" s="21">
        <v>4</v>
      </c>
      <c r="B258" s="40" t="s">
        <v>64</v>
      </c>
      <c r="C258" s="41"/>
      <c r="D258" s="41"/>
      <c r="E258" s="41"/>
      <c r="F258" s="6">
        <f>F166</f>
        <v>0</v>
      </c>
    </row>
    <row r="259" spans="1:6" ht="16.5" customHeight="1">
      <c r="A259" s="21">
        <v>5</v>
      </c>
      <c r="B259" s="40" t="s">
        <v>81</v>
      </c>
      <c r="C259" s="41"/>
      <c r="D259" s="41"/>
      <c r="E259" s="41"/>
      <c r="F259" s="6">
        <f>F207</f>
        <v>0</v>
      </c>
    </row>
    <row r="260" spans="1:6" ht="16.5" customHeight="1">
      <c r="A260" s="33"/>
      <c r="B260" s="34"/>
      <c r="C260" s="34"/>
      <c r="D260" s="35"/>
      <c r="E260" s="35"/>
      <c r="F260" s="25"/>
    </row>
    <row r="261" spans="1:6" ht="16.5" customHeight="1">
      <c r="A261" s="23"/>
      <c r="B261" s="40" t="s">
        <v>88</v>
      </c>
      <c r="C261" s="41"/>
      <c r="D261" s="41"/>
      <c r="E261" s="41"/>
      <c r="F261" s="6">
        <f>SUM(F255:F260)</f>
        <v>0</v>
      </c>
    </row>
    <row r="262" spans="1:6" ht="16.5" customHeight="1">
      <c r="A262" s="23"/>
      <c r="B262" s="22" t="s">
        <v>89</v>
      </c>
      <c r="C262" s="22"/>
      <c r="D262" s="24"/>
      <c r="E262" s="24"/>
      <c r="F262" s="6">
        <f>F261*0.25</f>
        <v>0</v>
      </c>
    </row>
    <row r="263" spans="1:6" ht="23.25" customHeight="1">
      <c r="A263" s="30"/>
      <c r="B263" s="27" t="s">
        <v>90</v>
      </c>
      <c r="C263" s="27"/>
      <c r="D263" s="31"/>
      <c r="E263" s="31"/>
      <c r="F263" s="32">
        <f>SUM(F261:F262)</f>
        <v>0</v>
      </c>
    </row>
    <row r="264" spans="2:6" ht="15" customHeight="1">
      <c r="B264" s="37"/>
      <c r="C264" s="37"/>
      <c r="D264" s="37"/>
      <c r="E264" s="37"/>
      <c r="F264" s="37"/>
    </row>
    <row r="266" spans="2:6" ht="12.75" hidden="1">
      <c r="B266" s="37"/>
      <c r="C266" s="37"/>
      <c r="D266" s="37"/>
      <c r="E266" s="37"/>
      <c r="F266" s="37"/>
    </row>
    <row r="268" spans="2:6" ht="12.75" hidden="1">
      <c r="B268" s="37"/>
      <c r="C268" s="37"/>
      <c r="D268" s="37"/>
      <c r="E268" s="37"/>
      <c r="F268" s="37"/>
    </row>
    <row r="270" spans="2:6" ht="12.75" hidden="1">
      <c r="B270" s="37"/>
      <c r="C270" s="37"/>
      <c r="D270" s="37"/>
      <c r="E270" s="37"/>
      <c r="F270" s="37"/>
    </row>
    <row r="272" spans="2:6" ht="12.75" hidden="1">
      <c r="B272" s="37"/>
      <c r="C272" s="37"/>
      <c r="D272" s="37"/>
      <c r="E272" s="37"/>
      <c r="F272" s="37"/>
    </row>
    <row r="273" spans="1:6" ht="12.75">
      <c r="A273" s="18"/>
      <c r="B273" s="19" t="s">
        <v>93</v>
      </c>
      <c r="C273" s="19"/>
      <c r="D273" s="20"/>
      <c r="E273" s="20" t="s">
        <v>92</v>
      </c>
      <c r="F273" s="20"/>
    </row>
    <row r="274" spans="1:6" ht="15" customHeight="1">
      <c r="A274" s="18"/>
      <c r="B274" s="36"/>
      <c r="C274" s="36"/>
      <c r="D274" s="36"/>
      <c r="E274" s="36"/>
      <c r="F274" s="36"/>
    </row>
    <row r="275" spans="1:6" ht="12.75">
      <c r="A275" s="18"/>
      <c r="B275" s="19"/>
      <c r="C275" s="19"/>
      <c r="D275" s="20"/>
      <c r="E275" s="20"/>
      <c r="F275" s="20"/>
    </row>
    <row r="276" spans="1:6" ht="12.75">
      <c r="A276" s="18"/>
      <c r="B276" s="19"/>
      <c r="C276" s="19"/>
      <c r="D276" s="20"/>
      <c r="E276" s="20"/>
      <c r="F276" s="20"/>
    </row>
    <row r="277" spans="1:6" ht="21" customHeight="1">
      <c r="A277" s="38"/>
      <c r="B277" s="38"/>
      <c r="C277" s="19"/>
      <c r="D277" s="39"/>
      <c r="E277" s="39"/>
      <c r="F277" s="39"/>
    </row>
    <row r="278" spans="1:6" ht="12.75">
      <c r="A278" s="18"/>
      <c r="B278" s="19"/>
      <c r="C278" s="19"/>
      <c r="D278" s="20"/>
      <c r="E278" s="20"/>
      <c r="F278" s="20"/>
    </row>
    <row r="279" spans="1:6" ht="12.75" hidden="1">
      <c r="A279" s="18"/>
      <c r="B279" s="36"/>
      <c r="C279" s="36"/>
      <c r="D279" s="36"/>
      <c r="E279" s="36"/>
      <c r="F279" s="36"/>
    </row>
    <row r="280" spans="1:6" ht="12.75">
      <c r="A280" s="18"/>
      <c r="B280" s="19"/>
      <c r="C280" s="19"/>
      <c r="D280" s="20"/>
      <c r="E280" s="20"/>
      <c r="F280" s="20"/>
    </row>
    <row r="281" spans="1:6" ht="12.75" hidden="1">
      <c r="A281" s="18"/>
      <c r="B281" s="36"/>
      <c r="C281" s="36"/>
      <c r="D281" s="36"/>
      <c r="E281" s="36"/>
      <c r="F281" s="36"/>
    </row>
    <row r="282" spans="1:6" ht="12.75">
      <c r="A282" s="18"/>
      <c r="B282" s="19"/>
      <c r="C282" s="19"/>
      <c r="D282" s="20"/>
      <c r="E282" s="20"/>
      <c r="F282" s="20"/>
    </row>
    <row r="283" spans="1:6" ht="12.75">
      <c r="A283" s="18"/>
      <c r="B283" s="19"/>
      <c r="C283" s="19"/>
      <c r="D283" s="20"/>
      <c r="E283" s="20"/>
      <c r="F283" s="20"/>
    </row>
    <row r="284" spans="1:6" ht="12.75">
      <c r="A284" s="18"/>
      <c r="B284" s="19"/>
      <c r="C284" s="19"/>
      <c r="D284" s="20"/>
      <c r="E284" s="20"/>
      <c r="F284" s="20"/>
    </row>
  </sheetData>
  <sheetProtection password="CDDA" sheet="1"/>
  <mergeCells count="109">
    <mergeCell ref="B6:E6"/>
    <mergeCell ref="B27:F27"/>
    <mergeCell ref="B31:F31"/>
    <mergeCell ref="B14:F14"/>
    <mergeCell ref="B16:E16"/>
    <mergeCell ref="B22:E22"/>
    <mergeCell ref="B24:F24"/>
    <mergeCell ref="B32:F32"/>
    <mergeCell ref="B41:F41"/>
    <mergeCell ref="B43:F43"/>
    <mergeCell ref="B59:E59"/>
    <mergeCell ref="B61:F61"/>
    <mergeCell ref="B34:F34"/>
    <mergeCell ref="B36:F36"/>
    <mergeCell ref="B37:E37"/>
    <mergeCell ref="B39:F39"/>
    <mergeCell ref="B71:F71"/>
    <mergeCell ref="B73:F73"/>
    <mergeCell ref="B75:F75"/>
    <mergeCell ref="B77:F77"/>
    <mergeCell ref="B63:F63"/>
    <mergeCell ref="B65:F65"/>
    <mergeCell ref="B67:F67"/>
    <mergeCell ref="B69:F69"/>
    <mergeCell ref="B87:F87"/>
    <mergeCell ref="B89:F89"/>
    <mergeCell ref="B90:F90"/>
    <mergeCell ref="B79:F79"/>
    <mergeCell ref="B81:F81"/>
    <mergeCell ref="B83:F83"/>
    <mergeCell ref="B85:F85"/>
    <mergeCell ref="B116:F116"/>
    <mergeCell ref="B118:F118"/>
    <mergeCell ref="B120:F120"/>
    <mergeCell ref="B122:F122"/>
    <mergeCell ref="B95:F95"/>
    <mergeCell ref="B97:E97"/>
    <mergeCell ref="B112:E112"/>
    <mergeCell ref="B114:F114"/>
    <mergeCell ref="B132:F132"/>
    <mergeCell ref="B124:F124"/>
    <mergeCell ref="B126:F126"/>
    <mergeCell ref="B128:F128"/>
    <mergeCell ref="B130:F130"/>
    <mergeCell ref="B133:F133"/>
    <mergeCell ref="B135:F135"/>
    <mergeCell ref="B137:F137"/>
    <mergeCell ref="B147:F147"/>
    <mergeCell ref="B149:F149"/>
    <mergeCell ref="B151:F151"/>
    <mergeCell ref="B153:E153"/>
    <mergeCell ref="B139:F139"/>
    <mergeCell ref="B141:F141"/>
    <mergeCell ref="B143:F143"/>
    <mergeCell ref="B145:F145"/>
    <mergeCell ref="B166:E166"/>
    <mergeCell ref="B168:F168"/>
    <mergeCell ref="B170:F170"/>
    <mergeCell ref="B172:F172"/>
    <mergeCell ref="B174:F174"/>
    <mergeCell ref="B176:F176"/>
    <mergeCell ref="B178:F178"/>
    <mergeCell ref="B193:F193"/>
    <mergeCell ref="B195:F195"/>
    <mergeCell ref="B199:F199"/>
    <mergeCell ref="B201:E201"/>
    <mergeCell ref="B180:F180"/>
    <mergeCell ref="B187:F187"/>
    <mergeCell ref="B189:F189"/>
    <mergeCell ref="B191:F191"/>
    <mergeCell ref="B215:F215"/>
    <mergeCell ref="B217:F217"/>
    <mergeCell ref="B219:F219"/>
    <mergeCell ref="B221:F221"/>
    <mergeCell ref="B207:E207"/>
    <mergeCell ref="B209:F209"/>
    <mergeCell ref="B211:F211"/>
    <mergeCell ref="B213:F213"/>
    <mergeCell ref="B231:F231"/>
    <mergeCell ref="B223:F223"/>
    <mergeCell ref="B225:F225"/>
    <mergeCell ref="B227:F227"/>
    <mergeCell ref="B229:F229"/>
    <mergeCell ref="B234:F234"/>
    <mergeCell ref="B236:F236"/>
    <mergeCell ref="B238:F238"/>
    <mergeCell ref="B240:F240"/>
    <mergeCell ref="B250:F250"/>
    <mergeCell ref="B253:E253"/>
    <mergeCell ref="B255:E255"/>
    <mergeCell ref="B256:E256"/>
    <mergeCell ref="B242:F242"/>
    <mergeCell ref="B244:F244"/>
    <mergeCell ref="B246:F246"/>
    <mergeCell ref="B248:F248"/>
    <mergeCell ref="B264:F264"/>
    <mergeCell ref="B266:F266"/>
    <mergeCell ref="B268:F268"/>
    <mergeCell ref="B270:F270"/>
    <mergeCell ref="B257:E257"/>
    <mergeCell ref="B258:E258"/>
    <mergeCell ref="B259:E259"/>
    <mergeCell ref="B261:E261"/>
    <mergeCell ref="B279:F279"/>
    <mergeCell ref="B281:F281"/>
    <mergeCell ref="B272:F272"/>
    <mergeCell ref="B274:F274"/>
    <mergeCell ref="A277:B277"/>
    <mergeCell ref="D277:F27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6" sqref="C36"/>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6">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 Projekt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dc:creator>
  <cp:keywords/>
  <dc:description/>
  <cp:lastModifiedBy>Ibriks Goran</cp:lastModifiedBy>
  <cp:lastPrinted>2017-03-29T10:51:20Z</cp:lastPrinted>
  <dcterms:created xsi:type="dcterms:W3CDTF">2015-07-01T08:17:47Z</dcterms:created>
  <dcterms:modified xsi:type="dcterms:W3CDTF">2017-03-29T10:52:32Z</dcterms:modified>
  <cp:category/>
  <cp:version/>
  <cp:contentType/>
  <cp:contentStatus/>
</cp:coreProperties>
</file>