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briks_goran\Documents\2017\Predmeti u 2017\Bagatelna nabava\19 -evxx-sanacija fn PPO Mavrica\"/>
    </mc:Choice>
  </mc:AlternateContent>
  <bookViews>
    <workbookView xWindow="28785" yWindow="-15" windowWidth="28650" windowHeight="12450" tabRatio="649"/>
  </bookViews>
  <sheets>
    <sheet name="Naslovna" sheetId="25" r:id="rId1"/>
    <sheet name="el. instalacija" sheetId="29" r:id="rId2"/>
  </sheets>
  <definedNames>
    <definedName name="el">#REF!</definedName>
    <definedName name="ELEKTRIČNA_INSTALACIJA_ZAJEDNIČKE_POTROŠNJE">#REF!</definedName>
    <definedName name="kn">#REF!</definedName>
    <definedName name="_xlnm.Print_Area" localSheetId="0">Naslovna!$A$1:$J$22</definedName>
    <definedName name="_xlnm.Print_Titles" localSheetId="0">Naslovna!$1:$3</definedName>
    <definedName name="UKUPNO_4___STAN_BR_3">#REF!</definedName>
  </definedNames>
  <calcPr calcId="152511" fullPrecision="0"/>
</workbook>
</file>

<file path=xl/calcChain.xml><?xml version="1.0" encoding="utf-8"?>
<calcChain xmlns="http://schemas.openxmlformats.org/spreadsheetml/2006/main">
  <c r="J106" i="29" l="1"/>
  <c r="J102" i="29"/>
  <c r="J98" i="29"/>
  <c r="J108" i="29" l="1"/>
  <c r="J118" i="29" s="1"/>
  <c r="A118" i="29"/>
  <c r="A117" i="29"/>
  <c r="A116" i="29"/>
  <c r="A115" i="29"/>
  <c r="A114" i="29"/>
  <c r="J72" i="29"/>
  <c r="J53" i="29"/>
  <c r="J40" i="29"/>
  <c r="J37" i="29"/>
  <c r="J34" i="29"/>
  <c r="J31" i="29"/>
  <c r="J25" i="29"/>
  <c r="J28" i="29"/>
  <c r="J22" i="29"/>
  <c r="J19" i="29"/>
  <c r="J89" i="29" l="1"/>
  <c r="J86" i="29"/>
  <c r="J83" i="29"/>
  <c r="J80" i="29"/>
  <c r="J69" i="29"/>
  <c r="J66" i="29"/>
  <c r="J63" i="29"/>
  <c r="J50" i="29"/>
  <c r="J91" i="29" l="1"/>
  <c r="J117" i="29" s="1"/>
  <c r="J74" i="29"/>
  <c r="J116" i="29" s="1"/>
  <c r="J16" i="29"/>
  <c r="J47" i="29" l="1"/>
  <c r="J55" i="29" s="1"/>
  <c r="J115" i="29" s="1"/>
  <c r="J13" i="29"/>
  <c r="J42" i="29" s="1"/>
  <c r="J114" i="29" s="1"/>
  <c r="J120" i="29" l="1"/>
  <c r="H1" i="29"/>
  <c r="F2" i="29"/>
  <c r="J122" i="29" l="1"/>
  <c r="J124" i="29" s="1"/>
</calcChain>
</file>

<file path=xl/sharedStrings.xml><?xml version="1.0" encoding="utf-8"?>
<sst xmlns="http://schemas.openxmlformats.org/spreadsheetml/2006/main" count="172" uniqueCount="94">
  <si>
    <t>m</t>
  </si>
  <si>
    <t>kom</t>
  </si>
  <si>
    <t>á</t>
  </si>
  <si>
    <t xml:space="preserve"> </t>
  </si>
  <si>
    <t>Investitor:</t>
  </si>
  <si>
    <t>Naziv građevine:</t>
  </si>
  <si>
    <t>Datum:</t>
  </si>
  <si>
    <t>kn</t>
  </si>
  <si>
    <t>1.2.</t>
  </si>
  <si>
    <t>1.1.</t>
  </si>
  <si>
    <t>2.1.</t>
  </si>
  <si>
    <t>2.2.</t>
  </si>
  <si>
    <t>3.1.</t>
  </si>
  <si>
    <t>3.2.</t>
  </si>
  <si>
    <t>4.1.</t>
  </si>
  <si>
    <t>4.2.</t>
  </si>
  <si>
    <t>4.3.</t>
  </si>
  <si>
    <t>4.4.</t>
  </si>
  <si>
    <t>Verzija troškovnika:</t>
  </si>
  <si>
    <t>5.1.</t>
  </si>
  <si>
    <t>3.3.</t>
  </si>
  <si>
    <t>lipanj 2017.</t>
  </si>
  <si>
    <t>Troškovnik br.  556/17</t>
  </si>
  <si>
    <t>Grad Rijeka
Titov trg 3
51000 Rijeka</t>
  </si>
  <si>
    <t>T.EL.556/17.01</t>
  </si>
  <si>
    <t>Naziv troškovnika:</t>
  </si>
  <si>
    <t>Lokacija:</t>
  </si>
  <si>
    <t>Broj troškovnika:</t>
  </si>
  <si>
    <t>556/17</t>
  </si>
  <si>
    <t>1.3.</t>
  </si>
  <si>
    <t>sati</t>
  </si>
  <si>
    <t>SANACIJA ŠTETE USLIJED POŽARA NA DC RAZDJELNIKU BR.2</t>
  </si>
  <si>
    <t>1.4.</t>
  </si>
  <si>
    <t>Radovi izvlačenja starog kabela i uvlačenje novog između DC kutije i invertera, popravak nagorenih cijevi te nadogradnja cijevi da izađe izvan toplinske izolacije. Brtvljenje cijevi da ne ulazi voda između kabela i cijevi. Paziti da izlaz cijevi iz izolacije fasade ispod DC omarića bude u padu tako da se onemogući ulazak vode u istu. U cijenu uključiti zbrinjavanje starog kabela.</t>
  </si>
  <si>
    <t>Radovi demontaže starog kabela i polaganje novog između DC kutije i FN panela. U cijenu uključiti zbrinjavanje starog kabela.</t>
  </si>
  <si>
    <t>1.5.</t>
  </si>
  <si>
    <t>1.6.</t>
  </si>
  <si>
    <t>1.7.</t>
  </si>
  <si>
    <t>1.8.</t>
  </si>
  <si>
    <t>m2</t>
  </si>
  <si>
    <t xml:space="preserve">1.9. </t>
  </si>
  <si>
    <t>1.10.</t>
  </si>
  <si>
    <t>SANACIJA SUSTAVA ZAŠTITE OD DJELOVANJA MUNJE</t>
  </si>
  <si>
    <t>Radovi demontaže puknutih hvataljki te montažu novih. U cijenu uključiti i po potrebi zamjenu nosača hvataljki te zbrinavanje otpada.</t>
  </si>
  <si>
    <t>2.3.</t>
  </si>
  <si>
    <t>Radovi provjera i obnavljanja spojeva krovnih hvataljki te spojeva FN panela na krovu.</t>
  </si>
  <si>
    <t>SANACIJA ŠTETE NA FN PANELIMA USLIJED UDARA VJETRA</t>
  </si>
  <si>
    <t>3.4.</t>
  </si>
  <si>
    <t>UKUPNO 1:</t>
  </si>
  <si>
    <t>UKUPNO 2:</t>
  </si>
  <si>
    <t>UKUPNO 3:</t>
  </si>
  <si>
    <t>UČVRŠĆENJE FN PANELA L PROFILOM</t>
  </si>
  <si>
    <t>UKUPNO 4:</t>
  </si>
  <si>
    <t>ISPITIVANJE INSTALACIJE ELEKTRANE I SUSTAVA ZAŠTITE OD MUNJE</t>
  </si>
  <si>
    <t>5.2.</t>
  </si>
  <si>
    <t>5.3.</t>
  </si>
  <si>
    <t>UKUPNO 5:</t>
  </si>
  <si>
    <t>TROŠKOVNIK RADOVA SANACIJE FOTONAPONSKE ELEKTRANE PPO MAVRICA</t>
  </si>
  <si>
    <t>Podcentar predškolskog odgoja MAVRICA
Mihovilići 33
51000 Rijeka</t>
  </si>
  <si>
    <t>SANACIJA ŠTETE FOTONAPONSKE ELEKTRANE NASTALE USLIJED OŠTEĆENJA VJETROM I POŽAROM</t>
  </si>
  <si>
    <t>KROV DJEČJEG VRTIĆA MAVRICA, Mihovilići 33, Rijeka</t>
  </si>
  <si>
    <t>Jednakovrijedan proizvod - GLAVNA SKLOPKA</t>
  </si>
  <si>
    <t>Jednakovrijedan proizvod - ODVODNICI PREDNAPONA</t>
  </si>
  <si>
    <t>Jednakovrijedan proizvod - KUĆIŠTE ZA OSIGURAČE</t>
  </si>
  <si>
    <t>Radovi i materijal potreban za sanaciju štete na opšavnom limu krova nastale uslijed požara. Sanacija opšavnog lima duljine cca 2m. Sve kao postojeći, završna boja - bijela. U cijenu uključiti sav potreban materijal. Obračun po kompletu.</t>
  </si>
  <si>
    <t>komplet</t>
  </si>
  <si>
    <t>Nabava okruglog vodiča hvataljke promjera D=8mm, materijal je aluminijska slitina. Vodič se koristi za zamjenu puknutih hvataljki na krovu. Obračun po metru.</t>
  </si>
  <si>
    <t>Jednakovrijedan proizvod:</t>
  </si>
  <si>
    <t>Ispitivanje električne instalacije u skladu sa normom HRN 60364-6 uključujući ispitivanje zaštite u slučaju kvara, ispitivanje zaštite izravnog i neizravnog napona dodira, otpora izolacije, uzemljenja  te izdavanje zapisnika o ispitivanju od strane ovlaštene osobe. Obračun po kompletu.</t>
  </si>
  <si>
    <t>Ispitivanje sustava zaštite od djelovanja munje, sukladno tehničkoj regulativi te izdavanje zapisnika o ispitivanju od strane ovlaštene osobe. Obračun po kompletu.</t>
  </si>
  <si>
    <t>Provjera rada fotonaponske elektrane te puštanje u pogon i koordinacija sa HEP ELEKTROPRIMORJE Rijeka. Pregled svih dijelova elektrane, spojeva, DC kutija i invertera. Obračun po kompletu.</t>
  </si>
  <si>
    <t xml:space="preserve">Dobava nazidnog vodotijesnog ormarića IP67 DC prespojni ormarić 2, metalni, metalna vrata sa brvicom "T" ključ. 1 redni, 12 modula. U cijenu uključiti sav potreban spojni materijal za montažu, montažu, označavanje, spajanje. Ormarić se ugrađuje na mjesto sanirane fasade, nadžbukno. Obavezno ugraditi na ormarić vodotjesne uvodnice za kabele sa donje strane. U ormarić se ugrađuje slijedeća oprema i spaja sukladno projektu elektrane br.41/12:
1 x glavna sklopka EATON P SOL 30, Ie 30A, Ue 1000VDC ili  jednakovrijedan proizvod___________
1 x odvodnici prenapona OEZ, SVF-1000-2VB-MZ, In 15kA ili  jednakovrijedan proizvod____________
3 x kućište za osigurače, 2 polno, OEZ Varius OPV OPVF10-2, 30A, 1000VDC ili  jednakovrijedan proizvod________________________________________________________________________
6 x umetak osigurača, 10x38, 1000VDC, 12A, gPV
Napomena: 
U ćelijama u nastavku se upisuje jednakovrijedan proizvod za kojeg ponuditelj dostavlja dokaze da zadovoljava karakteristike opreme predložene troškovnikom. </t>
  </si>
  <si>
    <t>Sva potrebna spojna oprema i vodiči za spojeve, stezaljke, nosači,  oznake trajne sukladno strujnoj shemi svih elemenata i kabela. Vodič 16mm2 spoj uzemljivača i odvodnika prenapona.
NAPOMENA: Prilikom sanacije fasade predvidjeti mjesto za ugradnju ormarića te ga ojačati ekstrudiranim polistirenom te predvidjeti dovoljno dugačke vijke sa tiplama u betonu da se ormarić može nadgradno ugraditi. Proboje vijka i kabela kroz izolaciju zaštititi vodonepropusnom smjesom. Obračun po kompletu.</t>
  </si>
  <si>
    <t>Nabava  kabela za fotonaponske sustave 2x PV1-F 4mm2, zamjena između invertera i DC prespojnog ormarića 2, u duljinu su uračunati pozitivni i negativni vodič. Obračun po metru.</t>
  </si>
  <si>
    <t>Nabava kabela za fotonaponske sustave 2x PV1-F 4mm2, zamjena između DC prespojnog ormarića 2 "stringova" fotonaponskih panela, u duljinu su uračunati pozitivni i negativni vodič.  Obračun po metru.</t>
  </si>
  <si>
    <t>Nabava muško-ženskih DC tipskih spojnica 4mm2.  Obračun po komadu.</t>
  </si>
  <si>
    <t>Radovi provjere ostalih kabela koji prolaze trasom požarišta, po potrebi sanacija nagorene vanjske izolacije termoskupljajućim bužirom. Dvodjelni - nije potrebno prekidati kabel.  Obračun po kompletu.</t>
  </si>
  <si>
    <t>Radovi i materijal potreban za sanaciju štete na fasadi nastale uslijed požara. Vraćanje i farbanje fasade u prvobitno stanje. U cijenu uključiti toplinsku izolaciju, mrežicu, ljepilo te fasadu boje i granulacije kao postojeća.  Obračun po m2.</t>
  </si>
  <si>
    <t>Radovi i materijal potreban za sanaciju štete na krovnoj površini nastale uslijed požara. Sanacija polimerne hidroizolacije na bazi PVC-a. U cijenu uključiti sav potreban materijal. Obračun po m2.</t>
  </si>
  <si>
    <t xml:space="preserve">Dobava i montaža fotonaponskih panela. U projektu 41/12 su predviđeni paneli snage 225W, tip kao SOLVIS SV60-225 ili jednakovrijedan proizvod. U cijenu uključiti demontažu i zbrinjavanje oštećenih panela. Obračun po komadu.
Napomena: 
U ćelijama u nastavku se upisuje jednakovrijedan proizvod za kojeg ponuditelj dostavlja dokaze da zadovoljava karakteristike opreme predložene troškovnikom. 
</t>
  </si>
  <si>
    <t>Nabava i montaža DC tipskih konektora za panele.  Obračun po komadu.</t>
  </si>
  <si>
    <t>Nabava kabela za fotonaponske sustave 2x PV1-F 4mm2, u duljinu su uračunati pozitivni i negativni vodič.  Obračun po metru.</t>
  </si>
  <si>
    <t>Nabava i montaža nosača panela za kadice.  Obračun po komadu.</t>
  </si>
  <si>
    <t>Dobava i montaža L profila 30x4, nehrđajući čelik.  Obračun po metru.</t>
  </si>
  <si>
    <t>Učvršćenje FN panela na L profil.  Obračun po komadu.</t>
  </si>
  <si>
    <t>Dodatno pojačanje spoja panela i kadice sajlom ili profilom.  Obračun po metru.</t>
  </si>
  <si>
    <t>Sitni spojni i potrošni materijal.  Obračun po kompletu.</t>
  </si>
  <si>
    <t>SVEUKUPNO:</t>
  </si>
  <si>
    <t xml:space="preserve"> PDV:</t>
  </si>
  <si>
    <t>UKUPNO (bez PDV-a):</t>
  </si>
  <si>
    <t xml:space="preserve">SVEUKUPNA  REKAPITULACIJA </t>
  </si>
  <si>
    <t>Mjesto i vrijeme:</t>
  </si>
  <si>
    <t>Ponuditelj:</t>
  </si>
  <si>
    <r>
      <t xml:space="preserve">
</t>
    </r>
    <r>
      <rPr>
        <b/>
        <sz val="11"/>
        <rFont val="Times New Roman CE"/>
        <charset val="238"/>
      </rPr>
      <t>TIM d.o.o. Rijeka</t>
    </r>
    <r>
      <rPr>
        <sz val="11"/>
        <rFont val="Times New Roman CE"/>
        <charset val="238"/>
      </rPr>
      <t xml:space="preserve">
</t>
    </r>
    <r>
      <rPr>
        <sz val="10"/>
        <rFont val="Times New Roman CE"/>
        <charset val="238"/>
      </rPr>
      <t>Dragutina Tadijanovića 3, 51000 Rijeka
tel: 051/626-000; e-mail: tim@ri.t-com.hr
OIB: 48450888776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</si>
</sst>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0_-;\-* #,##0.000_-;_-* &quot;-&quot;??_-;_-@_-"/>
    <numFmt numFmtId="166" formatCode="#,##0_ ;\-#,##0\ "/>
  </numFmts>
  <fonts count="28" x14ac:knownFonts="1">
    <font>
      <sz val="11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</font>
    <font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4"/>
      <name val="Times New Roman CE"/>
      <charset val="238"/>
    </font>
    <font>
      <b/>
      <sz val="12"/>
      <name val="Arial CE"/>
      <family val="2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sz val="14"/>
      <name val="Times New Roman CE"/>
      <family val="1"/>
      <charset val="238"/>
    </font>
    <font>
      <b/>
      <sz val="14"/>
      <name val="Arial CE"/>
      <family val="2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 CE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0"/>
      <name val="Times New Roman CE"/>
      <family val="1"/>
      <charset val="238"/>
    </font>
    <font>
      <sz val="10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</cellStyleXfs>
  <cellXfs count="130">
    <xf numFmtId="0" fontId="0" fillId="0" borderId="0" xfId="0"/>
    <xf numFmtId="0" fontId="6" fillId="0" borderId="0" xfId="0" applyFont="1" applyFill="1" applyAlignment="1">
      <alignment horizontal="right" vertical="center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164" fontId="9" fillId="0" borderId="0" xfId="4" applyFont="1" applyFill="1" applyBorder="1"/>
    <xf numFmtId="164" fontId="4" fillId="0" borderId="0" xfId="4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164" fontId="6" fillId="0" borderId="0" xfId="4" applyFont="1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justify"/>
    </xf>
    <xf numFmtId="0" fontId="0" fillId="0" borderId="1" xfId="0" applyFill="1" applyBorder="1" applyAlignment="1">
      <alignment horizontal="left"/>
    </xf>
    <xf numFmtId="164" fontId="0" fillId="0" borderId="0" xfId="4" applyFont="1" applyFill="1" applyAlignment="1">
      <alignment horizontal="right"/>
    </xf>
    <xf numFmtId="164" fontId="0" fillId="0" borderId="0" xfId="4" applyFont="1" applyFill="1"/>
    <xf numFmtId="0" fontId="0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/>
    </xf>
    <xf numFmtId="164" fontId="6" fillId="0" borderId="0" xfId="3" applyFont="1" applyFill="1" applyAlignment="1">
      <alignment horizontal="justify"/>
    </xf>
    <xf numFmtId="0" fontId="4" fillId="0" borderId="1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0" fontId="12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justify"/>
    </xf>
    <xf numFmtId="164" fontId="6" fillId="0" borderId="0" xfId="4" applyFont="1" applyFill="1" applyAlignment="1">
      <alignment horizontal="justify"/>
    </xf>
    <xf numFmtId="0" fontId="9" fillId="0" borderId="0" xfId="0" applyFont="1" applyFill="1" applyAlignment="1">
      <alignment horizontal="justify" vertical="justify"/>
    </xf>
    <xf numFmtId="0" fontId="4" fillId="0" borderId="0" xfId="0" applyFont="1" applyFill="1" applyAlignment="1">
      <alignment horizontal="justify" vertical="justify"/>
    </xf>
    <xf numFmtId="165" fontId="6" fillId="0" borderId="0" xfId="4" applyNumberFormat="1" applyFont="1" applyFill="1" applyAlignment="1">
      <alignment horizontal="justify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64" fontId="3" fillId="0" borderId="0" xfId="4" applyFont="1" applyFill="1" applyBorder="1"/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/>
    </xf>
    <xf numFmtId="164" fontId="0" fillId="0" borderId="0" xfId="3" applyFont="1" applyFill="1" applyBorder="1" applyAlignment="1">
      <alignment horizontal="justify"/>
    </xf>
    <xf numFmtId="0" fontId="7" fillId="0" borderId="2" xfId="0" applyFont="1" applyFill="1" applyBorder="1" applyAlignment="1">
      <alignment horizontal="center" vertical="top"/>
    </xf>
    <xf numFmtId="164" fontId="4" fillId="0" borderId="2" xfId="4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4" applyFont="1" applyFill="1" applyBorder="1"/>
    <xf numFmtId="0" fontId="3" fillId="0" borderId="2" xfId="0" applyFont="1" applyFill="1" applyBorder="1" applyAlignment="1">
      <alignment horizontal="right"/>
    </xf>
    <xf numFmtId="164" fontId="3" fillId="0" borderId="4" xfId="4" applyFont="1" applyFill="1" applyBorder="1"/>
    <xf numFmtId="1" fontId="3" fillId="0" borderId="0" xfId="0" applyNumberFormat="1" applyFont="1" applyFill="1" applyBorder="1" applyAlignment="1">
      <alignment horizontal="center"/>
    </xf>
    <xf numFmtId="164" fontId="3" fillId="0" borderId="4" xfId="4" applyFont="1" applyFill="1" applyBorder="1" applyAlignment="1">
      <alignment horizontal="justify" vertical="center"/>
    </xf>
    <xf numFmtId="166" fontId="3" fillId="0" borderId="2" xfId="0" applyNumberFormat="1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Fill="1" applyBorder="1" applyAlignment="1">
      <alignment vertical="center"/>
    </xf>
    <xf numFmtId="164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164" fontId="2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top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3" fontId="16" fillId="0" borderId="0" xfId="0" applyNumberFormat="1" applyFont="1" applyFill="1" applyAlignment="1">
      <alignment horizontal="left"/>
    </xf>
    <xf numFmtId="4" fontId="6" fillId="2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Protection="1">
      <protection locked="0"/>
    </xf>
    <xf numFmtId="0" fontId="20" fillId="2" borderId="0" xfId="0" applyFont="1" applyFill="1" applyAlignment="1" applyProtection="1">
      <alignment horizontal="center" vertical="top"/>
      <protection locked="0"/>
    </xf>
    <xf numFmtId="164" fontId="14" fillId="0" borderId="1" xfId="4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/>
    </xf>
    <xf numFmtId="0" fontId="0" fillId="0" borderId="0" xfId="0" applyFill="1" applyAlignment="1"/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164" fontId="4" fillId="0" borderId="0" xfId="4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left"/>
    </xf>
    <xf numFmtId="0" fontId="25" fillId="2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 vertical="justify"/>
    </xf>
    <xf numFmtId="0" fontId="13" fillId="0" borderId="0" xfId="0" applyFont="1" applyFill="1" applyBorder="1" applyAlignment="1">
      <alignment horizontal="left" vertical="center" wrapText="1"/>
    </xf>
    <xf numFmtId="0" fontId="20" fillId="2" borderId="0" xfId="0" applyFont="1" applyFill="1" applyAlignment="1" applyProtection="1">
      <alignment horizontal="left" vertical="top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justify" vertical="justify"/>
    </xf>
    <xf numFmtId="0" fontId="3" fillId="0" borderId="2" xfId="0" quotePrefix="1" applyFont="1" applyFill="1" applyBorder="1" applyAlignment="1">
      <alignment horizontal="justify" vertical="justify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4" fontId="14" fillId="0" borderId="0" xfId="0" applyNumberFormat="1" applyFont="1" applyFill="1" applyAlignment="1">
      <alignment horizontal="right" vertical="center"/>
    </xf>
    <xf numFmtId="164" fontId="21" fillId="0" borderId="1" xfId="3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64" fontId="2" fillId="0" borderId="0" xfId="4" applyFont="1" applyFill="1"/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2" fillId="0" borderId="0" xfId="0" applyFont="1" applyFill="1" applyBorder="1"/>
  </cellXfs>
  <cellStyles count="12">
    <cellStyle name="Comma" xfId="3" builtinId="3"/>
    <cellStyle name="Normal" xfId="0" builtinId="0"/>
    <cellStyle name="Normal 10 10" xfId="9"/>
    <cellStyle name="Normal 2" xfId="1"/>
    <cellStyle name="Normal 2 13" xfId="11"/>
    <cellStyle name="Normal 83" xfId="6"/>
    <cellStyle name="Normal 84" xfId="7"/>
    <cellStyle name="Normal 85" xfId="8"/>
    <cellStyle name="Normal 95" xfId="10"/>
    <cellStyle name="Percent 2" xfId="2"/>
    <cellStyle name="Style 1" xfId="5"/>
    <cellStyle name="Zarez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2</xdr:col>
      <xdr:colOff>733630</xdr:colOff>
      <xdr:row>2</xdr:row>
      <xdr:rowOff>200025</xdr:rowOff>
    </xdr:to>
    <xdr:pic>
      <xdr:nvPicPr>
        <xdr:cNvPr id="3" name="Slika 2" descr="C:\Users\DanijelEmir\AppData\Local\Microsoft\Windows\INetCache\Content.Word\Tim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82888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2</xdr:col>
      <xdr:colOff>634512</xdr:colOff>
      <xdr:row>2</xdr:row>
      <xdr:rowOff>95250</xdr:rowOff>
    </xdr:to>
    <xdr:pic>
      <xdr:nvPicPr>
        <xdr:cNvPr id="3" name="Slika 2" descr="C:\Users\DanijelEmir\AppData\Local\Microsoft\Windows\INetCache\Content.Word\Tim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758337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zoomScaleNormal="100" zoomScaleSheetLayoutView="100" workbookViewId="0"/>
  </sheetViews>
  <sheetFormatPr defaultRowHeight="15" x14ac:dyDescent="0.25"/>
  <cols>
    <col min="1" max="1" width="5" style="18" customWidth="1"/>
    <col min="2" max="2" width="1.7109375" style="18" customWidth="1"/>
    <col min="3" max="3" width="20.85546875" style="8" customWidth="1"/>
    <col min="4" max="4" width="26.5703125" style="16" customWidth="1"/>
    <col min="5" max="5" width="4.5703125" style="2" customWidth="1"/>
    <col min="6" max="6" width="7.5703125" style="24" customWidth="1"/>
    <col min="7" max="7" width="3.7109375" style="24" customWidth="1"/>
    <col min="8" max="8" width="9.28515625" style="19" customWidth="1"/>
    <col min="9" max="9" width="2.85546875" style="19" hidden="1" customWidth="1"/>
    <col min="10" max="10" width="12.7109375" style="24" customWidth="1"/>
    <col min="11" max="11" width="14.42578125" style="2" customWidth="1"/>
    <col min="12" max="16384" width="9.140625" style="2"/>
  </cols>
  <sheetData>
    <row r="1" spans="1:10" x14ac:dyDescent="0.25">
      <c r="A1" s="18" t="s">
        <v>3</v>
      </c>
      <c r="E1" s="16"/>
      <c r="F1" s="23"/>
      <c r="G1" s="23"/>
    </row>
    <row r="2" spans="1:10" x14ac:dyDescent="0.25">
      <c r="A2" s="20"/>
      <c r="B2" s="20"/>
      <c r="C2" s="21"/>
      <c r="D2" s="22"/>
      <c r="E2" s="22"/>
      <c r="F2" s="90" t="s">
        <v>22</v>
      </c>
      <c r="G2" s="90"/>
      <c r="H2" s="90"/>
      <c r="I2" s="90"/>
      <c r="J2" s="90"/>
    </row>
    <row r="3" spans="1:10" ht="87.75" customHeight="1" x14ac:dyDescent="0.25">
      <c r="A3" s="5"/>
      <c r="B3" s="125" t="s">
        <v>93</v>
      </c>
      <c r="C3" s="125"/>
      <c r="D3" s="125"/>
      <c r="E3" s="3"/>
      <c r="F3" s="15"/>
      <c r="G3" s="15"/>
      <c r="H3" s="1"/>
      <c r="I3" s="4"/>
      <c r="J3" s="15"/>
    </row>
    <row r="4" spans="1:10" ht="45" customHeight="1" x14ac:dyDescent="0.25">
      <c r="A4" s="5"/>
      <c r="B4" s="93" t="s">
        <v>4</v>
      </c>
      <c r="C4" s="94"/>
      <c r="D4" s="91" t="s">
        <v>23</v>
      </c>
      <c r="E4" s="95"/>
      <c r="F4" s="95"/>
      <c r="G4" s="95"/>
      <c r="H4" s="95"/>
      <c r="I4" s="95"/>
      <c r="J4" s="96"/>
    </row>
    <row r="5" spans="1:10" ht="15" customHeight="1" x14ac:dyDescent="0.25">
      <c r="A5" s="5"/>
      <c r="B5" s="82"/>
      <c r="C5" s="83"/>
      <c r="D5" s="84"/>
      <c r="E5" s="85"/>
      <c r="F5" s="85"/>
      <c r="G5" s="85"/>
      <c r="H5" s="85"/>
      <c r="I5" s="85"/>
      <c r="J5" s="15"/>
    </row>
    <row r="6" spans="1:10" ht="63.75" customHeight="1" x14ac:dyDescent="0.25">
      <c r="A6" s="5"/>
      <c r="B6" s="93" t="s">
        <v>5</v>
      </c>
      <c r="C6" s="94"/>
      <c r="D6" s="91" t="s">
        <v>58</v>
      </c>
      <c r="E6" s="97"/>
      <c r="F6" s="97"/>
      <c r="G6" s="97"/>
      <c r="H6" s="97"/>
      <c r="I6" s="97"/>
      <c r="J6" s="15"/>
    </row>
    <row r="7" spans="1:10" x14ac:dyDescent="0.25">
      <c r="F7" s="126"/>
      <c r="G7" s="126"/>
      <c r="J7" s="126"/>
    </row>
    <row r="8" spans="1:10" ht="51" customHeight="1" x14ac:dyDescent="0.25">
      <c r="A8" s="5"/>
      <c r="B8" s="93" t="s">
        <v>25</v>
      </c>
      <c r="C8" s="92"/>
      <c r="D8" s="91" t="s">
        <v>59</v>
      </c>
      <c r="E8" s="91"/>
      <c r="F8" s="91"/>
      <c r="G8" s="91"/>
      <c r="H8" s="91"/>
      <c r="I8" s="91"/>
      <c r="J8" s="91"/>
    </row>
    <row r="9" spans="1:10" x14ac:dyDescent="0.25">
      <c r="F9" s="126"/>
      <c r="G9" s="126"/>
      <c r="J9" s="126"/>
    </row>
    <row r="10" spans="1:10" ht="15" customHeight="1" x14ac:dyDescent="0.25">
      <c r="A10" s="5"/>
      <c r="B10" s="93" t="s">
        <v>26</v>
      </c>
      <c r="C10" s="92"/>
      <c r="D10" s="127" t="s">
        <v>60</v>
      </c>
      <c r="E10" s="128"/>
      <c r="F10" s="128"/>
      <c r="G10" s="128"/>
      <c r="H10" s="128"/>
      <c r="I10" s="128"/>
      <c r="J10" s="15"/>
    </row>
    <row r="11" spans="1:10" x14ac:dyDescent="0.25">
      <c r="F11" s="126"/>
      <c r="G11" s="126"/>
      <c r="J11" s="126"/>
    </row>
    <row r="12" spans="1:10" ht="29.25" customHeight="1" x14ac:dyDescent="0.25">
      <c r="A12" s="5"/>
      <c r="B12" s="93" t="s">
        <v>27</v>
      </c>
      <c r="C12" s="92"/>
      <c r="D12" s="91" t="s">
        <v>28</v>
      </c>
      <c r="E12" s="91"/>
      <c r="F12" s="91"/>
      <c r="G12" s="91"/>
      <c r="H12" s="91"/>
      <c r="I12" s="91"/>
      <c r="J12" s="91"/>
    </row>
    <row r="13" spans="1:10" ht="9.75" customHeight="1" x14ac:dyDescent="0.25">
      <c r="F13" s="126"/>
      <c r="G13" s="126"/>
      <c r="J13" s="126"/>
    </row>
    <row r="14" spans="1:10" ht="15" customHeight="1" x14ac:dyDescent="0.25">
      <c r="A14" s="5"/>
      <c r="B14" s="93" t="s">
        <v>18</v>
      </c>
      <c r="C14" s="92"/>
      <c r="D14" s="98" t="s">
        <v>24</v>
      </c>
      <c r="E14" s="99"/>
      <c r="F14" s="99"/>
      <c r="G14" s="99"/>
      <c r="H14" s="99"/>
      <c r="I14" s="99"/>
      <c r="J14" s="15"/>
    </row>
    <row r="15" spans="1:10" x14ac:dyDescent="0.25">
      <c r="F15" s="126"/>
      <c r="G15" s="126"/>
      <c r="J15" s="126"/>
    </row>
    <row r="16" spans="1:10" s="17" customFormat="1" ht="14.25" customHeight="1" x14ac:dyDescent="0.25">
      <c r="A16" s="5"/>
      <c r="B16" s="82"/>
      <c r="C16" s="83"/>
      <c r="D16" s="84"/>
      <c r="E16" s="85"/>
      <c r="F16" s="85"/>
      <c r="G16" s="85"/>
      <c r="H16" s="85"/>
      <c r="I16" s="85"/>
      <c r="J16" s="15"/>
    </row>
    <row r="17" spans="1:10" ht="15" customHeight="1" x14ac:dyDescent="0.25">
      <c r="A17" s="5"/>
      <c r="B17" s="93" t="s">
        <v>6</v>
      </c>
      <c r="C17" s="92"/>
      <c r="D17" s="104" t="s">
        <v>21</v>
      </c>
      <c r="E17" s="99"/>
      <c r="F17" s="99"/>
      <c r="G17" s="99"/>
      <c r="H17" s="99"/>
      <c r="I17" s="99"/>
      <c r="J17" s="15"/>
    </row>
    <row r="18" spans="1:10" ht="15" customHeight="1" x14ac:dyDescent="0.25">
      <c r="A18" s="5"/>
      <c r="B18" s="82"/>
      <c r="C18" s="83"/>
      <c r="D18" s="86"/>
      <c r="E18" s="85"/>
      <c r="F18" s="85"/>
      <c r="G18" s="85"/>
      <c r="H18" s="85"/>
      <c r="I18" s="85"/>
      <c r="J18" s="15"/>
    </row>
    <row r="19" spans="1:10" s="129" customFormat="1" ht="11.25" customHeight="1" x14ac:dyDescent="0.25">
      <c r="A19" s="9"/>
      <c r="B19" s="9"/>
      <c r="C19" s="14"/>
      <c r="D19" s="10"/>
      <c r="E19" s="11"/>
      <c r="F19" s="12"/>
      <c r="G19" s="100"/>
      <c r="H19" s="100"/>
      <c r="I19" s="100"/>
      <c r="J19" s="13"/>
    </row>
    <row r="20" spans="1:10" s="129" customFormat="1" ht="70.5" customHeight="1" x14ac:dyDescent="0.25">
      <c r="A20" s="101" t="s">
        <v>57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s="129" customFormat="1" ht="54" customHeight="1" x14ac:dyDescent="0.25">
      <c r="A21" s="9"/>
      <c r="B21" s="9"/>
      <c r="C21" s="14"/>
      <c r="D21" s="10"/>
      <c r="E21" s="103"/>
      <c r="F21" s="103"/>
      <c r="G21" s="103"/>
      <c r="H21" s="103"/>
      <c r="I21" s="103"/>
      <c r="J21" s="103"/>
    </row>
    <row r="22" spans="1:10" ht="21" customHeight="1" x14ac:dyDescent="0.25"/>
  </sheetData>
  <sheetProtection password="CC1A" sheet="1" objects="1" scenarios="1"/>
  <mergeCells count="19">
    <mergeCell ref="B10:C10"/>
    <mergeCell ref="D10:I10"/>
    <mergeCell ref="B12:C12"/>
    <mergeCell ref="B14:C14"/>
    <mergeCell ref="D12:J12"/>
    <mergeCell ref="B17:C17"/>
    <mergeCell ref="D17:I17"/>
    <mergeCell ref="G19:I19"/>
    <mergeCell ref="A20:J20"/>
    <mergeCell ref="E21:J21"/>
    <mergeCell ref="F2:J2"/>
    <mergeCell ref="B4:C4"/>
    <mergeCell ref="D4:J4"/>
    <mergeCell ref="B6:C6"/>
    <mergeCell ref="D6:I6"/>
    <mergeCell ref="B8:C8"/>
    <mergeCell ref="D8:J8"/>
    <mergeCell ref="D14:I14"/>
    <mergeCell ref="B3:D3"/>
  </mergeCells>
  <pageMargins left="0.78740157480314965" right="0.39370078740157483" top="0.23622047244094491" bottom="0.55118110236220474" header="0.15748031496062992" footer="0.27559055118110237"/>
  <pageSetup paperSize="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showZeros="0" zoomScaleNormal="100" zoomScaleSheetLayoutView="100" zoomScalePageLayoutView="115" workbookViewId="0"/>
  </sheetViews>
  <sheetFormatPr defaultRowHeight="15" x14ac:dyDescent="0.25"/>
  <cols>
    <col min="1" max="1" width="3.7109375" customWidth="1"/>
    <col min="2" max="2" width="1.28515625" customWidth="1"/>
    <col min="3" max="3" width="33.7109375" customWidth="1"/>
    <col min="4" max="4" width="8.7109375" customWidth="1"/>
    <col min="5" max="5" width="6.140625" customWidth="1"/>
    <col min="6" max="6" width="6.7109375" customWidth="1"/>
    <col min="7" max="7" width="4.140625" customWidth="1"/>
    <col min="8" max="8" width="11.28515625" customWidth="1"/>
    <col min="9" max="9" width="5.140625" customWidth="1"/>
    <col min="10" max="10" width="14.7109375" customWidth="1"/>
    <col min="11" max="11" width="14.42578125" customWidth="1"/>
  </cols>
  <sheetData>
    <row r="1" spans="1:10" s="25" customFormat="1" ht="15" customHeight="1" x14ac:dyDescent="0.25">
      <c r="A1" s="5"/>
      <c r="B1" s="26"/>
      <c r="C1" s="6"/>
      <c r="D1" s="27"/>
      <c r="E1" s="27"/>
      <c r="F1" s="28"/>
      <c r="G1" s="28"/>
      <c r="H1" s="121">
        <f>Naslovna!$D$18</f>
        <v>0</v>
      </c>
      <c r="I1" s="121"/>
      <c r="J1" s="121"/>
    </row>
    <row r="2" spans="1:10" s="25" customFormat="1" ht="15" customHeight="1" x14ac:dyDescent="0.25">
      <c r="A2" s="39"/>
      <c r="B2" s="29"/>
      <c r="C2" s="7"/>
      <c r="D2" s="7"/>
      <c r="E2" s="7"/>
      <c r="F2" s="122" t="str">
        <f>Naslovna!$F$2</f>
        <v>Troškovnik br.  556/17</v>
      </c>
      <c r="G2" s="122"/>
      <c r="H2" s="122"/>
      <c r="I2" s="122"/>
      <c r="J2" s="122"/>
    </row>
    <row r="3" spans="1:10" s="25" customFormat="1" ht="15" customHeight="1" x14ac:dyDescent="0.25">
      <c r="A3" s="46"/>
      <c r="B3" s="47"/>
      <c r="C3" s="48"/>
      <c r="D3" s="48"/>
      <c r="E3" s="48"/>
      <c r="F3" s="49"/>
      <c r="G3" s="49"/>
      <c r="H3" s="38"/>
      <c r="I3" s="48"/>
      <c r="J3" s="30"/>
    </row>
    <row r="4" spans="1:10" ht="28.5" customHeight="1" x14ac:dyDescent="0.25">
      <c r="A4" s="57">
        <v>1</v>
      </c>
      <c r="B4" s="31"/>
      <c r="C4" s="112" t="s">
        <v>31</v>
      </c>
      <c r="D4" s="112"/>
      <c r="E4" s="112"/>
      <c r="F4" s="112"/>
      <c r="G4" s="112"/>
      <c r="H4" s="112"/>
      <c r="I4" s="112"/>
      <c r="J4" s="112"/>
    </row>
    <row r="5" spans="1:10" ht="16.5" customHeight="1" x14ac:dyDescent="0.25">
      <c r="A5" s="57"/>
      <c r="B5" s="31"/>
      <c r="C5" s="78"/>
      <c r="D5" s="78"/>
      <c r="E5" s="78"/>
      <c r="F5" s="78"/>
      <c r="G5" s="78"/>
      <c r="H5" s="78"/>
      <c r="I5" s="78"/>
      <c r="J5" s="78"/>
    </row>
    <row r="6" spans="1:10" ht="259.5" customHeight="1" x14ac:dyDescent="0.25">
      <c r="A6" s="106" t="s">
        <v>9</v>
      </c>
      <c r="B6" s="106"/>
      <c r="C6" s="107" t="s">
        <v>71</v>
      </c>
      <c r="D6" s="108"/>
      <c r="E6" s="108"/>
      <c r="F6" s="108"/>
      <c r="G6" s="108"/>
      <c r="H6" s="108"/>
      <c r="I6" s="108"/>
      <c r="J6" s="108"/>
    </row>
    <row r="7" spans="1:10" ht="51" customHeight="1" x14ac:dyDescent="0.25">
      <c r="A7" s="76"/>
      <c r="B7" s="76"/>
      <c r="C7" s="105" t="s">
        <v>61</v>
      </c>
      <c r="D7" s="105"/>
      <c r="E7" s="105"/>
      <c r="F7" s="77"/>
      <c r="G7" s="77"/>
      <c r="H7" s="77"/>
      <c r="I7" s="77"/>
      <c r="J7" s="77"/>
    </row>
    <row r="8" spans="1:10" ht="15.75" x14ac:dyDescent="0.25">
      <c r="A8" s="46"/>
      <c r="B8" s="47"/>
      <c r="C8" s="48"/>
      <c r="D8" s="48"/>
      <c r="E8" s="48"/>
      <c r="F8" s="49"/>
      <c r="G8" s="49"/>
      <c r="H8" s="38"/>
      <c r="I8" s="48"/>
      <c r="J8" s="30"/>
    </row>
    <row r="9" spans="1:10" ht="51" customHeight="1" x14ac:dyDescent="0.25">
      <c r="A9" s="76"/>
      <c r="B9" s="76"/>
      <c r="C9" s="105" t="s">
        <v>62</v>
      </c>
      <c r="D9" s="105"/>
      <c r="E9" s="105"/>
      <c r="F9" s="77"/>
      <c r="G9" s="77"/>
      <c r="H9" s="77"/>
      <c r="I9" s="77"/>
      <c r="J9" s="77"/>
    </row>
    <row r="10" spans="1:10" ht="15.75" x14ac:dyDescent="0.25">
      <c r="A10" s="46"/>
      <c r="B10" s="47"/>
      <c r="C10" s="48"/>
      <c r="D10" s="48"/>
      <c r="E10" s="48"/>
      <c r="F10" s="49"/>
      <c r="G10" s="49"/>
      <c r="H10" s="38"/>
      <c r="I10" s="48"/>
      <c r="J10" s="30"/>
    </row>
    <row r="11" spans="1:10" ht="51" customHeight="1" x14ac:dyDescent="0.25">
      <c r="A11" s="76"/>
      <c r="B11" s="76"/>
      <c r="C11" s="105" t="s">
        <v>63</v>
      </c>
      <c r="D11" s="105"/>
      <c r="E11" s="105"/>
      <c r="F11" s="77"/>
      <c r="G11" s="77"/>
      <c r="H11" s="77"/>
      <c r="I11" s="77"/>
      <c r="J11" s="77"/>
    </row>
    <row r="12" spans="1:10" ht="100.5" customHeight="1" x14ac:dyDescent="0.25">
      <c r="A12" s="123"/>
      <c r="B12" s="123"/>
      <c r="C12" s="124" t="s">
        <v>72</v>
      </c>
      <c r="D12" s="124"/>
      <c r="E12" s="124"/>
      <c r="F12" s="124"/>
      <c r="G12" s="124"/>
      <c r="H12" s="124"/>
      <c r="I12" s="124"/>
      <c r="J12" s="124"/>
    </row>
    <row r="13" spans="1:10" ht="15.75" x14ac:dyDescent="0.25">
      <c r="A13" s="66"/>
      <c r="B13" s="41"/>
      <c r="C13" s="44"/>
      <c r="D13" s="58" t="s">
        <v>65</v>
      </c>
      <c r="E13" s="59">
        <v>1</v>
      </c>
      <c r="F13" s="60"/>
      <c r="G13" s="61" t="s">
        <v>2</v>
      </c>
      <c r="H13" s="87"/>
      <c r="I13" s="54" t="s">
        <v>7</v>
      </c>
      <c r="J13" s="62">
        <f>E13*H13</f>
        <v>0</v>
      </c>
    </row>
    <row r="14" spans="1:10" ht="15.75" x14ac:dyDescent="0.25">
      <c r="A14" s="46"/>
      <c r="B14" s="47"/>
      <c r="C14" s="48"/>
      <c r="D14" s="48"/>
      <c r="E14" s="48"/>
      <c r="F14" s="49"/>
      <c r="G14" s="49"/>
      <c r="H14" s="38"/>
      <c r="I14" s="48"/>
      <c r="J14" s="30"/>
    </row>
    <row r="15" spans="1:10" ht="45" customHeight="1" x14ac:dyDescent="0.25">
      <c r="A15" s="106" t="s">
        <v>8</v>
      </c>
      <c r="B15" s="106"/>
      <c r="C15" s="107" t="s">
        <v>73</v>
      </c>
      <c r="D15" s="108"/>
      <c r="E15" s="108"/>
      <c r="F15" s="108"/>
      <c r="G15" s="108"/>
      <c r="H15" s="108"/>
      <c r="I15" s="108"/>
      <c r="J15" s="108"/>
    </row>
    <row r="16" spans="1:10" ht="15.75" x14ac:dyDescent="0.25">
      <c r="A16" s="66"/>
      <c r="B16" s="41"/>
      <c r="C16" s="44"/>
      <c r="D16" s="58" t="s">
        <v>0</v>
      </c>
      <c r="E16" s="59">
        <v>50</v>
      </c>
      <c r="F16" s="60"/>
      <c r="G16" s="61" t="s">
        <v>2</v>
      </c>
      <c r="H16" s="87"/>
      <c r="I16" s="54" t="s">
        <v>7</v>
      </c>
      <c r="J16" s="62">
        <f>E16*H16</f>
        <v>0</v>
      </c>
    </row>
    <row r="17" spans="1:10" ht="15.75" x14ac:dyDescent="0.25">
      <c r="A17" s="46"/>
      <c r="B17" s="47"/>
      <c r="C17" s="48"/>
      <c r="D17" s="48"/>
      <c r="E17" s="48"/>
      <c r="F17" s="49"/>
      <c r="G17" s="49"/>
      <c r="H17" s="38"/>
      <c r="I17" s="48"/>
      <c r="J17" s="30"/>
    </row>
    <row r="18" spans="1:10" ht="70.5" customHeight="1" x14ac:dyDescent="0.25">
      <c r="A18" s="106" t="s">
        <v>29</v>
      </c>
      <c r="B18" s="106"/>
      <c r="C18" s="107" t="s">
        <v>33</v>
      </c>
      <c r="D18" s="108"/>
      <c r="E18" s="108"/>
      <c r="F18" s="108"/>
      <c r="G18" s="108"/>
      <c r="H18" s="108"/>
      <c r="I18" s="108"/>
      <c r="J18" s="108"/>
    </row>
    <row r="19" spans="1:10" ht="15.75" x14ac:dyDescent="0.25">
      <c r="A19" s="66"/>
      <c r="B19" s="41"/>
      <c r="C19" s="44"/>
      <c r="D19" s="58" t="s">
        <v>30</v>
      </c>
      <c r="E19" s="59">
        <v>5</v>
      </c>
      <c r="F19" s="60"/>
      <c r="G19" s="61" t="s">
        <v>2</v>
      </c>
      <c r="H19" s="87"/>
      <c r="I19" s="54" t="s">
        <v>7</v>
      </c>
      <c r="J19" s="62">
        <f>E19*H19</f>
        <v>0</v>
      </c>
    </row>
    <row r="20" spans="1:10" ht="15.75" x14ac:dyDescent="0.25">
      <c r="A20" s="46"/>
      <c r="B20" s="47"/>
      <c r="C20" s="48"/>
      <c r="D20" s="48"/>
      <c r="E20" s="48"/>
      <c r="F20" s="49"/>
      <c r="G20" s="49"/>
      <c r="H20" s="38"/>
      <c r="I20" s="48"/>
      <c r="J20" s="30"/>
    </row>
    <row r="21" spans="1:10" ht="57.75" customHeight="1" x14ac:dyDescent="0.25">
      <c r="A21" s="106" t="s">
        <v>32</v>
      </c>
      <c r="B21" s="106"/>
      <c r="C21" s="107" t="s">
        <v>74</v>
      </c>
      <c r="D21" s="108"/>
      <c r="E21" s="108"/>
      <c r="F21" s="108"/>
      <c r="G21" s="108"/>
      <c r="H21" s="108"/>
      <c r="I21" s="108"/>
      <c r="J21" s="108"/>
    </row>
    <row r="22" spans="1:10" ht="15.75" x14ac:dyDescent="0.25">
      <c r="A22" s="66"/>
      <c r="B22" s="41"/>
      <c r="C22" s="44"/>
      <c r="D22" s="58" t="s">
        <v>0</v>
      </c>
      <c r="E22" s="59">
        <v>30</v>
      </c>
      <c r="F22" s="60"/>
      <c r="G22" s="61" t="s">
        <v>2</v>
      </c>
      <c r="H22" s="87"/>
      <c r="I22" s="54" t="s">
        <v>7</v>
      </c>
      <c r="J22" s="62">
        <f>E22*H22</f>
        <v>0</v>
      </c>
    </row>
    <row r="23" spans="1:10" ht="15.75" x14ac:dyDescent="0.25">
      <c r="A23" s="46"/>
      <c r="B23" s="47"/>
      <c r="C23" s="48"/>
      <c r="D23" s="48"/>
      <c r="E23" s="48"/>
      <c r="F23" s="49"/>
      <c r="G23" s="49"/>
      <c r="H23" s="38"/>
      <c r="I23" s="48"/>
      <c r="J23" s="30"/>
    </row>
    <row r="24" spans="1:10" ht="17.25" customHeight="1" x14ac:dyDescent="0.25">
      <c r="A24" s="106" t="s">
        <v>35</v>
      </c>
      <c r="B24" s="106"/>
      <c r="C24" s="107" t="s">
        <v>75</v>
      </c>
      <c r="D24" s="108"/>
      <c r="E24" s="108"/>
      <c r="F24" s="108"/>
      <c r="G24" s="108"/>
      <c r="H24" s="108"/>
      <c r="I24" s="108"/>
      <c r="J24" s="108"/>
    </row>
    <row r="25" spans="1:10" ht="15.75" x14ac:dyDescent="0.25">
      <c r="A25" s="66"/>
      <c r="B25" s="41"/>
      <c r="C25" s="44"/>
      <c r="D25" s="58" t="s">
        <v>1</v>
      </c>
      <c r="E25" s="59">
        <v>6</v>
      </c>
      <c r="F25" s="60"/>
      <c r="G25" s="61" t="s">
        <v>2</v>
      </c>
      <c r="H25" s="87"/>
      <c r="I25" s="54" t="s">
        <v>7</v>
      </c>
      <c r="J25" s="62">
        <f>E25*H25</f>
        <v>0</v>
      </c>
    </row>
    <row r="26" spans="1:10" ht="15.75" x14ac:dyDescent="0.25">
      <c r="A26" s="46"/>
      <c r="B26" s="47"/>
      <c r="C26" s="48"/>
      <c r="D26" s="48"/>
      <c r="E26" s="48"/>
      <c r="F26" s="49"/>
      <c r="G26" s="49"/>
      <c r="H26" s="38"/>
      <c r="I26" s="48"/>
      <c r="J26" s="30"/>
    </row>
    <row r="27" spans="1:10" ht="34.5" customHeight="1" x14ac:dyDescent="0.25">
      <c r="A27" s="106" t="s">
        <v>36</v>
      </c>
      <c r="B27" s="106"/>
      <c r="C27" s="107" t="s">
        <v>34</v>
      </c>
      <c r="D27" s="108"/>
      <c r="E27" s="108"/>
      <c r="F27" s="108"/>
      <c r="G27" s="108"/>
      <c r="H27" s="108"/>
      <c r="I27" s="108"/>
      <c r="J27" s="108"/>
    </row>
    <row r="28" spans="1:10" ht="15.75" x14ac:dyDescent="0.25">
      <c r="A28" s="66"/>
      <c r="B28" s="41"/>
      <c r="C28" s="44"/>
      <c r="D28" s="58" t="s">
        <v>30</v>
      </c>
      <c r="E28" s="59">
        <v>5</v>
      </c>
      <c r="F28" s="60"/>
      <c r="G28" s="61" t="s">
        <v>2</v>
      </c>
      <c r="H28" s="87"/>
      <c r="I28" s="54" t="s">
        <v>7</v>
      </c>
      <c r="J28" s="62">
        <f>E28*H28</f>
        <v>0</v>
      </c>
    </row>
    <row r="29" spans="1:10" ht="15.75" x14ac:dyDescent="0.25">
      <c r="A29" s="46"/>
      <c r="B29" s="47"/>
      <c r="C29" s="48"/>
      <c r="D29" s="48"/>
      <c r="E29" s="48"/>
      <c r="F29" s="49"/>
      <c r="G29" s="49"/>
      <c r="H29" s="38"/>
      <c r="I29" s="48"/>
      <c r="J29" s="30"/>
    </row>
    <row r="30" spans="1:10" ht="34.5" customHeight="1" x14ac:dyDescent="0.25">
      <c r="A30" s="106" t="s">
        <v>37</v>
      </c>
      <c r="B30" s="106"/>
      <c r="C30" s="107" t="s">
        <v>76</v>
      </c>
      <c r="D30" s="108"/>
      <c r="E30" s="108"/>
      <c r="F30" s="108"/>
      <c r="G30" s="108"/>
      <c r="H30" s="108"/>
      <c r="I30" s="108"/>
      <c r="J30" s="108"/>
    </row>
    <row r="31" spans="1:10" ht="15.75" x14ac:dyDescent="0.25">
      <c r="A31" s="66"/>
      <c r="B31" s="41"/>
      <c r="C31" s="44"/>
      <c r="D31" s="58" t="s">
        <v>65</v>
      </c>
      <c r="E31" s="59">
        <v>1</v>
      </c>
      <c r="F31" s="60"/>
      <c r="G31" s="61" t="s">
        <v>2</v>
      </c>
      <c r="H31" s="87"/>
      <c r="I31" s="54" t="s">
        <v>7</v>
      </c>
      <c r="J31" s="62">
        <f>E31*H31</f>
        <v>0</v>
      </c>
    </row>
    <row r="32" spans="1:10" ht="15.75" x14ac:dyDescent="0.25">
      <c r="A32" s="46"/>
      <c r="B32" s="47"/>
      <c r="C32" s="48"/>
      <c r="D32" s="48"/>
      <c r="E32" s="48"/>
      <c r="F32" s="49"/>
      <c r="G32" s="49"/>
      <c r="H32" s="38"/>
      <c r="I32" s="48"/>
      <c r="J32" s="30"/>
    </row>
    <row r="33" spans="1:10" ht="59.25" customHeight="1" x14ac:dyDescent="0.25">
      <c r="A33" s="106" t="s">
        <v>38</v>
      </c>
      <c r="B33" s="106"/>
      <c r="C33" s="107" t="s">
        <v>77</v>
      </c>
      <c r="D33" s="108"/>
      <c r="E33" s="108"/>
      <c r="F33" s="108"/>
      <c r="G33" s="108"/>
      <c r="H33" s="108"/>
      <c r="I33" s="108"/>
      <c r="J33" s="108"/>
    </row>
    <row r="34" spans="1:10" ht="15.75" x14ac:dyDescent="0.25">
      <c r="A34" s="66"/>
      <c r="B34" s="41"/>
      <c r="C34" s="44"/>
      <c r="D34" s="58" t="s">
        <v>39</v>
      </c>
      <c r="E34" s="59">
        <v>3</v>
      </c>
      <c r="F34" s="60"/>
      <c r="G34" s="61" t="s">
        <v>2</v>
      </c>
      <c r="H34" s="87"/>
      <c r="I34" s="54" t="s">
        <v>7</v>
      </c>
      <c r="J34" s="62">
        <f>E34*H34</f>
        <v>0</v>
      </c>
    </row>
    <row r="35" spans="1:10" ht="15.75" x14ac:dyDescent="0.25">
      <c r="A35" s="46"/>
      <c r="B35" s="47"/>
      <c r="C35" s="48"/>
      <c r="D35" s="48"/>
      <c r="E35" s="48"/>
      <c r="F35" s="49"/>
      <c r="G35" s="49"/>
      <c r="H35" s="38"/>
      <c r="I35" s="48"/>
      <c r="J35" s="30"/>
    </row>
    <row r="36" spans="1:10" ht="54.75" customHeight="1" x14ac:dyDescent="0.25">
      <c r="A36" s="106" t="s">
        <v>40</v>
      </c>
      <c r="B36" s="106"/>
      <c r="C36" s="107" t="s">
        <v>78</v>
      </c>
      <c r="D36" s="108"/>
      <c r="E36" s="108"/>
      <c r="F36" s="108"/>
      <c r="G36" s="108"/>
      <c r="H36" s="108"/>
      <c r="I36" s="108"/>
      <c r="J36" s="108"/>
    </row>
    <row r="37" spans="1:10" ht="15.75" x14ac:dyDescent="0.25">
      <c r="A37" s="66"/>
      <c r="B37" s="41"/>
      <c r="C37" s="44"/>
      <c r="D37" s="58" t="s">
        <v>39</v>
      </c>
      <c r="E37" s="59">
        <v>2</v>
      </c>
      <c r="F37" s="60"/>
      <c r="G37" s="61" t="s">
        <v>2</v>
      </c>
      <c r="H37" s="87"/>
      <c r="I37" s="54" t="s">
        <v>7</v>
      </c>
      <c r="J37" s="62">
        <f>E37*H37</f>
        <v>0</v>
      </c>
    </row>
    <row r="38" spans="1:10" ht="15.75" x14ac:dyDescent="0.25">
      <c r="A38" s="46"/>
      <c r="B38" s="47"/>
      <c r="C38" s="48"/>
      <c r="D38" s="48"/>
      <c r="E38" s="48"/>
      <c r="F38" s="49"/>
      <c r="G38" s="49"/>
      <c r="H38" s="38"/>
      <c r="I38" s="48"/>
      <c r="J38" s="30"/>
    </row>
    <row r="39" spans="1:10" ht="45.75" customHeight="1" x14ac:dyDescent="0.25">
      <c r="A39" s="106" t="s">
        <v>41</v>
      </c>
      <c r="B39" s="106"/>
      <c r="C39" s="107" t="s">
        <v>64</v>
      </c>
      <c r="D39" s="108"/>
      <c r="E39" s="108"/>
      <c r="F39" s="108"/>
      <c r="G39" s="108"/>
      <c r="H39" s="108"/>
      <c r="I39" s="108"/>
      <c r="J39" s="108"/>
    </row>
    <row r="40" spans="1:10" ht="15.75" x14ac:dyDescent="0.25">
      <c r="A40" s="66"/>
      <c r="B40" s="41"/>
      <c r="C40" s="44"/>
      <c r="D40" s="58" t="s">
        <v>65</v>
      </c>
      <c r="E40" s="59">
        <v>1</v>
      </c>
      <c r="F40" s="60"/>
      <c r="G40" s="61" t="s">
        <v>2</v>
      </c>
      <c r="H40" s="87"/>
      <c r="I40" s="54" t="s">
        <v>7</v>
      </c>
      <c r="J40" s="62">
        <f>E40*H40</f>
        <v>0</v>
      </c>
    </row>
    <row r="41" spans="1:10" ht="15.75" x14ac:dyDescent="0.25">
      <c r="A41" s="46"/>
      <c r="B41" s="47"/>
      <c r="C41" s="48"/>
      <c r="D41" s="48"/>
      <c r="E41" s="48"/>
      <c r="F41" s="49"/>
      <c r="G41" s="49"/>
      <c r="H41" s="38"/>
      <c r="I41" s="48"/>
      <c r="J41" s="30"/>
    </row>
    <row r="42" spans="1:10" ht="15.75" x14ac:dyDescent="0.25">
      <c r="A42" s="54"/>
      <c r="B42" s="50"/>
      <c r="C42" s="109" t="s">
        <v>48</v>
      </c>
      <c r="D42" s="109"/>
      <c r="E42" s="109"/>
      <c r="F42" s="109"/>
      <c r="G42" s="51"/>
      <c r="H42" s="52"/>
      <c r="I42" s="55" t="s">
        <v>7</v>
      </c>
      <c r="J42" s="51">
        <f>SUM(J13:J40)</f>
        <v>0</v>
      </c>
    </row>
    <row r="44" spans="1:10" ht="24.75" customHeight="1" x14ac:dyDescent="0.25">
      <c r="A44" s="57">
        <v>2</v>
      </c>
      <c r="B44" s="31"/>
      <c r="C44" s="112" t="s">
        <v>42</v>
      </c>
      <c r="D44" s="112"/>
      <c r="E44" s="112"/>
      <c r="F44" s="112"/>
      <c r="G44" s="112"/>
      <c r="H44" s="112"/>
      <c r="I44" s="112"/>
      <c r="J44" s="112"/>
    </row>
    <row r="45" spans="1:10" ht="16.5" customHeight="1" x14ac:dyDescent="0.25">
      <c r="A45" s="57"/>
      <c r="B45" s="31"/>
      <c r="C45" s="78"/>
      <c r="D45" s="78"/>
      <c r="E45" s="78"/>
      <c r="F45" s="78"/>
      <c r="G45" s="78"/>
      <c r="H45" s="78"/>
      <c r="I45" s="78"/>
      <c r="J45" s="78"/>
    </row>
    <row r="46" spans="1:10" ht="44.25" customHeight="1" x14ac:dyDescent="0.25">
      <c r="A46" s="106" t="s">
        <v>10</v>
      </c>
      <c r="B46" s="106"/>
      <c r="C46" s="107" t="s">
        <v>66</v>
      </c>
      <c r="D46" s="108"/>
      <c r="E46" s="108"/>
      <c r="F46" s="108"/>
      <c r="G46" s="108"/>
      <c r="H46" s="108"/>
      <c r="I46" s="108"/>
      <c r="J46" s="108"/>
    </row>
    <row r="47" spans="1:10" ht="15.75" x14ac:dyDescent="0.25">
      <c r="A47" s="66"/>
      <c r="B47" s="41"/>
      <c r="C47" s="44"/>
      <c r="D47" s="58" t="s">
        <v>0</v>
      </c>
      <c r="E47" s="59">
        <v>50</v>
      </c>
      <c r="F47" s="60"/>
      <c r="G47" s="61" t="s">
        <v>2</v>
      </c>
      <c r="H47" s="87"/>
      <c r="I47" s="54" t="s">
        <v>7</v>
      </c>
      <c r="J47" s="62">
        <f>E47*H47</f>
        <v>0</v>
      </c>
    </row>
    <row r="48" spans="1:10" ht="15.75" x14ac:dyDescent="0.25">
      <c r="A48" s="46"/>
      <c r="B48" s="47"/>
      <c r="C48" s="48"/>
      <c r="D48" s="48"/>
      <c r="E48" s="48"/>
      <c r="F48" s="49"/>
      <c r="G48" s="49"/>
      <c r="H48" s="38"/>
      <c r="I48" s="48"/>
      <c r="J48" s="30"/>
    </row>
    <row r="49" spans="1:10" ht="38.25" customHeight="1" x14ac:dyDescent="0.25">
      <c r="A49" s="106" t="s">
        <v>11</v>
      </c>
      <c r="B49" s="106"/>
      <c r="C49" s="107" t="s">
        <v>43</v>
      </c>
      <c r="D49" s="108"/>
      <c r="E49" s="108"/>
      <c r="F49" s="108"/>
      <c r="G49" s="108"/>
      <c r="H49" s="108"/>
      <c r="I49" s="108"/>
      <c r="J49" s="108"/>
    </row>
    <row r="50" spans="1:10" ht="15.75" x14ac:dyDescent="0.25">
      <c r="A50" s="66"/>
      <c r="B50" s="41"/>
      <c r="C50" s="44"/>
      <c r="D50" s="58" t="s">
        <v>30</v>
      </c>
      <c r="E50" s="59">
        <v>8</v>
      </c>
      <c r="F50" s="60"/>
      <c r="G50" s="61" t="s">
        <v>2</v>
      </c>
      <c r="H50" s="87"/>
      <c r="I50" s="54" t="s">
        <v>7</v>
      </c>
      <c r="J50" s="62">
        <f>E50*H50</f>
        <v>0</v>
      </c>
    </row>
    <row r="51" spans="1:10" ht="15.75" x14ac:dyDescent="0.25">
      <c r="A51" s="66"/>
      <c r="B51" s="41"/>
      <c r="C51" s="44"/>
      <c r="D51" s="63"/>
      <c r="E51" s="53"/>
      <c r="F51" s="45"/>
      <c r="G51" s="44"/>
      <c r="H51" s="43"/>
      <c r="I51" s="42"/>
      <c r="J51" s="45"/>
    </row>
    <row r="52" spans="1:10" ht="28.5" customHeight="1" x14ac:dyDescent="0.25">
      <c r="A52" s="106" t="s">
        <v>44</v>
      </c>
      <c r="B52" s="106"/>
      <c r="C52" s="107" t="s">
        <v>45</v>
      </c>
      <c r="D52" s="108"/>
      <c r="E52" s="108"/>
      <c r="F52" s="108"/>
      <c r="G52" s="108"/>
      <c r="H52" s="108"/>
      <c r="I52" s="108"/>
      <c r="J52" s="108"/>
    </row>
    <row r="53" spans="1:10" ht="15.75" x14ac:dyDescent="0.25">
      <c r="A53" s="66"/>
      <c r="B53" s="41"/>
      <c r="C53" s="44"/>
      <c r="D53" s="58" t="s">
        <v>30</v>
      </c>
      <c r="E53" s="59">
        <v>3</v>
      </c>
      <c r="F53" s="60"/>
      <c r="G53" s="61" t="s">
        <v>2</v>
      </c>
      <c r="H53" s="87"/>
      <c r="I53" s="54" t="s">
        <v>7</v>
      </c>
      <c r="J53" s="62">
        <f>E53*H53</f>
        <v>0</v>
      </c>
    </row>
    <row r="54" spans="1:10" ht="15.75" x14ac:dyDescent="0.25">
      <c r="A54" s="66"/>
      <c r="B54" s="41"/>
      <c r="C54" s="44"/>
      <c r="D54" s="63"/>
      <c r="E54" s="53"/>
      <c r="F54" s="45"/>
      <c r="G54" s="44"/>
      <c r="H54" s="43"/>
      <c r="I54" s="42"/>
      <c r="J54" s="45"/>
    </row>
    <row r="55" spans="1:10" ht="15.75" x14ac:dyDescent="0.25">
      <c r="A55" s="54"/>
      <c r="B55" s="50"/>
      <c r="C55" s="109" t="s">
        <v>49</v>
      </c>
      <c r="D55" s="109"/>
      <c r="E55" s="109"/>
      <c r="F55" s="109"/>
      <c r="G55" s="51"/>
      <c r="H55" s="52"/>
      <c r="I55" s="55" t="s">
        <v>7</v>
      </c>
      <c r="J55" s="51">
        <f>SUM(J47:J53)</f>
        <v>0</v>
      </c>
    </row>
    <row r="56" spans="1:10" ht="15.75" x14ac:dyDescent="0.25">
      <c r="A56" s="42"/>
      <c r="B56" s="73"/>
      <c r="C56" s="75"/>
      <c r="D56" s="75"/>
      <c r="E56" s="75"/>
      <c r="F56" s="75"/>
      <c r="G56" s="13"/>
      <c r="H56" s="43"/>
      <c r="I56" s="74"/>
      <c r="J56" s="13"/>
    </row>
    <row r="58" spans="1:10" ht="24.75" customHeight="1" x14ac:dyDescent="0.25">
      <c r="A58" s="57">
        <v>3</v>
      </c>
      <c r="B58" s="31"/>
      <c r="C58" s="112" t="s">
        <v>46</v>
      </c>
      <c r="D58" s="112"/>
      <c r="E58" s="112"/>
      <c r="F58" s="112"/>
      <c r="G58" s="112"/>
      <c r="H58" s="112"/>
      <c r="I58" s="112"/>
      <c r="J58" s="112"/>
    </row>
    <row r="59" spans="1:10" ht="16.5" customHeight="1" x14ac:dyDescent="0.25">
      <c r="A59" s="57"/>
      <c r="B59" s="31"/>
      <c r="C59" s="78"/>
      <c r="D59" s="78"/>
      <c r="E59" s="78"/>
      <c r="F59" s="78"/>
      <c r="G59" s="78"/>
      <c r="H59" s="78"/>
      <c r="I59" s="78"/>
      <c r="J59" s="78"/>
    </row>
    <row r="60" spans="1:10" ht="100.5" customHeight="1" x14ac:dyDescent="0.25">
      <c r="A60" s="106" t="s">
        <v>12</v>
      </c>
      <c r="B60" s="106"/>
      <c r="C60" s="110" t="s">
        <v>79</v>
      </c>
      <c r="D60" s="111"/>
      <c r="E60" s="111"/>
      <c r="F60" s="111"/>
      <c r="G60" s="111"/>
      <c r="H60" s="111"/>
      <c r="I60" s="111"/>
      <c r="J60" s="111"/>
    </row>
    <row r="61" spans="1:10" ht="51" customHeight="1" x14ac:dyDescent="0.25">
      <c r="A61" s="76"/>
      <c r="B61" s="76"/>
      <c r="C61" s="105" t="s">
        <v>67</v>
      </c>
      <c r="D61" s="105"/>
      <c r="E61" s="105"/>
      <c r="F61" s="77"/>
      <c r="G61" s="77"/>
      <c r="H61" s="77"/>
      <c r="I61" s="77"/>
      <c r="J61" s="77"/>
    </row>
    <row r="62" spans="1:10" ht="15.75" x14ac:dyDescent="0.25">
      <c r="A62" s="66"/>
      <c r="B62" s="41"/>
      <c r="C62" s="44"/>
      <c r="D62" s="63"/>
      <c r="E62" s="53"/>
      <c r="F62" s="45"/>
      <c r="G62" s="44"/>
      <c r="H62" s="43"/>
      <c r="I62" s="42"/>
      <c r="J62" s="45"/>
    </row>
    <row r="63" spans="1:10" ht="15.75" x14ac:dyDescent="0.25">
      <c r="A63" s="66"/>
      <c r="B63" s="41"/>
      <c r="C63" s="44"/>
      <c r="D63" s="58" t="s">
        <v>1</v>
      </c>
      <c r="E63" s="65">
        <v>10</v>
      </c>
      <c r="F63" s="60"/>
      <c r="G63" s="61" t="s">
        <v>2</v>
      </c>
      <c r="H63" s="87"/>
      <c r="I63" s="54" t="s">
        <v>7</v>
      </c>
      <c r="J63" s="62">
        <f>E63*H63</f>
        <v>0</v>
      </c>
    </row>
    <row r="64" spans="1:10" ht="15.75" x14ac:dyDescent="0.25">
      <c r="A64" s="66"/>
      <c r="B64" s="41"/>
      <c r="C64" s="44"/>
      <c r="D64" s="63"/>
      <c r="E64" s="53"/>
      <c r="F64" s="45"/>
      <c r="G64" s="44"/>
      <c r="H64" s="43"/>
      <c r="I64" s="42"/>
      <c r="J64" s="45"/>
    </row>
    <row r="65" spans="1:10" ht="20.25" customHeight="1" x14ac:dyDescent="0.25">
      <c r="A65" s="106" t="s">
        <v>13</v>
      </c>
      <c r="B65" s="106"/>
      <c r="C65" s="107" t="s">
        <v>80</v>
      </c>
      <c r="D65" s="108"/>
      <c r="E65" s="108"/>
      <c r="F65" s="108"/>
      <c r="G65" s="108"/>
      <c r="H65" s="108"/>
      <c r="I65" s="108"/>
      <c r="J65" s="108"/>
    </row>
    <row r="66" spans="1:10" ht="15.75" x14ac:dyDescent="0.25">
      <c r="A66" s="66"/>
      <c r="B66" s="41"/>
      <c r="C66" s="44"/>
      <c r="D66" s="58" t="s">
        <v>1</v>
      </c>
      <c r="E66" s="65">
        <v>40</v>
      </c>
      <c r="F66" s="60"/>
      <c r="G66" s="61" t="s">
        <v>2</v>
      </c>
      <c r="H66" s="87"/>
      <c r="I66" s="54" t="s">
        <v>7</v>
      </c>
      <c r="J66" s="62">
        <f>E66*H66</f>
        <v>0</v>
      </c>
    </row>
    <row r="67" spans="1:10" ht="15.75" x14ac:dyDescent="0.25">
      <c r="A67" s="66"/>
      <c r="B67" s="41"/>
      <c r="C67" s="44"/>
      <c r="D67" s="63"/>
      <c r="E67" s="53"/>
      <c r="F67" s="45"/>
      <c r="G67" s="44"/>
      <c r="H67" s="43"/>
      <c r="I67" s="42"/>
      <c r="J67" s="45"/>
    </row>
    <row r="68" spans="1:10" ht="33.75" customHeight="1" x14ac:dyDescent="0.25">
      <c r="A68" s="106" t="s">
        <v>20</v>
      </c>
      <c r="B68" s="106"/>
      <c r="C68" s="107" t="s">
        <v>81</v>
      </c>
      <c r="D68" s="108"/>
      <c r="E68" s="108"/>
      <c r="F68" s="108"/>
      <c r="G68" s="108"/>
      <c r="H68" s="108"/>
      <c r="I68" s="108"/>
      <c r="J68" s="108"/>
    </row>
    <row r="69" spans="1:10" ht="15.75" x14ac:dyDescent="0.25">
      <c r="A69" s="66"/>
      <c r="B69" s="41"/>
      <c r="C69" s="44"/>
      <c r="D69" s="58" t="s">
        <v>0</v>
      </c>
      <c r="E69" s="65">
        <v>50</v>
      </c>
      <c r="F69" s="60"/>
      <c r="G69" s="61" t="s">
        <v>2</v>
      </c>
      <c r="H69" s="87"/>
      <c r="I69" s="54" t="s">
        <v>7</v>
      </c>
      <c r="J69" s="62">
        <f>E69*H69</f>
        <v>0</v>
      </c>
    </row>
    <row r="70" spans="1:10" ht="15.75" x14ac:dyDescent="0.25">
      <c r="A70" s="66"/>
      <c r="B70" s="41"/>
      <c r="C70" s="44"/>
      <c r="D70" s="63"/>
      <c r="E70" s="53"/>
      <c r="F70" s="45"/>
      <c r="G70" s="44"/>
      <c r="H70" s="43"/>
      <c r="I70" s="42"/>
      <c r="J70" s="45"/>
    </row>
    <row r="71" spans="1:10" ht="22.5" customHeight="1" x14ac:dyDescent="0.25">
      <c r="A71" s="106" t="s">
        <v>47</v>
      </c>
      <c r="B71" s="106"/>
      <c r="C71" s="107" t="s">
        <v>82</v>
      </c>
      <c r="D71" s="108"/>
      <c r="E71" s="108"/>
      <c r="F71" s="108"/>
      <c r="G71" s="108"/>
      <c r="H71" s="108"/>
      <c r="I71" s="108"/>
      <c r="J71" s="108"/>
    </row>
    <row r="72" spans="1:10" ht="15.75" x14ac:dyDescent="0.25">
      <c r="A72" s="66"/>
      <c r="B72" s="41"/>
      <c r="C72" s="44"/>
      <c r="D72" s="58" t="s">
        <v>1</v>
      </c>
      <c r="E72" s="65">
        <v>20</v>
      </c>
      <c r="F72" s="60"/>
      <c r="G72" s="61" t="s">
        <v>2</v>
      </c>
      <c r="H72" s="87"/>
      <c r="I72" s="54" t="s">
        <v>7</v>
      </c>
      <c r="J72" s="62">
        <f>E72*H72</f>
        <v>0</v>
      </c>
    </row>
    <row r="73" spans="1:10" ht="15.75" x14ac:dyDescent="0.25">
      <c r="A73" s="66"/>
      <c r="B73" s="41"/>
      <c r="C73" s="44"/>
      <c r="D73" s="63"/>
      <c r="E73" s="53"/>
      <c r="F73" s="45"/>
      <c r="G73" s="44"/>
      <c r="H73" s="43"/>
      <c r="I73" s="42"/>
      <c r="J73" s="45"/>
    </row>
    <row r="74" spans="1:10" ht="15.75" x14ac:dyDescent="0.25">
      <c r="A74" s="54"/>
      <c r="B74" s="50"/>
      <c r="C74" s="109" t="s">
        <v>50</v>
      </c>
      <c r="D74" s="109"/>
      <c r="E74" s="109"/>
      <c r="F74" s="109"/>
      <c r="G74" s="51"/>
      <c r="H74" s="52"/>
      <c r="I74" s="55" t="s">
        <v>7</v>
      </c>
      <c r="J74" s="51">
        <f>SUM(J63:J72)</f>
        <v>0</v>
      </c>
    </row>
    <row r="75" spans="1:10" ht="15.75" x14ac:dyDescent="0.25">
      <c r="A75" s="42"/>
      <c r="B75" s="73"/>
      <c r="C75" s="75"/>
      <c r="D75" s="75"/>
      <c r="E75" s="75"/>
      <c r="F75" s="75"/>
      <c r="G75" s="13"/>
      <c r="H75" s="43"/>
      <c r="I75" s="74"/>
      <c r="J75" s="13"/>
    </row>
    <row r="77" spans="1:10" ht="24.75" customHeight="1" x14ac:dyDescent="0.25">
      <c r="A77" s="57">
        <v>4</v>
      </c>
      <c r="B77" s="31"/>
      <c r="C77" s="112" t="s">
        <v>51</v>
      </c>
      <c r="D77" s="112"/>
      <c r="E77" s="112"/>
      <c r="F77" s="112"/>
      <c r="G77" s="112"/>
      <c r="H77" s="112"/>
      <c r="I77" s="112"/>
      <c r="J77" s="112"/>
    </row>
    <row r="78" spans="1:10" ht="16.5" customHeight="1" x14ac:dyDescent="0.25">
      <c r="A78" s="57"/>
      <c r="B78" s="31"/>
      <c r="C78" s="78"/>
      <c r="D78" s="78"/>
      <c r="E78" s="78"/>
      <c r="F78" s="78"/>
      <c r="G78" s="78"/>
      <c r="H78" s="78"/>
      <c r="I78" s="78"/>
      <c r="J78" s="78"/>
    </row>
    <row r="79" spans="1:10" ht="26.25" customHeight="1" x14ac:dyDescent="0.25">
      <c r="A79" s="106" t="s">
        <v>14</v>
      </c>
      <c r="B79" s="106"/>
      <c r="C79" s="107" t="s">
        <v>83</v>
      </c>
      <c r="D79" s="108"/>
      <c r="E79" s="108"/>
      <c r="F79" s="108"/>
      <c r="G79" s="108"/>
      <c r="H79" s="108"/>
      <c r="I79" s="108"/>
      <c r="J79" s="108"/>
    </row>
    <row r="80" spans="1:10" ht="15.75" x14ac:dyDescent="0.25">
      <c r="A80" s="66"/>
      <c r="B80" s="41"/>
      <c r="C80" s="44"/>
      <c r="D80" s="58" t="s">
        <v>0</v>
      </c>
      <c r="E80" s="65">
        <v>290</v>
      </c>
      <c r="F80" s="60"/>
      <c r="G80" s="61" t="s">
        <v>2</v>
      </c>
      <c r="H80" s="87"/>
      <c r="I80" s="54" t="s">
        <v>7</v>
      </c>
      <c r="J80" s="62">
        <f>E80*H80</f>
        <v>0</v>
      </c>
    </row>
    <row r="81" spans="1:10" ht="15.75" x14ac:dyDescent="0.25">
      <c r="A81" s="66"/>
      <c r="B81" s="41"/>
      <c r="C81" s="44"/>
      <c r="D81" s="63"/>
      <c r="E81" s="53"/>
      <c r="F81" s="45"/>
      <c r="G81" s="44"/>
      <c r="H81" s="43"/>
      <c r="I81" s="42"/>
      <c r="J81" s="45"/>
    </row>
    <row r="82" spans="1:10" ht="20.25" customHeight="1" x14ac:dyDescent="0.25">
      <c r="A82" s="106" t="s">
        <v>15</v>
      </c>
      <c r="B82" s="106"/>
      <c r="C82" s="107" t="s">
        <v>84</v>
      </c>
      <c r="D82" s="108"/>
      <c r="E82" s="108"/>
      <c r="F82" s="108"/>
      <c r="G82" s="108"/>
      <c r="H82" s="108"/>
      <c r="I82" s="108"/>
      <c r="J82" s="108"/>
    </row>
    <row r="83" spans="1:10" ht="15.75" x14ac:dyDescent="0.25">
      <c r="A83" s="66"/>
      <c r="B83" s="41"/>
      <c r="C83" s="44"/>
      <c r="D83" s="58" t="s">
        <v>1</v>
      </c>
      <c r="E83" s="59">
        <v>130</v>
      </c>
      <c r="F83" s="60"/>
      <c r="G83" s="61" t="s">
        <v>2</v>
      </c>
      <c r="H83" s="87"/>
      <c r="I83" s="54" t="s">
        <v>7</v>
      </c>
      <c r="J83" s="62">
        <f>E83*H83</f>
        <v>0</v>
      </c>
    </row>
    <row r="84" spans="1:10" ht="15.75" x14ac:dyDescent="0.25">
      <c r="A84" s="66"/>
      <c r="B84" s="41"/>
      <c r="C84" s="44"/>
      <c r="D84" s="63"/>
      <c r="E84" s="53"/>
      <c r="F84" s="45"/>
      <c r="G84" s="44"/>
      <c r="H84" s="43"/>
      <c r="I84" s="42"/>
      <c r="J84" s="45"/>
    </row>
    <row r="85" spans="1:10" ht="21" customHeight="1" x14ac:dyDescent="0.25">
      <c r="A85" s="106" t="s">
        <v>16</v>
      </c>
      <c r="B85" s="106"/>
      <c r="C85" s="107" t="s">
        <v>85</v>
      </c>
      <c r="D85" s="108"/>
      <c r="E85" s="108"/>
      <c r="F85" s="108"/>
      <c r="G85" s="108"/>
      <c r="H85" s="108"/>
      <c r="I85" s="108"/>
      <c r="J85" s="108"/>
    </row>
    <row r="86" spans="1:10" ht="15.75" x14ac:dyDescent="0.25">
      <c r="A86" s="66"/>
      <c r="B86" s="41"/>
      <c r="C86" s="44"/>
      <c r="D86" s="58" t="s">
        <v>0</v>
      </c>
      <c r="E86" s="59">
        <v>180</v>
      </c>
      <c r="F86" s="60"/>
      <c r="G86" s="61" t="s">
        <v>2</v>
      </c>
      <c r="H86" s="87"/>
      <c r="I86" s="54" t="s">
        <v>7</v>
      </c>
      <c r="J86" s="62">
        <f>E86*H86</f>
        <v>0</v>
      </c>
    </row>
    <row r="87" spans="1:10" ht="15.75" x14ac:dyDescent="0.25">
      <c r="A87" s="66"/>
      <c r="B87" s="41"/>
      <c r="C87" s="44"/>
      <c r="D87" s="63"/>
      <c r="E87" s="53"/>
      <c r="F87" s="45"/>
      <c r="G87" s="44"/>
      <c r="H87" s="43"/>
      <c r="I87" s="42"/>
      <c r="J87" s="45"/>
    </row>
    <row r="88" spans="1:10" ht="21" customHeight="1" x14ac:dyDescent="0.25">
      <c r="A88" s="106" t="s">
        <v>17</v>
      </c>
      <c r="B88" s="106"/>
      <c r="C88" s="107" t="s">
        <v>86</v>
      </c>
      <c r="D88" s="108"/>
      <c r="E88" s="108"/>
      <c r="F88" s="108"/>
      <c r="G88" s="108"/>
      <c r="H88" s="108"/>
      <c r="I88" s="108"/>
      <c r="J88" s="108"/>
    </row>
    <row r="89" spans="1:10" ht="15.75" x14ac:dyDescent="0.25">
      <c r="A89" s="66"/>
      <c r="B89" s="41"/>
      <c r="C89" s="44"/>
      <c r="D89" s="58" t="s">
        <v>65</v>
      </c>
      <c r="E89" s="59">
        <v>1</v>
      </c>
      <c r="F89" s="60"/>
      <c r="G89" s="61" t="s">
        <v>2</v>
      </c>
      <c r="H89" s="87"/>
      <c r="I89" s="54" t="s">
        <v>7</v>
      </c>
      <c r="J89" s="62">
        <f>E89*H89</f>
        <v>0</v>
      </c>
    </row>
    <row r="90" spans="1:10" ht="15.75" x14ac:dyDescent="0.25">
      <c r="A90" s="66"/>
      <c r="B90" s="41"/>
      <c r="C90" s="44"/>
      <c r="D90" s="63"/>
      <c r="E90" s="53"/>
      <c r="F90" s="45"/>
      <c r="G90" s="44"/>
      <c r="H90" s="43"/>
      <c r="I90" s="42"/>
      <c r="J90" s="45"/>
    </row>
    <row r="91" spans="1:10" ht="15.75" x14ac:dyDescent="0.25">
      <c r="A91" s="54"/>
      <c r="B91" s="50"/>
      <c r="C91" s="109" t="s">
        <v>52</v>
      </c>
      <c r="D91" s="109"/>
      <c r="E91" s="109"/>
      <c r="F91" s="109"/>
      <c r="G91" s="51"/>
      <c r="H91" s="52"/>
      <c r="I91" s="55" t="s">
        <v>7</v>
      </c>
      <c r="J91" s="51">
        <f>SUM(J80:J89)</f>
        <v>0</v>
      </c>
    </row>
    <row r="92" spans="1:10" ht="39.75" customHeight="1" x14ac:dyDescent="0.25">
      <c r="A92" s="42"/>
      <c r="B92" s="73"/>
      <c r="C92" s="75"/>
      <c r="D92" s="75"/>
      <c r="E92" s="75"/>
      <c r="F92" s="75"/>
      <c r="G92" s="13"/>
      <c r="H92" s="43"/>
      <c r="I92" s="74"/>
      <c r="J92" s="13"/>
    </row>
    <row r="93" spans="1:10" ht="81.75" customHeight="1" x14ac:dyDescent="0.25"/>
    <row r="94" spans="1:10" ht="18.75" x14ac:dyDescent="0.25">
      <c r="A94" s="40">
        <v>5</v>
      </c>
      <c r="B94" s="31"/>
      <c r="C94" s="115" t="s">
        <v>53</v>
      </c>
      <c r="D94" s="115"/>
      <c r="E94" s="115"/>
      <c r="F94" s="115"/>
      <c r="G94" s="115"/>
      <c r="H94" s="115"/>
      <c r="I94" s="115"/>
      <c r="J94" s="115"/>
    </row>
    <row r="95" spans="1:10" ht="18.75" x14ac:dyDescent="0.25">
      <c r="A95" s="40"/>
      <c r="B95" s="31"/>
      <c r="C95" s="32"/>
      <c r="D95" s="34"/>
      <c r="E95" s="35"/>
      <c r="F95" s="35"/>
      <c r="G95" s="33"/>
      <c r="H95" s="37"/>
      <c r="I95" s="27"/>
      <c r="J95" s="36"/>
    </row>
    <row r="96" spans="1:10" ht="81" customHeight="1" x14ac:dyDescent="0.25">
      <c r="A96" s="56" t="s">
        <v>19</v>
      </c>
      <c r="B96" s="116" t="s">
        <v>68</v>
      </c>
      <c r="C96" s="117"/>
      <c r="D96" s="117"/>
      <c r="E96" s="117"/>
      <c r="F96" s="117"/>
      <c r="G96" s="117"/>
      <c r="H96" s="117"/>
      <c r="I96" s="54"/>
      <c r="J96" s="64"/>
    </row>
    <row r="97" spans="1:10" ht="18.75" x14ac:dyDescent="0.25">
      <c r="A97" s="40"/>
      <c r="B97" s="31"/>
      <c r="C97" s="32"/>
      <c r="D97" s="34"/>
      <c r="E97" s="35"/>
      <c r="F97" s="35"/>
      <c r="G97" s="33"/>
      <c r="H97" s="37"/>
      <c r="I97" s="27"/>
      <c r="J97" s="36"/>
    </row>
    <row r="98" spans="1:10" ht="15.75" x14ac:dyDescent="0.25">
      <c r="A98" s="66"/>
      <c r="B98" s="41"/>
      <c r="C98" s="44"/>
      <c r="D98" s="58" t="s">
        <v>65</v>
      </c>
      <c r="E98" s="59">
        <v>1</v>
      </c>
      <c r="F98" s="60"/>
      <c r="G98" s="61" t="s">
        <v>2</v>
      </c>
      <c r="H98" s="87"/>
      <c r="I98" s="54" t="s">
        <v>7</v>
      </c>
      <c r="J98" s="62">
        <f>E98*H98</f>
        <v>0</v>
      </c>
    </row>
    <row r="99" spans="1:10" ht="18.75" x14ac:dyDescent="0.25">
      <c r="A99" s="40"/>
      <c r="B99" s="31"/>
      <c r="C99" s="32"/>
      <c r="D99" s="34"/>
      <c r="E99" s="35"/>
      <c r="F99" s="35"/>
      <c r="G99" s="33"/>
      <c r="H99" s="37"/>
      <c r="I99" s="27"/>
      <c r="J99" s="36"/>
    </row>
    <row r="100" spans="1:10" ht="33" customHeight="1" x14ac:dyDescent="0.25">
      <c r="A100" s="56" t="s">
        <v>54</v>
      </c>
      <c r="B100" s="116" t="s">
        <v>69</v>
      </c>
      <c r="C100" s="117"/>
      <c r="D100" s="117"/>
      <c r="E100" s="117"/>
      <c r="F100" s="117"/>
      <c r="G100" s="117"/>
      <c r="H100" s="117"/>
      <c r="I100" s="54"/>
      <c r="J100" s="64"/>
    </row>
    <row r="101" spans="1:10" ht="18.75" x14ac:dyDescent="0.25">
      <c r="A101" s="40"/>
      <c r="B101" s="31"/>
      <c r="C101" s="32"/>
      <c r="D101" s="34"/>
      <c r="E101" s="35"/>
      <c r="F101" s="35"/>
      <c r="G101" s="33"/>
      <c r="H101" s="37"/>
      <c r="I101" s="27"/>
      <c r="J101" s="36"/>
    </row>
    <row r="102" spans="1:10" ht="15.75" x14ac:dyDescent="0.25">
      <c r="A102" s="66"/>
      <c r="B102" s="41"/>
      <c r="C102" s="44"/>
      <c r="D102" s="58" t="s">
        <v>65</v>
      </c>
      <c r="E102" s="59">
        <v>1</v>
      </c>
      <c r="F102" s="60"/>
      <c r="G102" s="61" t="s">
        <v>2</v>
      </c>
      <c r="H102" s="87"/>
      <c r="I102" s="54" t="s">
        <v>7</v>
      </c>
      <c r="J102" s="62">
        <f>E102*H102</f>
        <v>0</v>
      </c>
    </row>
    <row r="103" spans="1:10" ht="18.75" x14ac:dyDescent="0.25">
      <c r="A103" s="40"/>
      <c r="B103" s="31"/>
      <c r="C103" s="32"/>
      <c r="D103" s="34"/>
      <c r="E103" s="35"/>
      <c r="F103" s="35"/>
      <c r="G103" s="33"/>
      <c r="H103" s="37"/>
      <c r="I103" s="27"/>
      <c r="J103" s="36"/>
    </row>
    <row r="104" spans="1:10" ht="60.75" customHeight="1" x14ac:dyDescent="0.25">
      <c r="A104" s="56" t="s">
        <v>55</v>
      </c>
      <c r="B104" s="116" t="s">
        <v>70</v>
      </c>
      <c r="C104" s="117"/>
      <c r="D104" s="117"/>
      <c r="E104" s="117"/>
      <c r="F104" s="117"/>
      <c r="G104" s="117"/>
      <c r="H104" s="117"/>
      <c r="I104" s="54"/>
      <c r="J104" s="64"/>
    </row>
    <row r="105" spans="1:10" ht="18.75" x14ac:dyDescent="0.25">
      <c r="A105" s="40"/>
      <c r="B105" s="31"/>
      <c r="C105" s="32"/>
      <c r="D105" s="34"/>
      <c r="E105" s="35"/>
      <c r="F105" s="35"/>
      <c r="G105" s="33"/>
      <c r="H105" s="37"/>
      <c r="I105" s="27"/>
      <c r="J105" s="36"/>
    </row>
    <row r="106" spans="1:10" ht="15.75" x14ac:dyDescent="0.25">
      <c r="A106" s="66"/>
      <c r="B106" s="41"/>
      <c r="C106" s="44"/>
      <c r="D106" s="58" t="s">
        <v>65</v>
      </c>
      <c r="E106" s="59">
        <v>1</v>
      </c>
      <c r="F106" s="60"/>
      <c r="G106" s="61" t="s">
        <v>2</v>
      </c>
      <c r="H106" s="87"/>
      <c r="I106" s="54" t="s">
        <v>7</v>
      </c>
      <c r="J106" s="62">
        <f>E106*H106</f>
        <v>0</v>
      </c>
    </row>
    <row r="107" spans="1:10" ht="18.75" x14ac:dyDescent="0.25">
      <c r="A107" s="40"/>
      <c r="B107" s="31"/>
      <c r="C107" s="32"/>
      <c r="D107" s="34"/>
      <c r="E107" s="35"/>
      <c r="F107" s="35"/>
      <c r="G107" s="33"/>
      <c r="H107" s="37"/>
      <c r="I107" s="27"/>
      <c r="J107" s="36"/>
    </row>
    <row r="108" spans="1:10" ht="15.75" x14ac:dyDescent="0.25">
      <c r="A108" s="54"/>
      <c r="B108" s="50"/>
      <c r="C108" s="109" t="s">
        <v>56</v>
      </c>
      <c r="D108" s="109"/>
      <c r="E108" s="109"/>
      <c r="F108" s="109"/>
      <c r="G108" s="51"/>
      <c r="H108" s="52"/>
      <c r="I108" s="55" t="s">
        <v>7</v>
      </c>
      <c r="J108" s="51">
        <f>SUM(J96:J106)</f>
        <v>0</v>
      </c>
    </row>
    <row r="112" spans="1:10" ht="18.75" x14ac:dyDescent="0.25">
      <c r="A112" s="40">
        <v>6</v>
      </c>
      <c r="B112" s="31"/>
      <c r="C112" s="115" t="s">
        <v>90</v>
      </c>
      <c r="D112" s="115"/>
      <c r="E112" s="115"/>
      <c r="F112" s="115"/>
      <c r="G112" s="115"/>
      <c r="H112" s="115"/>
      <c r="I112" s="115"/>
      <c r="J112" s="115"/>
    </row>
    <row r="113" spans="1:10" ht="18.75" x14ac:dyDescent="0.25">
      <c r="A113" s="40"/>
      <c r="B113" s="31"/>
      <c r="C113" s="32"/>
      <c r="D113" s="34"/>
      <c r="E113" s="35"/>
      <c r="F113" s="35"/>
      <c r="G113" s="33"/>
      <c r="H113" s="37"/>
      <c r="I113" s="27"/>
      <c r="J113" s="36"/>
    </row>
    <row r="114" spans="1:10" ht="15.75" x14ac:dyDescent="0.25">
      <c r="A114" s="119" t="str">
        <f>'el. instalacija'!$C$4</f>
        <v>SANACIJA ŠTETE USLIJED POŽARA NA DC RAZDJELNIKU BR.2</v>
      </c>
      <c r="B114" s="119"/>
      <c r="C114" s="119"/>
      <c r="D114" s="119"/>
      <c r="E114" s="119"/>
      <c r="F114" s="119"/>
      <c r="G114" s="119"/>
      <c r="H114" s="119"/>
      <c r="I114" s="68" t="s">
        <v>7</v>
      </c>
      <c r="J114" s="69">
        <f>'el. instalacija'!$J$42</f>
        <v>0</v>
      </c>
    </row>
    <row r="115" spans="1:10" ht="15.75" x14ac:dyDescent="0.25">
      <c r="A115" s="119" t="str">
        <f>'el. instalacija'!$C$44</f>
        <v>SANACIJA SUSTAVA ZAŠTITE OD DJELOVANJA MUNJE</v>
      </c>
      <c r="B115" s="119"/>
      <c r="C115" s="119"/>
      <c r="D115" s="119"/>
      <c r="E115" s="119"/>
      <c r="F115" s="119"/>
      <c r="G115" s="119"/>
      <c r="H115" s="119"/>
      <c r="I115" s="68" t="s">
        <v>7</v>
      </c>
      <c r="J115" s="69">
        <f>'el. instalacija'!$J$55</f>
        <v>0</v>
      </c>
    </row>
    <row r="116" spans="1:10" ht="15.75" x14ac:dyDescent="0.25">
      <c r="A116" s="119" t="str">
        <f>'el. instalacija'!$C$58</f>
        <v>SANACIJA ŠTETE NA FN PANELIMA USLIJED UDARA VJETRA</v>
      </c>
      <c r="B116" s="119"/>
      <c r="C116" s="119"/>
      <c r="D116" s="119"/>
      <c r="E116" s="119"/>
      <c r="F116" s="119"/>
      <c r="G116" s="119"/>
      <c r="H116" s="119"/>
      <c r="I116" s="68" t="s">
        <v>7</v>
      </c>
      <c r="J116" s="69">
        <f>'el. instalacija'!$J$74</f>
        <v>0</v>
      </c>
    </row>
    <row r="117" spans="1:10" ht="15.75" x14ac:dyDescent="0.25">
      <c r="A117" s="119" t="str">
        <f>'el. instalacija'!$C$77</f>
        <v>UČVRŠĆENJE FN PANELA L PROFILOM</v>
      </c>
      <c r="B117" s="119"/>
      <c r="C117" s="119"/>
      <c r="D117" s="119"/>
      <c r="E117" s="119"/>
      <c r="F117" s="119"/>
      <c r="G117" s="119"/>
      <c r="H117" s="119"/>
      <c r="I117" s="68" t="s">
        <v>7</v>
      </c>
      <c r="J117" s="69">
        <f>'el. instalacija'!$J$91</f>
        <v>0</v>
      </c>
    </row>
    <row r="118" spans="1:10" ht="15.75" x14ac:dyDescent="0.25">
      <c r="A118" s="80" t="str">
        <f>'el. instalacija'!$C$94</f>
        <v>ISPITIVANJE INSTALACIJE ELEKTRANE I SUSTAVA ZAŠTITE OD MUNJE</v>
      </c>
      <c r="B118" s="80"/>
      <c r="C118" s="80"/>
      <c r="D118" s="80"/>
      <c r="E118" s="80"/>
      <c r="F118" s="80"/>
      <c r="G118" s="80"/>
      <c r="H118" s="80"/>
      <c r="I118" s="68" t="s">
        <v>7</v>
      </c>
      <c r="J118" s="69">
        <f>'el. instalacija'!$J$108</f>
        <v>0</v>
      </c>
    </row>
    <row r="119" spans="1:10" ht="15.75" x14ac:dyDescent="0.25">
      <c r="B119" s="118"/>
      <c r="C119" s="118"/>
      <c r="D119" s="118"/>
      <c r="E119" s="118"/>
      <c r="F119" s="118"/>
      <c r="G119" s="118"/>
      <c r="H119" s="118"/>
      <c r="I119" s="68"/>
      <c r="J119" s="70"/>
    </row>
    <row r="120" spans="1:10" s="72" customFormat="1" ht="23.25" customHeight="1" x14ac:dyDescent="0.25">
      <c r="A120" s="120" t="s">
        <v>89</v>
      </c>
      <c r="B120" s="120"/>
      <c r="C120" s="120"/>
      <c r="D120" s="120"/>
      <c r="E120" s="120"/>
      <c r="F120" s="120"/>
      <c r="G120" s="120"/>
      <c r="H120" s="120"/>
      <c r="I120" s="68" t="s">
        <v>7</v>
      </c>
      <c r="J120" s="71">
        <f>SUM(J114:J118)</f>
        <v>0</v>
      </c>
    </row>
    <row r="121" spans="1:10" s="72" customFormat="1" ht="10.5" customHeight="1" x14ac:dyDescent="0.25">
      <c r="A121" s="81"/>
      <c r="B121" s="81"/>
      <c r="C121" s="81"/>
      <c r="D121" s="81"/>
      <c r="E121" s="81"/>
      <c r="F121" s="81"/>
      <c r="G121" s="81"/>
      <c r="H121" s="81"/>
      <c r="I121" s="68"/>
      <c r="J121" s="71"/>
    </row>
    <row r="122" spans="1:10" s="72" customFormat="1" ht="23.25" customHeight="1" x14ac:dyDescent="0.25">
      <c r="A122" s="120" t="s">
        <v>88</v>
      </c>
      <c r="B122" s="120"/>
      <c r="C122" s="120"/>
      <c r="D122" s="120"/>
      <c r="E122" s="120"/>
      <c r="F122" s="120"/>
      <c r="G122" s="120"/>
      <c r="H122" s="120"/>
      <c r="I122" s="68" t="s">
        <v>7</v>
      </c>
      <c r="J122" s="71">
        <f>J120*0.25</f>
        <v>0</v>
      </c>
    </row>
    <row r="123" spans="1:10" s="72" customFormat="1" ht="9.75" customHeight="1" x14ac:dyDescent="0.25">
      <c r="A123" s="81"/>
      <c r="B123" s="81"/>
      <c r="C123" s="81"/>
      <c r="D123" s="81"/>
      <c r="E123" s="81"/>
      <c r="F123" s="81"/>
      <c r="G123" s="81"/>
      <c r="H123" s="81"/>
      <c r="I123" s="68"/>
      <c r="J123" s="71"/>
    </row>
    <row r="124" spans="1:10" s="72" customFormat="1" ht="23.25" customHeight="1" x14ac:dyDescent="0.25">
      <c r="A124" s="120" t="s">
        <v>87</v>
      </c>
      <c r="B124" s="120"/>
      <c r="C124" s="120"/>
      <c r="D124" s="120"/>
      <c r="E124" s="120"/>
      <c r="F124" s="120"/>
      <c r="G124" s="120"/>
      <c r="H124" s="120"/>
      <c r="I124" s="68" t="s">
        <v>7</v>
      </c>
      <c r="J124" s="71">
        <f>SUM(J120:J122)</f>
        <v>0</v>
      </c>
    </row>
    <row r="125" spans="1:10" x14ac:dyDescent="0.25">
      <c r="B125" s="67"/>
      <c r="C125" s="67"/>
      <c r="D125" s="67"/>
      <c r="E125" s="67"/>
      <c r="F125" s="67"/>
      <c r="G125" s="67"/>
      <c r="H125" s="67"/>
      <c r="I125" s="79"/>
      <c r="J125" s="79"/>
    </row>
    <row r="126" spans="1:10" x14ac:dyDescent="0.25">
      <c r="B126" s="67"/>
      <c r="C126" s="67"/>
      <c r="D126" s="67"/>
      <c r="E126" s="67"/>
      <c r="F126" s="67"/>
      <c r="G126" s="67"/>
      <c r="H126" s="67"/>
      <c r="I126" s="79"/>
      <c r="J126" s="79"/>
    </row>
    <row r="127" spans="1:10" x14ac:dyDescent="0.25">
      <c r="B127" s="67"/>
      <c r="C127" s="67"/>
      <c r="D127" s="67"/>
      <c r="E127" s="67"/>
      <c r="F127" s="67"/>
      <c r="G127" s="67"/>
      <c r="H127" s="67"/>
      <c r="I127" s="79"/>
      <c r="J127" s="79"/>
    </row>
    <row r="128" spans="1:10" x14ac:dyDescent="0.25">
      <c r="A128" s="88"/>
      <c r="B128" s="88"/>
      <c r="C128" s="113" t="s">
        <v>91</v>
      </c>
      <c r="D128" s="113"/>
      <c r="E128" s="113"/>
      <c r="F128" s="88"/>
      <c r="G128" s="88"/>
      <c r="H128" s="113" t="s">
        <v>92</v>
      </c>
      <c r="I128" s="113"/>
      <c r="J128" s="113"/>
    </row>
    <row r="129" spans="1:10" x14ac:dyDescent="0.25">
      <c r="A129" s="88"/>
      <c r="B129" s="88"/>
      <c r="C129" s="88"/>
      <c r="D129" s="88"/>
      <c r="E129" s="88"/>
      <c r="F129" s="88"/>
      <c r="G129" s="88"/>
      <c r="H129" s="89"/>
      <c r="I129" s="89"/>
      <c r="J129" s="89"/>
    </row>
    <row r="130" spans="1:10" x14ac:dyDescent="0.25">
      <c r="A130" s="88"/>
      <c r="B130" s="88"/>
      <c r="C130" s="88"/>
      <c r="D130" s="88"/>
      <c r="E130" s="88"/>
      <c r="F130" s="88"/>
      <c r="G130" s="88"/>
      <c r="H130" s="114"/>
      <c r="I130" s="114"/>
      <c r="J130" s="114"/>
    </row>
    <row r="131" spans="1:10" x14ac:dyDescent="0.25">
      <c r="A131" s="88"/>
      <c r="B131" s="88"/>
      <c r="C131" s="88"/>
      <c r="D131" s="88"/>
      <c r="E131" s="88"/>
      <c r="F131" s="88"/>
      <c r="G131" s="88"/>
      <c r="H131" s="88"/>
      <c r="I131" s="88"/>
      <c r="J131" s="88"/>
    </row>
    <row r="132" spans="1:10" x14ac:dyDescent="0.25">
      <c r="A132" s="88"/>
      <c r="B132" s="88"/>
      <c r="C132" s="88"/>
      <c r="D132" s="88"/>
      <c r="E132" s="88"/>
      <c r="F132" s="88"/>
      <c r="G132" s="88"/>
      <c r="H132" s="88"/>
      <c r="I132" s="88"/>
      <c r="J132" s="88"/>
    </row>
    <row r="133" spans="1:10" x14ac:dyDescent="0.25">
      <c r="A133" s="88"/>
      <c r="B133" s="88"/>
      <c r="C133" s="88"/>
      <c r="D133" s="88"/>
      <c r="E133" s="88"/>
      <c r="F133" s="88"/>
      <c r="G133" s="88"/>
      <c r="H133" s="88"/>
      <c r="I133" s="88"/>
      <c r="J133" s="88"/>
    </row>
    <row r="134" spans="1:10" x14ac:dyDescent="0.25">
      <c r="A134" s="88"/>
      <c r="B134" s="88"/>
      <c r="C134" s="88"/>
      <c r="D134" s="88"/>
      <c r="E134" s="88"/>
      <c r="F134" s="88"/>
      <c r="G134" s="88"/>
      <c r="H134" s="88"/>
      <c r="I134" s="88"/>
      <c r="J134" s="88"/>
    </row>
    <row r="135" spans="1:10" x14ac:dyDescent="0.25">
      <c r="A135" s="88"/>
      <c r="B135" s="88"/>
      <c r="C135" s="88"/>
      <c r="D135" s="88"/>
      <c r="E135" s="88"/>
      <c r="F135" s="88"/>
      <c r="G135" s="88"/>
      <c r="H135" s="88"/>
      <c r="I135" s="88"/>
      <c r="J135" s="88"/>
    </row>
    <row r="136" spans="1:10" x14ac:dyDescent="0.25">
      <c r="A136" s="88"/>
      <c r="B136" s="88"/>
      <c r="C136" s="88"/>
      <c r="D136" s="88"/>
      <c r="E136" s="88"/>
      <c r="F136" s="88"/>
      <c r="G136" s="88"/>
      <c r="H136" s="88"/>
      <c r="I136" s="88"/>
      <c r="J136" s="88"/>
    </row>
    <row r="137" spans="1:10" x14ac:dyDescent="0.25">
      <c r="A137" s="88"/>
      <c r="B137" s="88"/>
      <c r="C137" s="88"/>
      <c r="D137" s="88"/>
      <c r="E137" s="88"/>
      <c r="F137" s="88"/>
      <c r="G137" s="88"/>
      <c r="H137" s="88"/>
      <c r="I137" s="88"/>
      <c r="J137" s="88"/>
    </row>
  </sheetData>
  <sheetProtection password="CC1A" sheet="1" objects="1" scenarios="1"/>
  <mergeCells count="75">
    <mergeCell ref="A6:B6"/>
    <mergeCell ref="C6:J6"/>
    <mergeCell ref="H1:J1"/>
    <mergeCell ref="C108:F108"/>
    <mergeCell ref="F2:J2"/>
    <mergeCell ref="C4:J4"/>
    <mergeCell ref="A15:B15"/>
    <mergeCell ref="A46:B46"/>
    <mergeCell ref="C46:J46"/>
    <mergeCell ref="A12:B12"/>
    <mergeCell ref="C12:J12"/>
    <mergeCell ref="C58:J58"/>
    <mergeCell ref="C15:J15"/>
    <mergeCell ref="A49:B49"/>
    <mergeCell ref="A18:B18"/>
    <mergeCell ref="C18:J18"/>
    <mergeCell ref="A21:B21"/>
    <mergeCell ref="C21:J21"/>
    <mergeCell ref="A27:B27"/>
    <mergeCell ref="C27:J27"/>
    <mergeCell ref="A24:B24"/>
    <mergeCell ref="C24:J24"/>
    <mergeCell ref="A30:B30"/>
    <mergeCell ref="C91:F91"/>
    <mergeCell ref="C77:J77"/>
    <mergeCell ref="A79:B79"/>
    <mergeCell ref="C79:J79"/>
    <mergeCell ref="C74:F74"/>
    <mergeCell ref="A82:B82"/>
    <mergeCell ref="C82:J82"/>
    <mergeCell ref="A85:B85"/>
    <mergeCell ref="C85:J85"/>
    <mergeCell ref="A88:B88"/>
    <mergeCell ref="C88:J88"/>
    <mergeCell ref="C30:J30"/>
    <mergeCell ref="A33:B33"/>
    <mergeCell ref="C33:J33"/>
    <mergeCell ref="A36:B36"/>
    <mergeCell ref="H128:J128"/>
    <mergeCell ref="H130:J130"/>
    <mergeCell ref="C94:J94"/>
    <mergeCell ref="B96:H96"/>
    <mergeCell ref="B100:H100"/>
    <mergeCell ref="B104:H104"/>
    <mergeCell ref="C112:J112"/>
    <mergeCell ref="B119:H119"/>
    <mergeCell ref="A114:H114"/>
    <mergeCell ref="A120:H120"/>
    <mergeCell ref="A117:H117"/>
    <mergeCell ref="A116:H116"/>
    <mergeCell ref="A115:H115"/>
    <mergeCell ref="A122:H122"/>
    <mergeCell ref="A124:H124"/>
    <mergeCell ref="C128:E128"/>
    <mergeCell ref="C36:J36"/>
    <mergeCell ref="A39:B39"/>
    <mergeCell ref="C39:J39"/>
    <mergeCell ref="A52:B52"/>
    <mergeCell ref="C52:J52"/>
    <mergeCell ref="C7:E7"/>
    <mergeCell ref="C9:E9"/>
    <mergeCell ref="C11:E11"/>
    <mergeCell ref="C61:E61"/>
    <mergeCell ref="A71:B71"/>
    <mergeCell ref="C71:J71"/>
    <mergeCell ref="C42:F42"/>
    <mergeCell ref="C55:F55"/>
    <mergeCell ref="A68:B68"/>
    <mergeCell ref="C68:J68"/>
    <mergeCell ref="A65:B65"/>
    <mergeCell ref="C65:J65"/>
    <mergeCell ref="A60:B60"/>
    <mergeCell ref="C60:J60"/>
    <mergeCell ref="C44:J44"/>
    <mergeCell ref="C49:J49"/>
  </mergeCells>
  <pageMargins left="0.70866141732283472" right="0.70866141732283472" top="0.74803149606299213" bottom="0.74803149606299213" header="0.31496062992125984" footer="0.31496062992125984"/>
  <pageSetup paperSize="9" scale="93" firstPageNumber="2" fitToHeight="0" orientation="portrait" useFirstPageNumber="1" r:id="rId1"/>
  <headerFooter>
    <oddFooter>&amp;CStrana &amp;P od &amp;N</oddFooter>
  </headerFooter>
  <rowBreaks count="1" manualBreakCount="1">
    <brk id="1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Naslovna</vt:lpstr>
      <vt:lpstr>el. instalacija</vt:lpstr>
      <vt:lpstr>Naslovna!Print_Area</vt:lpstr>
      <vt:lpstr>Naslovna!Print_Titles</vt:lpstr>
    </vt:vector>
  </TitlesOfParts>
  <Company>Fluming d.o.o. Rijeka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Bauer</dc:creator>
  <cp:lastModifiedBy>Ibriks Goran</cp:lastModifiedBy>
  <cp:lastPrinted>2017-06-29T10:48:20Z</cp:lastPrinted>
  <dcterms:created xsi:type="dcterms:W3CDTF">1998-10-22T14:18:06Z</dcterms:created>
  <dcterms:modified xsi:type="dcterms:W3CDTF">2017-06-29T10:52:52Z</dcterms:modified>
</cp:coreProperties>
</file>