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22980" windowHeight="9528"/>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54" i="1"/>
  <c r="H51"/>
  <c r="H57"/>
  <c r="H60"/>
  <c r="H63"/>
  <c r="H66"/>
  <c r="H69"/>
  <c r="H70"/>
  <c r="H73"/>
  <c r="H74"/>
  <c r="H77"/>
  <c r="H80"/>
  <c r="H83"/>
  <c r="H86"/>
  <c r="H89"/>
  <c r="H90"/>
  <c r="H93"/>
  <c r="H94"/>
  <c r="H95"/>
  <c r="H96"/>
  <c r="H99"/>
  <c r="H101"/>
  <c r="H102"/>
  <c r="H105"/>
  <c r="H106"/>
  <c r="H107"/>
  <c r="H108"/>
  <c r="H111"/>
  <c r="H114"/>
  <c r="H117"/>
  <c r="H118"/>
  <c r="H122"/>
  <c r="H125"/>
  <c r="H128"/>
  <c r="H131"/>
  <c r="H134"/>
  <c r="H137"/>
  <c r="H140"/>
  <c r="H144"/>
  <c r="H147"/>
  <c r="H150"/>
  <c r="H151"/>
  <c r="H48"/>
  <c r="H154" l="1"/>
  <c r="H155" l="1"/>
  <c r="H156" s="1"/>
</calcChain>
</file>

<file path=xl/sharedStrings.xml><?xml version="1.0" encoding="utf-8"?>
<sst xmlns="http://schemas.openxmlformats.org/spreadsheetml/2006/main" count="191" uniqueCount="114">
  <si>
    <t>TROŠKOVNIK</t>
  </si>
  <si>
    <t>za izvođenje radova na sanaciji kanalizacije poslovne zgrade Cvetkov trg 1</t>
  </si>
  <si>
    <t xml:space="preserve">Sve radove izvesti prema opisima pojedinih stavki troškovnika, općim smjernicama iz pojedinih grupa radova, detaljima, i svim važećim tehničkim propisima i standardima, kao i uputstvima proizvođača materijala, te pravilima struke i građevinskim normama. Za izvođenje svih radova uvjetuje se rad sa stručno osposobljenom radnom snagom za pojedine vrste radova prema Zakonu o prostornom uređenju i Zakonu o gradnji, sa propisanom kvalitetom materijala koja mora odgovarati postojećim tehničkim propisima i važećim Hrvatskim standardima. Ako neke stavke imaju nejasan ili nedovoljan opis, onda svaki "započeti" opis pojedine stavke znači cjelokupnu izradu te stavke, to jest nabavu, dopremu materijala, sve prijenose i prijevoze, izradu, skidanje oplate, zaštitu, njegovanje pojedinih elemenata po izradi i nakon ugradbe, odvoz viška materijala na deponij, kao i ostalo. Bez posebne nadoplate potrebno je obuhvatiti sve elemente navedene kako slijedi:                                                </t>
  </si>
  <si>
    <t xml:space="preserve">a) izvođač radova dužan je prije početka radova provjeriti kote postojećeg stanja terena u odnosu na relativnu kotu (+/-0,00) kod svih ulaza i kod svih unutrašnjih podnih ploča kao i za ulazne instalacije                                     </t>
  </si>
  <si>
    <t>b) utvrditi kotu 0,00 i obilježiti je na gradilištu kao referentnu točku</t>
  </si>
  <si>
    <t xml:space="preserve">c) ukoliko se ukažu eventualne nejednakosti između projekta i stanja na gradilištu izvođač radova dužan je pravovremeno o tome izvjestiti investitora, projektanta i nadzornog inženjera te shodno tome zatražiti potrebna objašnjenja                                                                            </t>
  </si>
  <si>
    <t xml:space="preserve">d) sve mjere u projektima provjeriti na gradilištu prije narudžbe materijala ili gotovih proizvoda                                       </t>
  </si>
  <si>
    <t>e) provjera količina troškovnika obaveza je Izvođača radova</t>
  </si>
  <si>
    <t>MATERIJAL</t>
  </si>
  <si>
    <t>Pod stavkom materijal podrazumijeva se dobavna cijena materijala, to jest cijena glavnih i pomoćnih materijala potrebnIH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Prema Zakon o prostornom uređenju i Zakonu o gradnji, potrebno je uzimanje uzoraka - probnih kocki - za beton, te ugradnja samo onih materijala koji imaju važeće ateste. Svu dokumentaciju o dokazu kvalitete materijala prikuplja izvođač radova i po završetku predaje Investitoru.</t>
  </si>
  <si>
    <t>RAD</t>
  </si>
  <si>
    <t xml:space="preserve">U kalkulaciji rada treba uključiti sav potreban rad, kako glavni tako i pomoćni, te kompletan unutarnji prijenos bilo ručni bilo pomoću strojeva. Ujedno treba uključiti rad oko zaštite gotovih elemenata konstrukcije, zidova, podova i ostalih dijelova građevine od štetnih utjecaja vrućine i hladnoće kao i pohranu svih elemenata na gradilištu. </t>
  </si>
  <si>
    <t>OPLATA</t>
  </si>
  <si>
    <t>Kod izrade oplate predvidjeti podupiranja, uklještenja kao i postavu na mjesto te njeno skidanje u vremenskom roku predviđenom za pojedine konstruktivne elemente. Stavkom se također podrazumjeva mazanje oplate prije betoniranja te čuvanje iste po skidanju sa sortiranjem elemenata za ponovnu upotrebu. Cijenom je obuhvaćen sav potreban rad kako glavni tako i pomoćni, te svi tipovi prijenosa bilo ručnih bilo pomoću strojeva. Sva potrebna oplata za izvedbu stavki uključena je u cijenu stavke.</t>
  </si>
  <si>
    <t>IZMJERA</t>
  </si>
  <si>
    <t xml:space="preserve">Ukoliko u pojedinoj stavci troškovnika nije definiran način obračuna radova, isti se obračunava prema važećim građevinskim normama u Republici Hrvatskoj.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</si>
  <si>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</si>
  <si>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</si>
  <si>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</si>
  <si>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</si>
  <si>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</si>
  <si>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deponij kojeg osigurava izvoditelja radova. </t>
  </si>
  <si>
    <t>Cijene ponuđene troškovnikom uključuju sve građevinske strojeve, radnike, kontrolu kvalitete, materijala i rada (sve ateste), montažu, osiguranje, dobit, poreze i davanja, te potrebne radnje, troškove organizacije i mjere koje nalažu Zakon o prostornom uređenju, Zakon o gradnji, Zakon o zaštiti na radu i Zakon o zaštiti od požara, zajedno sa svim rizicima, odgovornostima i obvezama navedenim ili nagovještenim ugovorom.</t>
  </si>
  <si>
    <t>Izvođač treba ispuniti sve količine i cijene za sva poglavlja radova opisanih troškovnikom.</t>
  </si>
  <si>
    <t>Smatra se da je izvođač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</si>
  <si>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KVALITETA IZVEDENIH RADOVA</t>
  </si>
  <si>
    <t>Izvođač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izvođač, kao nositelj svih ugovorenih radova. 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</si>
  <si>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ČIŠĆENJE OBJEKTA</t>
  </si>
  <si>
    <t>Izvođač je dužan kontinuirano tijekom izvedbe radova čistiti gradilište i građevinu, te nakon izvedbe svih ugovorenih radova i prije primopredaje objekta investitoru sve fino očistiti, te otpadni materijal odvesti na deponij kojeg sam osigurava.</t>
  </si>
  <si>
    <t>ATESTI ZA IZVEDENE RADOVE</t>
  </si>
  <si>
    <t>Izvođač je dužan posjedovati ili ishodovati sve zakonom i troškovnikom predviđene ateste za sve ugrađene materijale i izvedene radove, a u svemu prema Zakonu o prostornom uređenju, Zakonu o  gradnji,  Zakonu o zaštiti od požara te o  Zakonu o zaštiti na radu. Izvođač je dužan sve ateste dostavljati investitoru tijekom izvođenja.</t>
  </si>
  <si>
    <t>OBRAČUN IZVEDENIH RADOVA</t>
  </si>
  <si>
    <t>U troškovniku je opisan način izvođenja pojedinih radova. Izvođenje onih radova koji nisu posebno opisani troškovnikom, treba biti u skladu s važećim normama i standardima, običajima, pravilima građenja i uzancama. U slučaju da izvođač neke radove izvede materijalom kvalitetnijim od predviđenog, a da za to nije prethodno ishodio odobrenje Investitora, nema pravo nadoknade za povećanje troškova izvedbe. U slučaju da izvođač radova izvede neke radove čija bi kvaliteta bila u suprotnosti s predviđenim kvalitetom i opisom, dužan je o svom trošku iste srušiti i ukloniti, te ponovno izvesti onako kako je to predviđeno projektnom dokumentacijom. U slučaju nekih nejasnoća glede obračuna primijenit će se odredbe građevinskih normi i ostalih službenih tehničkih normativa i propisa.</t>
  </si>
  <si>
    <t xml:space="preserve">TEHNIČKI UVJETI ZA IZVEDBU RADOVA  </t>
  </si>
  <si>
    <t xml:space="preserve">Prilikom izvedbe radova izvođač je dužan pridržavati se odredbi važećih propisa, normativa, standarda i uzanci te sve radove izvesti kvalitetno i solidno. Nekvalitetno izvedeni radovi neće se obračunati sve dok se ne uklone uočeni nedostaci. Izvođač je dužan do primopredaje građevine ukloniti sve evidentirane  nedostatke. Sanacija nedostataka pada na teret izvođača. Za nedostatke koji ne ugrožavaju stabilnost konstrukcije, a ne uklone se do konačnog obračuna, Investitor ima pravo ugovoriti sa drugim izvođačem, a pri konačnom obračunu isti odbiti prvom izvođaču. Kod izrade betona na gradilištu pomoću mješalica, voditi računa o zadanim markama betona, kao i dodacima aditiva za plastičnost i vodonepropusnost. Prije izvođenja radova treba provjeriti kvalitetu svih materijala koji se ugrađuju i izvesti radove u skladu s detaljima izvedbe i opisom iz troškovnika. Prije izvođenja treba obvezno izvršiti izmjeru na licu mjesta. Eventualne promjene u detaljima ili materijalu izvođač mora dogovoriti s projektantom ili nadležnim nadzornim inženjerom. Zabranjena je upotreba materijala (osnovnog ili pomoćnog) koji nije predviđen opisom, nacrtima i detaljima, te odgovarajućim normama ili tehničkim uvjetima za izvođenje istih. Ukoliko izvođač ipak izvede radove na neodgovarajući način ili od neodgovarajućih materijala, dužan je o tome upozoriti nadzornog inženjera i dogovorno riješiti, te zapisnički ustanoviti kvalitetu izvođenja radova. Ukoliko prije početka izvođenja radova izvođač ustanovi da je došlo do promjene uvjeta za izvođenje radova, dužan je o tome upozoriti nadzornog inženjera i dogovorno riješiti, te zapisnički ustanoviti kvalitetu izvođenja radova. Pri radu treba primjenjivati sve potrebne mjere zaštite na radu, naročito zaštite od požara. Ukoliko nadzorni inženjer uoči da se izvođač ne pridržava ovih pravila, može mu zabraniti daljnji rad dok ga ne organizira u skladu s pravilima. Izvođač je također obavezan izraditi elaborat o zaštiti na radu na gradilištu, a prema važećem pravilniku o zaštiti na radu, izraditi privremeno prometno rješenje ukoliko je potrebno, izvjesiti tablu s podacima o građevini, Investitoru, Izvođaču, Projektantu i Nadzoru. </t>
  </si>
  <si>
    <t>Prilikom izvođenja radova, izvođač treba zaštititi sve susjedne plohe, dijelove konstrukcije i prethodno izvedene radove na prikladan način, a u skladu s pravilima, tako da ne dođe do njihovog oštećenja. Troškove zaštite izvođač mora uračunati u jediničnu cijenu. Ukoliko ipak dođe do oštećenja prethodno izvedenih radova za koje je odgovoran izvođač ili njegov kooperant, dužan ih je o svom trošku dovesti u stanje prije oštećenja, ili naručiti iste radove kod drugog izvođača na svoj teret. Popravak treba izvesti u primarno određenom roku ili dogovorno. Sve stavke troškovnika ukoliko ima nekih nejasnoća, izvođač će pojasniti s projektantom prije ulaska u posao, jer se nakon početka radova neće tolerirati nikakve nejasnoće opisa stavki i tražiti će se besprijekorno izvršenje istih u smislu kakvim ih je projektant zamislio i definirao. Prije narudžbe materijala po stavkama, izvođač je dužan prekontrolirati iste i uzeti stvarne mjere na licu mjesta kako ne bi došlo do štete uslijed krivih podataka po pitanju količine radova i produženja roka zbog naknadnih narudžbi istih. Izvođač treba kvalitetu ugrađenih materijala i stručnosti radnika dokazati odgovarajućim atestima i uvjerenjima izdanim od strane za to ovlaštene institucije. Tijekom radova i po njihovom završetku, izvođač je dužan čistiti radni prostor. Izvođač radova mora svaku promjenu u toku gradnje, kako u konstrukciji tako i u instalacijama, ucrtati u nacrtnu dokumenataciju i po završetku radova predati Investitoru kao nacrt izvedenog stanja. Izvođač je također dužan ukloniti sve zaštitne i pomoćne konstrukcije u roku koji je predviđen za izvođenje radova i na svoj trošak. Po završetku radova kvalitetu izvedenih radova izvođač mora ustanoviti zapisnički s nadležnim nadzornim inženjerom. Ukoliko se ustanovi da su radovi izvedeni nekvalitetno, izvođač je dužan iste ponovno izvesti u traženoj kvaliteti ili iste naručiti kod drugog izvođača, a sve u roku i na svoj trošak.</t>
  </si>
  <si>
    <t xml:space="preserve">Građevinski dnevnik i knjigu  vodi izvođač radova i svakodnevno upisuje potrebne podatke predviđene Zakonom o gradnji. </t>
  </si>
  <si>
    <r>
      <t>Prije početka radova izvođač je dužan izraditi Plan organizacije gradilišta na način da ne ometa rad privrednih subjekata u zgradi.Izvođač svoju organizaciju gradilišta  mora podrediti zahtjevi vatrogasne postrojbe koja u zgradi ima vozila za intervenciju. izvođenje radova kao i kvaliteta materijala moraju kvalitetom i svojstvima odgovarati zahtjevima iz projekta za što treba osigurati dokaze. Sva ispitivanja i atesti pribavljaju se o trošku Izvođača. Jedinična cijena za izvedbu radova treba sadržavati sav rad i potreban materijal, zaštitu građevine od urušavanja, čišćenje prostora od otpada kao i sve ostale pomoćne radove koji su potrebni za izvršenje radova. Radove treba izvoditi prema opisu iz specifikacije radova, a u stavkama gdje nije objašnjen način rada i posebna svojstva materijala, Izvođač je dužan držati se uobičajenog načina rada, uvažavajući odredbe važećih normi i propisa. Ukoliko dođe do odstupanja od projekta, odnosno do odstupanja u opisu specifikacije radova Izvođač je dužan konzultirati nadzornog inženjera ili projektanta. Ako izvođač sumnja u kvalitetu ili valjanost nekog od propisanih materijala dužan je o tome obavijestiti nadzor i projektanta s obrazloženjem i odgovarajućom dokumentacijom.</t>
    </r>
    <r>
      <rPr>
        <b/>
        <sz val="11"/>
        <rFont val="Calibri"/>
        <family val="2"/>
      </rPr>
      <t xml:space="preserve">Prije početka izvođenja potrebno je detaljno proučiti projekt i postojeće stanje, u i van objekta, kote u projektu i kote na mjestu priključenja. </t>
    </r>
    <r>
      <rPr>
        <sz val="11"/>
        <rFont val="Calibri"/>
        <family val="2"/>
      </rPr>
      <t>Sva instalacija mora biti stručno i solidno izvedena, a Izvođač je pri izvođenju obvezan primjenjivati odnosne tehničke propise, standarde i hrvatske norme.Unutarnji i vanjski kanalizacijski vodovi moraju se izvesti od prvoklasnog materijala propisanog troškovnikom ili jednakovrijednog. Zatrpavanje i zatvaranje cjevovoda u podovima i u zemlji može se izvoditi tek kad je izvršeno ispitivanje vodonepropusnosti što se zapisnički utvrđuje uz potvrdu Investitiora i Nadzornog inženjera. Deponij materijala kao i zbrinjavanje nastalog otpada osigurava Izvođač radova za sve stavke predviđene troškovnikom.</t>
    </r>
  </si>
  <si>
    <t>POSEBNE NAPOMENE</t>
  </si>
  <si>
    <t>OPĆE NAPOMENE</t>
  </si>
  <si>
    <t>r.br.</t>
  </si>
  <si>
    <t>opis troškovničke stavke</t>
  </si>
  <si>
    <t>jedinica</t>
  </si>
  <si>
    <t>količina</t>
  </si>
  <si>
    <t>jed.cijena</t>
  </si>
  <si>
    <t>ukupno</t>
  </si>
  <si>
    <t>komplet</t>
  </si>
  <si>
    <t>a</t>
  </si>
  <si>
    <r>
      <t>Uklanjanje betonske ploče u dvorištu zgrade u širini 100 cm sa prethodno pravocrtno zasiječenim rubovima. Započeti sa zasijecanjem uz objekat. Ploča je debljine 15 cm. U cijenu stavke uračunat je kompletan rad sa odvozom otpadnog materijala na deponij. Obračun je po m</t>
    </r>
    <r>
      <rPr>
        <sz val="11"/>
        <rFont val="Calibri"/>
        <family val="2"/>
      </rPr>
      <t>' kanala.</t>
    </r>
  </si>
  <si>
    <t xml:space="preserve">m' </t>
  </si>
  <si>
    <r>
      <t>Pažljivi ručni iskop uz građevinu i u građevini kako bi se utvrdila pozicija i profil spojnih cijevi na septičku jamu. Nakon utvrđivanja pozicije i profila cijevi sa projektantom i nadzorom utvrditi mogućnost spajanja istih na projektirani sustav</t>
    </r>
    <r>
      <rPr>
        <sz val="11"/>
        <rFont val="Calibri"/>
        <family val="2"/>
      </rPr>
      <t>. Zaštita cijevi od oštećenja prilikom daljnjih radova. Obračun je po utrošenom satu.</t>
    </r>
  </si>
  <si>
    <t>h</t>
  </si>
  <si>
    <r>
      <t>Uklanjanje kamenog opločenja sa veznim materijalom u zacrtanom dijelu ulaznog hola sa dvorišne strane. Uklanjaju se cijele ploče na rubnom dijelu radi montaže novih iste kvalitete (Kanfanar polirani debljine 3 cm). U cijenu stavke uračunat je kompletan rad sa odvozom otpadnog materijala na deponij. Obračun je po m</t>
    </r>
    <r>
      <rPr>
        <sz val="11"/>
        <rFont val="Calibri"/>
        <family val="2"/>
      </rPr>
      <t xml:space="preserve">2 uklonjenih ploča. </t>
    </r>
  </si>
  <si>
    <r>
      <t>m</t>
    </r>
    <r>
      <rPr>
        <sz val="11"/>
        <rFont val="Arial"/>
        <family val="2"/>
        <charset val="238"/>
      </rPr>
      <t>²</t>
    </r>
    <r>
      <rPr>
        <sz val="11"/>
        <rFont val="Calibri"/>
        <family val="2"/>
        <charset val="238"/>
      </rPr>
      <t xml:space="preserve"> </t>
    </r>
  </si>
  <si>
    <r>
      <t>Pažljiva demontaža kamenog praga ulaznih vratiju sa deponiranjem radi ponovne ugradnje. U cijenu stavke uračunat je kompletan rad . Obračun je po komadu.</t>
    </r>
    <r>
      <rPr>
        <sz val="11"/>
        <rFont val="Calibri"/>
        <family val="2"/>
      </rPr>
      <t xml:space="preserve"> </t>
    </r>
  </si>
  <si>
    <t>kom</t>
  </si>
  <si>
    <t>Zarezivanje asfalta uz pripremljeno priključno kanalizacijsko okno ravnim crtama, na označenom dijelu, radi izvedbe rova za izvedbu priključka iz garaže vatrogasaca. Obračun je po m2 uklonjenog asfalta sa odvozom na deponij.</t>
  </si>
  <si>
    <t>Strojno ručni iskop (korištenje pikhamera) rova za postavu instalacija odvoda sanitarne otpadne vode u vanjskom dvorišnom prostoru, te iskop za reviziona okna. Ivice rova pravilno zasjecati, a iskop odbaciti cca 1.0 m od ruba za zatrpavanje. Dubina rova van građevine se  kreće od 30 -55 cm ispod gotovog poda, širina rova je 50 cm.  Stavka obuhvaća sve potrebne radove kod iskopa rova, potrebno razupiranje i osiguranje te podravnavanje iskopa ručnim zbijanjem točnosti +/- 3 cm. Obračun je po m3 iskopanog materijala.</t>
  </si>
  <si>
    <t>odvod</t>
  </si>
  <si>
    <r>
      <t>m</t>
    </r>
    <r>
      <rPr>
        <sz val="11"/>
        <rFont val="Arial"/>
        <family val="2"/>
        <charset val="238"/>
      </rPr>
      <t>³</t>
    </r>
  </si>
  <si>
    <t>okna</t>
  </si>
  <si>
    <r>
      <t xml:space="preserve">Strojno ručni iskop (korištenje pikhamera) rova za postavu instalacija odvoda sanitarne otpadne vode u objektu, te iskop za reviziona okna u garaži vatrogasaca. Ivice rova pravilno zasjecati, a iskop odbaciti cca 1.0 m od ruba za zatrpavanje. Dubina rova se  kreće od 75 -110 cm ispod gotovog poda, širina rova je 60-80 cm.  Stavka obuhvaća sve potrebne radove kod iskopa rova, potrebno razupiranje i osiguranje te podravnavanje iskopa ručnim zbijanjem točnosti +/- 1 cm. Obračun je po m3 iskopanog materijala. </t>
    </r>
    <r>
      <rPr>
        <b/>
        <sz val="11"/>
        <rFont val="Calibri"/>
        <family val="2"/>
      </rPr>
      <t xml:space="preserve"> Napomena:</t>
    </r>
    <r>
      <rPr>
        <sz val="11"/>
        <rFont val="Calibri"/>
        <family val="2"/>
        <charset val="238"/>
      </rPr>
      <t xml:space="preserve"> Otežani rad je u prostoru ispod glavnog stubišta za kat gdje se visina prostora smanjuje na 90 cm na duljini od cca 2,0 m. U hodniku koji spaja vatrogasnu spremu sa garažom širina hodnika je cca 70 cm.</t>
    </r>
  </si>
  <si>
    <t>Zatrpavanje rova materijalom iz iskopa. Zatrpavanje cjevovoda se obavlja nakon ispitivanja vodonepropusnosti sustava cjevovoda i okana kao i nakon funkcionalnog ispitivanja na svim trošilima u objektu. Obračun je po m3 nasutog i u slojevima od 30 cm ručnim zbijačem zbijenog materijala .</t>
  </si>
  <si>
    <r>
      <t xml:space="preserve">Dobava i postava pijeska za posteljicu ispod kanalizacijskih cijevi u debljini od 10 cm, te zatrpavanje položenih cijevi (van građevine) istim materijalom oko cijevi i u sloju od 30 cm iznad cijevi, uz pažljivo zbijanje. Obračun je po m3 materijala u zbijenom stanju. </t>
    </r>
    <r>
      <rPr>
        <b/>
        <sz val="11"/>
        <rFont val="Calibri"/>
        <family val="2"/>
      </rPr>
      <t xml:space="preserve">Napomena: </t>
    </r>
    <r>
      <rPr>
        <sz val="11"/>
        <rFont val="Calibri"/>
        <family val="2"/>
        <charset val="238"/>
      </rPr>
      <t>Posteljica je uračunata za kompletan cjevovod.</t>
    </r>
  </si>
  <si>
    <t>Odvoz viška iskopanog materijala  na deponij . Cijenom rada obuhvaćeni su svi potrebni radovi, pomoćna sredstva i transporti. Koeficijent rastresitosti za III kategoriju zemljišta iznosi 1,25, a za IV 1,30. Obračun po m3 deponiranog materijala.</t>
  </si>
  <si>
    <t>Pažljiva izvedba proboja kroz temelj građevine na planiranim pozicijama. Otvor u temelju je potrebno izvesti bušenjem profila 250-300 mm radi mogućnosti ugradnje cijevi. Montirana cijev kroz temeljni dio mora proći ne dodirujući zidani ili betonirani dio. Obračun je po komadu. Otpadni materijal je potrebno odvesti na deponiju.</t>
  </si>
  <si>
    <t xml:space="preserve">Ф50 </t>
  </si>
  <si>
    <t xml:space="preserve">Ф100 </t>
  </si>
  <si>
    <t xml:space="preserve">Ф125 </t>
  </si>
  <si>
    <t>RO3 - DN630 h=80 cm</t>
  </si>
  <si>
    <t>RO1 i RO2- DN630 h=59 cm</t>
  </si>
  <si>
    <t>Φ125</t>
  </si>
  <si>
    <t>Φ50</t>
  </si>
  <si>
    <r>
      <t>Demontaža čeličnog odvodnog cjevovoda Φ110 sa stropa hodnika u prostoru vatrogasaca sa uklanjanjem ovjesnog materijala</t>
    </r>
    <r>
      <rPr>
        <sz val="11"/>
        <rFont val="Calibri"/>
        <family val="2"/>
        <charset val="238"/>
      </rPr>
      <t>. Spajanje čelične cijevi prijelaznim i fazonskim komadom na predviđenom mjestu novog cjevovoda. U cijenu stavke uračunati sav potreban rad i materijal. Obračun je po m demontaže te po mjestu spajanja.</t>
    </r>
  </si>
  <si>
    <t>demontaža</t>
  </si>
  <si>
    <t>m</t>
  </si>
  <si>
    <r>
      <t>m</t>
    </r>
    <r>
      <rPr>
        <sz val="11"/>
        <rFont val="Arial"/>
        <family val="2"/>
        <charset val="238"/>
      </rPr>
      <t>²</t>
    </r>
  </si>
  <si>
    <t>m²</t>
  </si>
  <si>
    <t>Dobava i ugradnja podložnog betona razreda C16/20 debljine 10 cm  kao podloge hidroizolacije iznad montirane temeljne kanalizacije u objektu. U cijenu stavke uračunati sav potreban rad i materijal. Obračun je po m2 izvedene stavke.</t>
  </si>
  <si>
    <t>Dobava i ugradnja varene bitumenske trake V4 u dva sloja varene na podložni beton i spojene na postojeću hidroizolaciju. U cijenu stavke uračunati sav potreban rad i materijal te pomoćni materijal za izvedbu. Obračun je po m2 izvedene hidroizolacije.</t>
  </si>
  <si>
    <t>m2</t>
  </si>
  <si>
    <t>Dobava i ugradnja betona razreda C25/30 debljine 15 cm  za izvedbu podne ploče u objektu te za betoniranje međuprostora od donjih poklopaca septičke jame u garaži do završne kote poda garaže. U beton staviti armaturu Q 188. Betonirati na zbijeni kanal sa izvedbom SN veze starog i novog dijala betona.  U cijenu stavke uračunati sav potreban rad i materijal. Betonsku ploču denivelirati u ulaznom holu zbog postave kamene obloge. Obračun je po m2 izvedene stavke .</t>
  </si>
  <si>
    <t>Ugradnja ranije demontiranog kamenog praga na dvorišnom ulazu u objekat. Obračun je po komadu ugrađrenog praga.</t>
  </si>
  <si>
    <t>Dobava i ugradnja kamenog opločenja debljine 3 cm dimenzija kamena prema postojećem opločenju (Kanfanar ili sl..  Pri izboru kamena tražiti suglasnost nadzornog inženjera; obavezna dostava uzorka). Prate se fuge i postava prema postojećem stanju. Kamen je poliran. Obračun je po m2 izvedenog oblaganja.</t>
  </si>
  <si>
    <t xml:space="preserve">Struganje boje zidova u prostoru garaže i hodnika prema spremi vatrogasne opreme te gletanje s brušenjem. </t>
  </si>
  <si>
    <t xml:space="preserve">Ličenje obrađenih zidova iz stavke C.8. bijelom bojom do dobivanja jednoličnog tona. U cijenu uračunati sav potreban rad i materijal za izvršenje stavke. Obračun je po m2 zida. </t>
  </si>
  <si>
    <t>Dobava i montaža srednje teških i teških poklopaca za revizijska okna. U prostoru garaže ugraditi uljne poklopce ispod teških (garaža vatrogasnog vozila). U cijenu stavke uračunati sav potreban rad i materijal. Obračun je po komadu i kompletu specificiranog poklopca.</t>
  </si>
  <si>
    <t xml:space="preserve">                                     srednje teški                                 </t>
  </si>
  <si>
    <t xml:space="preserve">                                     teški + uljni(DN 400)                                     </t>
  </si>
  <si>
    <r>
      <t xml:space="preserve">Uklanjanje betonske ploče sa svim slojevima (termoizolacija, hidroizolacija) do zemljane podloge,  na zacrtanom dijelu </t>
    </r>
    <r>
      <rPr>
        <b/>
        <sz val="11"/>
        <rFont val="Calibri"/>
        <family val="2"/>
        <charset val="238"/>
      </rPr>
      <t>unutar zgrade</t>
    </r>
    <r>
      <rPr>
        <sz val="11"/>
        <rFont val="Calibri"/>
        <family val="2"/>
        <charset val="238"/>
      </rPr>
      <t xml:space="preserve"> u širini 60-80 cm sa prethodno pravocrtno zasiječenim rubovima. Ploča je debljine 15 cm. U cijenu stavke uračunat je kompletan rad sa odvozom otpadnog materijala na deponij. Obračun je po m</t>
    </r>
    <r>
      <rPr>
        <sz val="11"/>
        <rFont val="Calibri"/>
        <family val="2"/>
      </rPr>
      <t xml:space="preserve">' kanala (zasjecanje i iskop) . </t>
    </r>
    <r>
      <rPr>
        <b/>
        <sz val="11"/>
        <rFont val="Calibri"/>
        <family val="2"/>
      </rPr>
      <t xml:space="preserve">Napomena: </t>
    </r>
    <r>
      <rPr>
        <sz val="11"/>
        <rFont val="Calibri"/>
        <family val="2"/>
      </rPr>
      <t>Otežani rad je u prostoru ispod glavnog stubišta za kat gdje se visina prostora smanjuje na 90 cm na duljini od cca 2,0 m. U hodniku koji spaja vatrogasnu spremu sa garažom širina hodnika je cca 70 cm.</t>
    </r>
  </si>
  <si>
    <t xml:space="preserve">u temelju širine100 cm </t>
  </si>
  <si>
    <t xml:space="preserve">u temelju širine80 cm </t>
  </si>
  <si>
    <t>h=100 cm - uljni poklopac</t>
  </si>
  <si>
    <t xml:space="preserve">RO4 i RO5 - DN630 </t>
  </si>
  <si>
    <t>Dobava i ugradnja betona razreda C25/30 debljine 15 cm  za izvedbu terase u dvorišnom dijelu objekta. U beton staviti armaturu Q 188. Betonirati na zbijeni kanal sa izvedbom SN veze starog i novog dijala betona.  U cijenu stavke uračunati sav potreban rad i materijal. Obračun je po m2 izvedene stavke. Izvedba je u laganom padu od objekta prema odvodnom kanalu.</t>
  </si>
  <si>
    <r>
      <t>Dobava i postava PVC kanalizacijskih cijevi i fazonskih komada minimalne debljine stijenki 3mm. Cijevi brtviti gumenim brtvama, a položiti u projektiranom padu u iskopani rov na pripremljenu posteljicu ili montirati u za to pripremljenu podlogu u betonskoj ploči. Niveleta je prema traženju u nacrtu. U svemu se držati uputstava o montaži date po proizvođaču cijevi. U cijenu uračunat sav potreban rad i materijal, kao i sav ovjesni  i pričvrsni materijal. Obračun je po m' komplet izvedene stavke. Fazonski komad obračunati kao m</t>
    </r>
    <r>
      <rPr>
        <sz val="11"/>
        <rFont val="Calibri"/>
        <family val="2"/>
      </rPr>
      <t>' cijevi.</t>
    </r>
  </si>
  <si>
    <t>Dobava, prijenos i montaža revizijskih okana iz polipropilena sukladno nacrtnoj dokumentaciji. Sve kao Pipelife RO 630, DN 400, DN315 ili jednakovrijedno_________________________. Poklopci revizijskih okana RO 630 moraju imati nosivost od 400 kN. Obračun po komadu.</t>
  </si>
  <si>
    <r>
      <rPr>
        <sz val="11"/>
        <rFont val="Calibri"/>
        <family val="2"/>
        <charset val="238"/>
      </rPr>
      <t xml:space="preserve">Izrada spojeva  na postojeću temeljnu kanalizaciju </t>
    </r>
    <r>
      <rPr>
        <sz val="11"/>
        <rFont val="Calibri"/>
        <family val="2"/>
      </rPr>
      <t>odvoda sanitarne otpadne vode. Nakon izvedbe trase novog cjevovoda i spoja istog na kanalizacijski sustav javne odvodnje, izvodi se prespajanje cjevovoda na nova okna.</t>
    </r>
    <r>
      <rPr>
        <b/>
        <sz val="11"/>
        <rFont val="Calibri"/>
        <family val="2"/>
        <charset val="238"/>
      </rPr>
      <t xml:space="preserve"> </t>
    </r>
    <r>
      <rPr>
        <sz val="11"/>
        <rFont val="Calibri"/>
        <family val="2"/>
        <charset val="238"/>
      </rPr>
      <t>U cijenu stavke uračunati sav rad i materijal. Obračunati po komadu (spoju).</t>
    </r>
  </si>
  <si>
    <r>
      <rPr>
        <sz val="11"/>
        <rFont val="Calibri"/>
        <family val="2"/>
        <charset val="238"/>
      </rPr>
      <t>Ispitivanje vodonepropusnosti spojeva</t>
    </r>
    <r>
      <rPr>
        <b/>
        <sz val="11"/>
        <rFont val="Calibri"/>
        <family val="2"/>
        <charset val="238"/>
      </rPr>
      <t xml:space="preserve"> </t>
    </r>
    <r>
      <rPr>
        <sz val="11"/>
        <rFont val="Calibri"/>
        <family val="2"/>
        <charset val="238"/>
      </rPr>
      <t>izvedene odvodnje, te nakon ispitivanja vodonepropusnosti ispitati funkcionalnost izvedenih cjevovoda. Ispitivanja obavlja ovlaštena tvrtka. Obračun je po komplet izvedenoj stavci.</t>
    </r>
  </si>
  <si>
    <t>SVEUKUPNO</t>
  </si>
  <si>
    <t>PDV 25%</t>
  </si>
  <si>
    <t>UKUPNO</t>
  </si>
  <si>
    <t xml:space="preserve"> u podu hodnika</t>
  </si>
  <si>
    <t xml:space="preserve">spajanje na novi kolektor </t>
  </si>
  <si>
    <t>Dobava i ugradnja podložnog betona razreda C16/20 debljine 10 cm  za montažu revizijskog okna. Podložni beton je 15 cm većeg dijametra od dijametra okna. U cijenu stavke uračunati sav potreban rad i materijal. Obračun je po m2 izvedene stavke.</t>
  </si>
  <si>
    <t>Obilježavanje trase vanjske i unutarnje temeljne kanalizacije s oknima i sa područjima koja se otvaruju radi utvrđivanja smjerova postojećih cijevi prema septičkim jamama (dvije jame; dvorišni prostor iza bara, garaža vatrogasaca) perivom bojom. Širina kanala u objektu je 60-80 cm, dok je van objekta 40 -60 cm ovisno o koti nivelete cijevi. Obračun je po komplet kanalu od cca 60 m.</t>
  </si>
  <si>
    <t>Prilikom iskopa u spojnom hodniku vatrogasne postrojbe i ispod stubišta ukupne duljine od 33 m cjelokupni iskopani materijal je potrebno odnjeti na gradilišnu deponiju u okolišu zbog ponovne ugradnje. U cijenu stavke uračunati ručni iznos materijala te ponovni unos. Obračun je po m3 horizontalno transportiranog materijala.</t>
  </si>
  <si>
    <t>Φ110</t>
  </si>
  <si>
    <t>REKAPITULACIJA</t>
  </si>
  <si>
    <t>Datum:</t>
  </si>
  <si>
    <t>Ponuditelj:</t>
  </si>
  <si>
    <t xml:space="preserve">Ф160 </t>
  </si>
  <si>
    <t>Φ160</t>
  </si>
  <si>
    <t>Dobava, prijenos i montaža prijelaznih komada - spojnica  sa PVC cijevi na polipropilensko okno na ulazu i izlazu (tip prijelaznog komada ovisi od materijala upotrebljenih cijevi i okana). U cijenu stavke uračunat je sav osnovni i pomoćni materijal za izvedbu nepropusnog spoja. Obračun po komadu prijelaznog komada</t>
  </si>
</sst>
</file>

<file path=xl/styles.xml><?xml version="1.0" encoding="utf-8"?>
<styleSheet xmlns="http://schemas.openxmlformats.org/spreadsheetml/2006/main">
  <numFmts count="2">
    <numFmt numFmtId="164" formatCode="_(* #,##0.00_);_(* \(#,##0.00\);_(* \-??_);_(@_)"/>
    <numFmt numFmtId="165" formatCode="_(* #,##0.00_);_(* \(#,##0.00\);_(* &quot;-&quot;??_);_(@_)"/>
  </numFmts>
  <fonts count="23">
    <font>
      <sz val="11"/>
      <color theme="1"/>
      <name val="Calibri"/>
      <family val="2"/>
      <charset val="238"/>
      <scheme val="minor"/>
    </font>
    <font>
      <sz val="11"/>
      <color rgb="FFFF0000"/>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sz val="10"/>
      <name val="Arial"/>
      <family val="2"/>
      <charset val="238"/>
    </font>
    <font>
      <sz val="11"/>
      <name val="Calibri"/>
      <family val="2"/>
      <charset val="238"/>
    </font>
    <font>
      <b/>
      <sz val="11"/>
      <name val="Calibri"/>
      <family val="2"/>
    </font>
    <font>
      <sz val="11"/>
      <name val="Calibri"/>
      <family val="2"/>
    </font>
    <font>
      <i/>
      <sz val="11"/>
      <name val="Calibri"/>
      <family val="2"/>
      <charset val="238"/>
      <scheme val="minor"/>
    </font>
    <font>
      <b/>
      <sz val="12"/>
      <color rgb="FFFF0000"/>
      <name val="Calibri"/>
      <family val="2"/>
      <charset val="238"/>
      <scheme val="minor"/>
    </font>
    <font>
      <sz val="12"/>
      <color rgb="FFFF0000"/>
      <name val="Calibri"/>
      <family val="2"/>
      <charset val="238"/>
      <scheme val="minor"/>
    </font>
    <font>
      <sz val="11"/>
      <name val="Calibri"/>
      <family val="2"/>
      <charset val="238"/>
      <scheme val="minor"/>
    </font>
    <font>
      <b/>
      <sz val="12"/>
      <name val="Calibri"/>
      <family val="2"/>
      <charset val="238"/>
      <scheme val="minor"/>
    </font>
    <font>
      <sz val="11"/>
      <name val="Arial"/>
      <family val="2"/>
      <charset val="238"/>
    </font>
    <font>
      <b/>
      <sz val="11"/>
      <name val="Calibri"/>
      <family val="2"/>
      <charset val="238"/>
    </font>
    <font>
      <sz val="12"/>
      <name val="Calibri"/>
      <family val="2"/>
      <charset val="238"/>
      <scheme val="minor"/>
    </font>
    <font>
      <b/>
      <sz val="11"/>
      <color rgb="FFFF0000"/>
      <name val="Calibri"/>
      <family val="2"/>
      <charset val="238"/>
      <scheme val="minor"/>
    </font>
    <font>
      <sz val="11"/>
      <color rgb="FFFF0000"/>
      <name val="Calibri"/>
      <family val="2"/>
      <charset val="238"/>
    </font>
    <font>
      <b/>
      <sz val="11"/>
      <color rgb="FFFF0000"/>
      <name val="Calibri"/>
      <family val="2"/>
      <charset val="238"/>
    </font>
    <font>
      <sz val="10"/>
      <name val="Calibri"/>
      <family val="2"/>
      <charset val="238"/>
    </font>
    <font>
      <sz val="11"/>
      <name val="Calibri"/>
      <family val="2"/>
      <scheme val="minor"/>
    </font>
    <font>
      <b/>
      <sz val="11"/>
      <color theme="1"/>
      <name val="Calibri"/>
      <family val="2"/>
      <charset val="238"/>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5" fillId="0" borderId="0"/>
    <xf numFmtId="164" fontId="5" fillId="0" borderId="0" applyFill="0" applyBorder="0" applyAlignment="0" applyProtection="0"/>
  </cellStyleXfs>
  <cellXfs count="90">
    <xf numFmtId="0" fontId="0" fillId="0" borderId="0" xfId="0"/>
    <xf numFmtId="0" fontId="3" fillId="0" borderId="0" xfId="0" applyFont="1" applyAlignment="1">
      <alignment horizontal="left" vertical="top" wrapText="1"/>
    </xf>
    <xf numFmtId="0" fontId="0" fillId="0" borderId="0" xfId="0" applyAlignment="1">
      <alignment horizontal="left"/>
    </xf>
    <xf numFmtId="0" fontId="4" fillId="0" borderId="0" xfId="0" applyFont="1" applyAlignment="1">
      <alignment horizontal="left" vertical="justify" wrapText="1"/>
    </xf>
    <xf numFmtId="0" fontId="9" fillId="0" borderId="1" xfId="1" applyFont="1" applyBorder="1" applyAlignment="1">
      <alignment horizontal="center" vertical="top"/>
    </xf>
    <xf numFmtId="2" fontId="9" fillId="0" borderId="1" xfId="1" applyNumberFormat="1" applyFont="1" applyBorder="1" applyAlignment="1">
      <alignment horizontal="center" vertical="center"/>
    </xf>
    <xf numFmtId="2" fontId="9" fillId="0" borderId="1" xfId="1" applyNumberFormat="1" applyFont="1" applyFill="1" applyBorder="1" applyAlignment="1">
      <alignment horizontal="center" vertical="center"/>
    </xf>
    <xf numFmtId="0" fontId="9" fillId="0" borderId="1" xfId="1" applyFont="1" applyBorder="1" applyAlignment="1">
      <alignment horizontal="center" vertical="center"/>
    </xf>
    <xf numFmtId="4" fontId="9" fillId="0" borderId="1" xfId="1" applyNumberFormat="1" applyFont="1" applyBorder="1" applyAlignment="1">
      <alignment horizontal="right" vertical="center"/>
    </xf>
    <xf numFmtId="0" fontId="2" fillId="0" borderId="0" xfId="1" applyFont="1" applyBorder="1" applyAlignment="1">
      <alignment horizontal="center" vertical="top"/>
    </xf>
    <xf numFmtId="0" fontId="10" fillId="0" borderId="0" xfId="1" applyFont="1" applyBorder="1" applyAlignment="1">
      <alignment horizontal="justify" vertical="top" wrapText="1"/>
    </xf>
    <xf numFmtId="0" fontId="11" fillId="0" borderId="0" xfId="1" applyFont="1" applyBorder="1" applyAlignment="1">
      <alignment vertical="top" wrapText="1"/>
    </xf>
    <xf numFmtId="0" fontId="1" fillId="0" borderId="0" xfId="1" applyFont="1" applyFill="1" applyAlignment="1">
      <alignment horizontal="center" vertical="center"/>
    </xf>
    <xf numFmtId="2" fontId="1" fillId="0" borderId="0" xfId="1" applyNumberFormat="1" applyFont="1" applyFill="1" applyBorder="1" applyAlignment="1">
      <alignment horizontal="center" vertical="center"/>
    </xf>
    <xf numFmtId="0" fontId="1" fillId="0" borderId="0" xfId="1" applyFont="1" applyFill="1" applyBorder="1" applyAlignment="1">
      <alignment horizontal="center" vertical="center"/>
    </xf>
    <xf numFmtId="4" fontId="12" fillId="0" borderId="0" xfId="1" applyNumberFormat="1" applyFont="1" applyFill="1" applyBorder="1" applyAlignment="1">
      <alignment horizontal="right" vertical="center" wrapText="1"/>
    </xf>
    <xf numFmtId="0" fontId="2" fillId="0" borderId="0" xfId="1" applyFont="1" applyBorder="1" applyAlignment="1">
      <alignment horizontal="left" vertical="top"/>
    </xf>
    <xf numFmtId="0" fontId="13" fillId="0" borderId="0" xfId="1" applyFont="1" applyBorder="1" applyAlignment="1">
      <alignment horizontal="justify" vertical="top" wrapText="1"/>
    </xf>
    <xf numFmtId="2" fontId="12" fillId="0" borderId="0" xfId="1" applyNumberFormat="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Alignment="1">
      <alignment horizontal="center" vertical="center"/>
    </xf>
    <xf numFmtId="0" fontId="16" fillId="0" borderId="0" xfId="1" applyFont="1" applyBorder="1" applyAlignment="1">
      <alignment horizontal="right" vertical="top" wrapText="1"/>
    </xf>
    <xf numFmtId="0" fontId="17" fillId="0" borderId="0" xfId="1" applyFont="1" applyBorder="1" applyAlignment="1">
      <alignment horizontal="justify" vertical="top" wrapText="1"/>
    </xf>
    <xf numFmtId="0" fontId="1" fillId="0" borderId="0" xfId="1" applyFont="1" applyBorder="1" applyAlignment="1">
      <alignment vertical="top" wrapText="1"/>
    </xf>
    <xf numFmtId="4" fontId="12" fillId="0" borderId="0" xfId="1" applyNumberFormat="1" applyFont="1" applyFill="1" applyAlignment="1">
      <alignment horizontal="right" vertical="center" wrapText="1"/>
    </xf>
    <xf numFmtId="0" fontId="6" fillId="0" borderId="0" xfId="1" applyFont="1" applyBorder="1" applyAlignment="1">
      <alignment horizontal="justify" vertical="top" wrapText="1"/>
    </xf>
    <xf numFmtId="0" fontId="2" fillId="0" borderId="0" xfId="1" applyFont="1" applyBorder="1" applyAlignment="1">
      <alignment horizontal="justify" vertical="top"/>
    </xf>
    <xf numFmtId="0" fontId="19" fillId="0" borderId="0" xfId="1" applyFont="1" applyBorder="1" applyAlignment="1">
      <alignment horizontal="justify" vertical="top" wrapText="1"/>
    </xf>
    <xf numFmtId="0" fontId="17" fillId="0" borderId="0" xfId="1" applyFont="1" applyBorder="1" applyAlignment="1">
      <alignment horizontal="justify" vertical="top"/>
    </xf>
    <xf numFmtId="0" fontId="19" fillId="0" borderId="0" xfId="1" applyFont="1" applyBorder="1" applyAlignment="1">
      <alignment horizontal="center" vertical="center" wrapText="1"/>
    </xf>
    <xf numFmtId="0" fontId="2" fillId="0" borderId="0" xfId="1" applyFont="1" applyAlignment="1">
      <alignment horizontal="center" vertical="top"/>
    </xf>
    <xf numFmtId="0" fontId="1" fillId="0" borderId="0" xfId="1" applyFont="1" applyFill="1" applyAlignment="1">
      <alignment horizontal="right" vertical="top"/>
    </xf>
    <xf numFmtId="0" fontId="20" fillId="0" borderId="0" xfId="1" applyFont="1" applyAlignment="1">
      <alignment horizontal="right" wrapText="1"/>
    </xf>
    <xf numFmtId="4" fontId="6" fillId="0" borderId="0" xfId="1" applyNumberFormat="1" applyFont="1" applyFill="1" applyAlignment="1">
      <alignment horizontal="center" vertical="center" wrapText="1"/>
    </xf>
    <xf numFmtId="0" fontId="6" fillId="0" borderId="0" xfId="1" applyFont="1" applyAlignment="1">
      <alignment horizontal="center" wrapText="1"/>
    </xf>
    <xf numFmtId="4" fontId="20" fillId="0" borderId="0" xfId="1" applyNumberFormat="1" applyFont="1" applyFill="1" applyAlignment="1">
      <alignment horizontal="center" vertical="center" wrapText="1"/>
    </xf>
    <xf numFmtId="0" fontId="20" fillId="0" borderId="0" xfId="1" applyFont="1" applyAlignment="1">
      <alignment horizontal="center" wrapText="1"/>
    </xf>
    <xf numFmtId="0" fontId="6" fillId="0" borderId="0" xfId="1" applyFont="1" applyAlignment="1">
      <alignment horizontal="right" wrapText="1"/>
    </xf>
    <xf numFmtId="0" fontId="6" fillId="0" borderId="0" xfId="1" applyFont="1" applyFill="1" applyAlignment="1">
      <alignment horizontal="center" vertical="center" wrapText="1"/>
    </xf>
    <xf numFmtId="0" fontId="2" fillId="0" borderId="0" xfId="1" applyFont="1" applyBorder="1" applyAlignment="1">
      <alignment horizontal="right" vertical="top"/>
    </xf>
    <xf numFmtId="0" fontId="18" fillId="0" borderId="0" xfId="1" applyFont="1" applyBorder="1" applyAlignment="1">
      <alignment horizontal="justify" vertical="top" wrapText="1"/>
    </xf>
    <xf numFmtId="0" fontId="12" fillId="0" borderId="0" xfId="1" applyFont="1" applyFill="1" applyAlignment="1">
      <alignment horizontal="right"/>
    </xf>
    <xf numFmtId="2" fontId="12" fillId="0" borderId="0" xfId="1" applyNumberFormat="1" applyFont="1" applyFill="1" applyAlignment="1">
      <alignment horizontal="center" vertical="center"/>
    </xf>
    <xf numFmtId="0" fontId="2" fillId="0" borderId="0" xfId="1" applyFont="1" applyBorder="1" applyAlignment="1">
      <alignment vertical="top"/>
    </xf>
    <xf numFmtId="0" fontId="21" fillId="0" borderId="0" xfId="1" applyFont="1" applyBorder="1" applyAlignment="1">
      <alignment horizontal="right" vertical="top"/>
    </xf>
    <xf numFmtId="0" fontId="15" fillId="0" borderId="0" xfId="1" applyFont="1" applyBorder="1" applyAlignment="1">
      <alignment horizontal="center" vertical="center" wrapText="1"/>
    </xf>
    <xf numFmtId="0" fontId="7" fillId="0" borderId="0" xfId="1" applyFont="1" applyBorder="1" applyAlignment="1">
      <alignment horizontal="justify" vertical="top" wrapText="1"/>
    </xf>
    <xf numFmtId="0" fontId="1" fillId="0" borderId="0" xfId="1" applyFont="1" applyFill="1" applyAlignment="1">
      <alignment horizontal="right"/>
    </xf>
    <xf numFmtId="0" fontId="12" fillId="0" borderId="0" xfId="1" applyFont="1" applyAlignment="1">
      <alignment horizontal="center" vertical="top"/>
    </xf>
    <xf numFmtId="0" fontId="8" fillId="0" borderId="0" xfId="1" applyFont="1" applyBorder="1" applyAlignment="1">
      <alignment horizontal="justify" vertical="top" wrapText="1"/>
    </xf>
    <xf numFmtId="0" fontId="12" fillId="0" borderId="0" xfId="1" applyFont="1" applyBorder="1" applyAlignment="1">
      <alignment horizontal="right" vertical="top"/>
    </xf>
    <xf numFmtId="2" fontId="1" fillId="0" borderId="0" xfId="1" applyNumberFormat="1" applyFont="1" applyFill="1" applyAlignment="1">
      <alignment horizontal="center" vertical="center"/>
    </xf>
    <xf numFmtId="0" fontId="21" fillId="0" borderId="0" xfId="1" applyFont="1" applyBorder="1" applyAlignment="1">
      <alignment horizontal="justify" vertical="top"/>
    </xf>
    <xf numFmtId="0" fontId="0" fillId="0" borderId="0" xfId="0" applyAlignment="1"/>
    <xf numFmtId="0" fontId="18" fillId="0" borderId="0" xfId="1" applyFont="1" applyBorder="1" applyAlignment="1">
      <alignment horizontal="justify" vertical="top"/>
    </xf>
    <xf numFmtId="0" fontId="12" fillId="0" borderId="0" xfId="1" applyFont="1" applyFill="1" applyAlignment="1">
      <alignment horizontal="left"/>
    </xf>
    <xf numFmtId="0" fontId="6" fillId="0" borderId="0" xfId="1" applyFont="1" applyBorder="1" applyAlignment="1">
      <alignment horizontal="left" vertical="top" wrapText="1"/>
    </xf>
    <xf numFmtId="0" fontId="6" fillId="0" borderId="0" xfId="1" applyFont="1" applyBorder="1" applyAlignment="1">
      <alignment vertical="top" wrapText="1"/>
    </xf>
    <xf numFmtId="0" fontId="12" fillId="0" borderId="0" xfId="1" applyFont="1" applyBorder="1" applyAlignment="1">
      <alignment horizontal="center"/>
    </xf>
    <xf numFmtId="0" fontId="21" fillId="0" borderId="0" xfId="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22" fillId="0" borderId="3" xfId="0" applyFont="1" applyBorder="1"/>
    <xf numFmtId="0" fontId="8" fillId="0" borderId="0" xfId="1" applyFont="1" applyBorder="1" applyAlignment="1">
      <alignment vertical="top" wrapText="1"/>
    </xf>
    <xf numFmtId="4" fontId="0" fillId="0" borderId="2" xfId="0" applyNumberFormat="1" applyBorder="1"/>
    <xf numFmtId="165" fontId="14" fillId="0" borderId="0" xfId="2" applyNumberFormat="1" applyFont="1" applyAlignment="1" applyProtection="1">
      <alignment horizontal="right" wrapText="1"/>
      <protection locked="0"/>
    </xf>
    <xf numFmtId="4" fontId="12" fillId="0" borderId="0" xfId="1" applyNumberFormat="1" applyFont="1" applyFill="1" applyBorder="1" applyAlignment="1" applyProtection="1">
      <alignment horizontal="right" vertical="center" wrapText="1"/>
      <protection locked="0"/>
    </xf>
    <xf numFmtId="2" fontId="12" fillId="0" borderId="0" xfId="1" applyNumberFormat="1" applyFont="1" applyFill="1" applyBorder="1" applyAlignment="1" applyProtection="1">
      <alignment horizontal="center" vertical="center"/>
      <protection locked="0"/>
    </xf>
    <xf numFmtId="0" fontId="6" fillId="0" borderId="0" xfId="1" applyFont="1" applyBorder="1" applyAlignment="1" applyProtection="1">
      <alignment vertical="top" wrapText="1"/>
      <protection locked="0"/>
    </xf>
    <xf numFmtId="2" fontId="1" fillId="0" borderId="0" xfId="1" applyNumberFormat="1" applyFont="1" applyFill="1" applyBorder="1" applyAlignment="1" applyProtection="1">
      <alignment horizontal="center" vertical="center"/>
      <protection locked="0"/>
    </xf>
    <xf numFmtId="4" fontId="20" fillId="0" borderId="0" xfId="1" applyNumberFormat="1" applyFont="1" applyFill="1" applyAlignment="1" applyProtection="1">
      <alignment horizontal="center" vertical="center" wrapText="1"/>
      <protection locked="0"/>
    </xf>
    <xf numFmtId="2" fontId="12" fillId="0" borderId="0" xfId="1" applyNumberFormat="1" applyFont="1" applyFill="1" applyAlignment="1" applyProtection="1">
      <alignment horizontal="center" vertical="center"/>
      <protection locked="0"/>
    </xf>
    <xf numFmtId="0" fontId="6" fillId="0" borderId="0" xfId="1" applyFont="1" applyBorder="1" applyAlignment="1" applyProtection="1">
      <alignment horizontal="left" vertical="top" wrapText="1"/>
      <protection locked="0"/>
    </xf>
    <xf numFmtId="0" fontId="0" fillId="0" borderId="0" xfId="0" applyProtection="1">
      <protection locked="0"/>
    </xf>
    <xf numFmtId="0" fontId="15" fillId="0" borderId="0" xfId="1" applyFont="1" applyBorder="1" applyAlignment="1" applyProtection="1">
      <alignment vertical="top" wrapText="1"/>
      <protection locked="0"/>
    </xf>
    <xf numFmtId="0" fontId="8" fillId="0" borderId="0" xfId="1" applyFont="1" applyBorder="1" applyAlignment="1" applyProtection="1">
      <alignment vertical="top" wrapText="1"/>
      <protection locked="0"/>
    </xf>
    <xf numFmtId="2" fontId="1" fillId="0" borderId="0" xfId="1" applyNumberFormat="1" applyFont="1" applyFill="1" applyAlignment="1" applyProtection="1">
      <alignment horizontal="center" vertical="center"/>
      <protection locked="0"/>
    </xf>
    <xf numFmtId="0" fontId="8" fillId="0" borderId="0" xfId="1" applyFont="1" applyBorder="1" applyAlignment="1">
      <alignment horizontal="left" vertical="top" wrapText="1"/>
    </xf>
    <xf numFmtId="0" fontId="15" fillId="0" borderId="0" xfId="1" applyFont="1" applyBorder="1" applyAlignment="1">
      <alignment horizontal="left" vertical="top" wrapText="1"/>
    </xf>
    <xf numFmtId="0" fontId="6" fillId="0" borderId="0" xfId="1" applyFont="1" applyBorder="1" applyAlignment="1">
      <alignment horizontal="left" vertical="top" wrapText="1"/>
    </xf>
    <xf numFmtId="0" fontId="6" fillId="0" borderId="0" xfId="1" applyFont="1" applyAlignment="1">
      <alignment horizontal="center"/>
    </xf>
    <xf numFmtId="0" fontId="9" fillId="0" borderId="1" xfId="1" applyFont="1" applyFill="1" applyBorder="1" applyAlignment="1">
      <alignment horizontal="center"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justify" wrapText="1"/>
    </xf>
    <xf numFmtId="0" fontId="0" fillId="0" borderId="0" xfId="0" applyAlignment="1">
      <alignment horizontal="center"/>
    </xf>
    <xf numFmtId="0" fontId="4" fillId="0" borderId="0" xfId="0" applyFont="1" applyBorder="1" applyAlignment="1">
      <alignment horizontal="left" vertical="top" wrapText="1"/>
    </xf>
    <xf numFmtId="0" fontId="21" fillId="0" borderId="0" xfId="1" applyFont="1" applyBorder="1" applyAlignment="1">
      <alignment horizontal="center" vertical="top"/>
    </xf>
  </cellXfs>
  <cellStyles count="3">
    <cellStyle name="Comma 3" xfId="2"/>
    <cellStyle name="Normal" xfId="0" builtinId="0"/>
    <cellStyle name="Normal 10"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158"/>
  <sheetViews>
    <sheetView tabSelected="1" topLeftCell="A34" zoomScaleNormal="100" workbookViewId="0">
      <selection activeCell="G58" sqref="G58"/>
    </sheetView>
  </sheetViews>
  <sheetFormatPr defaultRowHeight="14.4"/>
  <cols>
    <col min="1" max="1" width="7.6640625" customWidth="1"/>
    <col min="3" max="3" width="20.33203125" customWidth="1"/>
  </cols>
  <sheetData>
    <row r="2" spans="1:8">
      <c r="C2" s="87" t="s">
        <v>0</v>
      </c>
      <c r="D2" s="87"/>
      <c r="E2" s="87"/>
      <c r="F2" s="87"/>
      <c r="G2" s="87"/>
    </row>
    <row r="3" spans="1:8">
      <c r="B3" t="s">
        <v>1</v>
      </c>
    </row>
    <row r="5" spans="1:8">
      <c r="A5" s="88" t="s">
        <v>39</v>
      </c>
      <c r="B5" s="88"/>
      <c r="C5" s="88"/>
      <c r="D5" s="88"/>
      <c r="E5" s="88"/>
      <c r="F5" s="88"/>
      <c r="G5" s="88"/>
      <c r="H5" s="88"/>
    </row>
    <row r="6" spans="1:8" ht="174" customHeight="1">
      <c r="A6" s="85" t="s">
        <v>2</v>
      </c>
      <c r="B6" s="85"/>
      <c r="C6" s="85"/>
      <c r="D6" s="85"/>
      <c r="E6" s="85"/>
      <c r="F6" s="85"/>
      <c r="G6" s="85"/>
      <c r="H6" s="85"/>
    </row>
    <row r="7" spans="1:8" ht="43.95" customHeight="1">
      <c r="A7" s="85" t="s">
        <v>3</v>
      </c>
      <c r="B7" s="85"/>
      <c r="C7" s="85"/>
      <c r="D7" s="85"/>
      <c r="E7" s="85"/>
      <c r="F7" s="85"/>
      <c r="G7" s="85"/>
      <c r="H7" s="85"/>
    </row>
    <row r="8" spans="1:8" ht="15.6" customHeight="1">
      <c r="A8" s="85" t="s">
        <v>4</v>
      </c>
      <c r="B8" s="85"/>
      <c r="C8" s="85"/>
      <c r="D8" s="85"/>
      <c r="E8" s="85"/>
      <c r="F8" s="85"/>
      <c r="G8" s="85"/>
      <c r="H8" s="85"/>
    </row>
    <row r="9" spans="1:8" ht="42.6" customHeight="1">
      <c r="A9" s="85" t="s">
        <v>5</v>
      </c>
      <c r="B9" s="85"/>
      <c r="C9" s="85"/>
      <c r="D9" s="85"/>
      <c r="E9" s="85"/>
      <c r="F9" s="85"/>
      <c r="G9" s="85"/>
      <c r="H9" s="85"/>
    </row>
    <row r="10" spans="1:8" ht="30" customHeight="1">
      <c r="A10" s="85" t="s">
        <v>6</v>
      </c>
      <c r="B10" s="85"/>
      <c r="C10" s="85"/>
      <c r="D10" s="85"/>
      <c r="E10" s="85"/>
      <c r="F10" s="85"/>
      <c r="G10" s="85"/>
      <c r="H10" s="85"/>
    </row>
    <row r="11" spans="1:8" ht="16.2" customHeight="1">
      <c r="A11" s="85" t="s">
        <v>7</v>
      </c>
      <c r="B11" s="85"/>
      <c r="C11" s="85"/>
      <c r="D11" s="85"/>
      <c r="E11" s="85"/>
      <c r="F11" s="85"/>
      <c r="G11" s="85"/>
      <c r="H11" s="85"/>
    </row>
    <row r="12" spans="1:8" ht="13.2" hidden="1" customHeight="1">
      <c r="A12" s="1"/>
      <c r="B12" s="2"/>
      <c r="C12" s="2"/>
      <c r="D12" s="2"/>
      <c r="E12" s="2"/>
      <c r="F12" s="2"/>
      <c r="G12" s="2"/>
      <c r="H12" s="2"/>
    </row>
    <row r="13" spans="1:8" ht="15.6" customHeight="1">
      <c r="A13" s="88" t="s">
        <v>8</v>
      </c>
      <c r="B13" s="88"/>
      <c r="C13" s="88"/>
      <c r="D13" s="88"/>
      <c r="E13" s="88"/>
      <c r="F13" s="88"/>
      <c r="G13" s="88"/>
      <c r="H13" s="88"/>
    </row>
    <row r="14" spans="1:8" ht="125.25" customHeight="1">
      <c r="A14" s="85" t="s">
        <v>9</v>
      </c>
      <c r="B14" s="85"/>
      <c r="C14" s="85"/>
      <c r="D14" s="85"/>
      <c r="E14" s="85"/>
      <c r="F14" s="85"/>
      <c r="G14" s="85"/>
      <c r="H14" s="85"/>
    </row>
    <row r="15" spans="1:8">
      <c r="A15" s="3" t="s">
        <v>10</v>
      </c>
      <c r="B15" s="2"/>
      <c r="C15" s="2"/>
      <c r="D15" s="2"/>
      <c r="E15" s="2"/>
      <c r="F15" s="2"/>
      <c r="G15" s="2"/>
      <c r="H15" s="2"/>
    </row>
    <row r="16" spans="1:8" ht="60.6" customHeight="1">
      <c r="A16" s="85" t="s">
        <v>11</v>
      </c>
      <c r="B16" s="85"/>
      <c r="C16" s="85"/>
      <c r="D16" s="85"/>
      <c r="E16" s="85"/>
      <c r="F16" s="85"/>
      <c r="G16" s="85"/>
      <c r="H16" s="85"/>
    </row>
    <row r="17" spans="1:8" ht="18.75" customHeight="1">
      <c r="A17" s="3" t="s">
        <v>12</v>
      </c>
      <c r="B17" s="2"/>
      <c r="C17" s="2"/>
      <c r="D17" s="2"/>
      <c r="E17" s="2"/>
      <c r="F17" s="2"/>
      <c r="G17" s="2"/>
      <c r="H17" s="2"/>
    </row>
    <row r="18" spans="1:8" ht="87" customHeight="1">
      <c r="A18" s="85" t="s">
        <v>13</v>
      </c>
      <c r="B18" s="85"/>
      <c r="C18" s="85"/>
      <c r="D18" s="85"/>
      <c r="E18" s="85"/>
      <c r="F18" s="85"/>
      <c r="G18" s="85"/>
      <c r="H18" s="85"/>
    </row>
    <row r="19" spans="1:8">
      <c r="A19" s="1"/>
      <c r="B19" s="2"/>
      <c r="C19" s="2"/>
      <c r="D19" s="2"/>
      <c r="E19" s="2"/>
      <c r="F19" s="2"/>
      <c r="G19" s="2"/>
      <c r="H19" s="2"/>
    </row>
    <row r="20" spans="1:8" ht="23.25" customHeight="1">
      <c r="A20" s="86" t="s">
        <v>14</v>
      </c>
      <c r="B20" s="86"/>
      <c r="C20" s="86"/>
      <c r="D20" s="86"/>
      <c r="E20" s="86"/>
      <c r="F20" s="86"/>
      <c r="G20" s="86"/>
      <c r="H20" s="2"/>
    </row>
    <row r="21" spans="1:8" ht="33.75" customHeight="1">
      <c r="A21" s="85" t="s">
        <v>15</v>
      </c>
      <c r="B21" s="85"/>
      <c r="C21" s="85"/>
      <c r="D21" s="85"/>
      <c r="E21" s="85"/>
      <c r="F21" s="85"/>
      <c r="G21" s="85"/>
      <c r="H21" s="85"/>
    </row>
    <row r="22" spans="1:8">
      <c r="A22" s="86" t="s">
        <v>16</v>
      </c>
      <c r="B22" s="86"/>
      <c r="C22" s="86"/>
      <c r="D22" s="86"/>
      <c r="E22" s="86"/>
      <c r="F22" s="86"/>
      <c r="G22" s="86"/>
      <c r="H22" s="86"/>
    </row>
    <row r="23" spans="1:8" ht="79.5" customHeight="1">
      <c r="A23" s="85" t="s">
        <v>17</v>
      </c>
      <c r="B23" s="85"/>
      <c r="C23" s="85"/>
      <c r="D23" s="85"/>
      <c r="E23" s="85"/>
      <c r="F23" s="85"/>
      <c r="G23" s="85"/>
      <c r="H23" s="85"/>
    </row>
    <row r="24" spans="1:8">
      <c r="A24" s="86" t="s">
        <v>18</v>
      </c>
      <c r="B24" s="86"/>
      <c r="C24" s="86"/>
      <c r="D24" s="86"/>
      <c r="E24" s="86"/>
      <c r="F24" s="86"/>
      <c r="G24" s="86"/>
      <c r="H24" s="86"/>
    </row>
    <row r="25" spans="1:8" ht="30" customHeight="1">
      <c r="A25" s="85" t="s">
        <v>19</v>
      </c>
      <c r="B25" s="85"/>
      <c r="C25" s="85"/>
      <c r="D25" s="85"/>
      <c r="E25" s="85"/>
      <c r="F25" s="85"/>
      <c r="G25" s="85"/>
      <c r="H25" s="85"/>
    </row>
    <row r="26" spans="1:8" ht="16.2" customHeight="1">
      <c r="A26" s="86" t="s">
        <v>20</v>
      </c>
      <c r="B26" s="86"/>
      <c r="C26" s="86"/>
      <c r="D26" s="86"/>
      <c r="E26" s="86"/>
      <c r="F26" s="86"/>
      <c r="G26" s="86"/>
      <c r="H26" s="86"/>
    </row>
    <row r="27" spans="1:8" ht="75" customHeight="1">
      <c r="A27" s="85" t="s">
        <v>21</v>
      </c>
      <c r="B27" s="85"/>
      <c r="C27" s="85"/>
      <c r="D27" s="85"/>
      <c r="E27" s="85"/>
      <c r="F27" s="85"/>
      <c r="G27" s="85"/>
      <c r="H27" s="85"/>
    </row>
    <row r="28" spans="1:8" ht="75.75" customHeight="1">
      <c r="A28" s="85" t="s">
        <v>22</v>
      </c>
      <c r="B28" s="85"/>
      <c r="C28" s="85"/>
      <c r="D28" s="85"/>
      <c r="E28" s="85"/>
      <c r="F28" s="85"/>
      <c r="G28" s="85"/>
      <c r="H28" s="85"/>
    </row>
    <row r="29" spans="1:8" ht="22.5" customHeight="1">
      <c r="A29" s="85" t="s">
        <v>23</v>
      </c>
      <c r="B29" s="85"/>
      <c r="C29" s="85"/>
      <c r="D29" s="85"/>
      <c r="E29" s="85"/>
      <c r="F29" s="85"/>
      <c r="G29" s="85"/>
      <c r="H29" s="85"/>
    </row>
    <row r="30" spans="1:8" ht="60.75" customHeight="1">
      <c r="A30" s="85" t="s">
        <v>24</v>
      </c>
      <c r="B30" s="85"/>
      <c r="C30" s="85"/>
      <c r="D30" s="85"/>
      <c r="E30" s="85"/>
      <c r="F30" s="85"/>
      <c r="G30" s="85"/>
      <c r="H30" s="85"/>
    </row>
    <row r="31" spans="1:8" ht="17.25" customHeight="1">
      <c r="A31" s="86" t="s">
        <v>25</v>
      </c>
      <c r="B31" s="86"/>
      <c r="C31" s="86"/>
      <c r="D31" s="86"/>
      <c r="E31" s="86"/>
      <c r="F31" s="86"/>
      <c r="G31" s="86"/>
      <c r="H31" s="86"/>
    </row>
    <row r="32" spans="1:8">
      <c r="A32" s="85" t="s">
        <v>26</v>
      </c>
      <c r="B32" s="85"/>
      <c r="C32" s="85"/>
      <c r="D32" s="85"/>
      <c r="E32" s="85"/>
      <c r="F32" s="85"/>
      <c r="G32" s="85"/>
      <c r="H32" s="85"/>
    </row>
    <row r="33" spans="1:8" ht="16.2" customHeight="1">
      <c r="A33" s="86" t="s">
        <v>27</v>
      </c>
      <c r="B33" s="86"/>
      <c r="C33" s="86"/>
      <c r="D33" s="86"/>
      <c r="E33" s="86"/>
      <c r="F33" s="86"/>
      <c r="G33" s="86"/>
      <c r="H33" s="86"/>
    </row>
    <row r="34" spans="1:8" ht="48" customHeight="1">
      <c r="A34" s="85" t="s">
        <v>28</v>
      </c>
      <c r="B34" s="85"/>
      <c r="C34" s="85"/>
      <c r="D34" s="85"/>
      <c r="E34" s="85"/>
      <c r="F34" s="85"/>
      <c r="G34" s="85"/>
      <c r="H34" s="85"/>
    </row>
    <row r="35" spans="1:8" ht="15.6" customHeight="1">
      <c r="A35" s="86" t="s">
        <v>29</v>
      </c>
      <c r="B35" s="86"/>
      <c r="C35" s="86"/>
      <c r="D35" s="86"/>
      <c r="E35" s="86"/>
      <c r="F35" s="86"/>
      <c r="G35" s="86"/>
      <c r="H35" s="86"/>
    </row>
    <row r="36" spans="1:8" ht="58.2" customHeight="1">
      <c r="A36" s="85" t="s">
        <v>30</v>
      </c>
      <c r="B36" s="85"/>
      <c r="C36" s="85"/>
      <c r="D36" s="85"/>
      <c r="E36" s="85"/>
      <c r="F36" s="85"/>
      <c r="G36" s="85"/>
      <c r="H36" s="85"/>
    </row>
    <row r="37" spans="1:8" ht="17.399999999999999" customHeight="1">
      <c r="A37" s="86" t="s">
        <v>31</v>
      </c>
      <c r="B37" s="86"/>
      <c r="C37" s="86"/>
      <c r="D37" s="86"/>
      <c r="E37" s="86"/>
      <c r="F37" s="86"/>
      <c r="G37" s="86"/>
      <c r="H37" s="86"/>
    </row>
    <row r="38" spans="1:8" ht="152.25" customHeight="1">
      <c r="A38" s="85" t="s">
        <v>32</v>
      </c>
      <c r="B38" s="85"/>
      <c r="C38" s="85"/>
      <c r="D38" s="85"/>
      <c r="E38" s="85"/>
      <c r="F38" s="85"/>
      <c r="G38" s="85"/>
      <c r="H38" s="85"/>
    </row>
    <row r="39" spans="1:8">
      <c r="A39" s="84" t="s">
        <v>33</v>
      </c>
      <c r="B39" s="84"/>
      <c r="C39" s="84"/>
      <c r="D39" s="84"/>
      <c r="E39" s="84"/>
      <c r="F39" s="84"/>
      <c r="G39" s="84"/>
      <c r="H39" s="84"/>
    </row>
    <row r="40" spans="1:8">
      <c r="A40" s="85" t="s">
        <v>34</v>
      </c>
      <c r="B40" s="85"/>
      <c r="C40" s="85"/>
      <c r="D40" s="85"/>
      <c r="E40" s="85"/>
      <c r="F40" s="85"/>
      <c r="G40" s="85"/>
      <c r="H40" s="85"/>
    </row>
    <row r="41" spans="1:8" ht="334.95" customHeight="1">
      <c r="A41" s="85" t="s">
        <v>35</v>
      </c>
      <c r="B41" s="85"/>
      <c r="C41" s="85"/>
      <c r="D41" s="85"/>
      <c r="E41" s="85"/>
      <c r="F41" s="85"/>
      <c r="G41" s="85"/>
      <c r="H41" s="85"/>
    </row>
    <row r="42" spans="1:8" ht="30" customHeight="1">
      <c r="A42" s="85" t="s">
        <v>36</v>
      </c>
      <c r="B42" s="85"/>
      <c r="C42" s="85"/>
      <c r="D42" s="85"/>
      <c r="E42" s="85"/>
      <c r="F42" s="85"/>
      <c r="G42" s="85"/>
      <c r="H42" s="85"/>
    </row>
    <row r="43" spans="1:8">
      <c r="A43" s="84" t="s">
        <v>38</v>
      </c>
      <c r="B43" s="84"/>
      <c r="C43" s="84"/>
      <c r="D43" s="2"/>
      <c r="E43" s="2"/>
      <c r="F43" s="2"/>
      <c r="G43" s="2"/>
      <c r="H43" s="2"/>
    </row>
    <row r="44" spans="1:8" ht="346.2" customHeight="1">
      <c r="A44" s="81" t="s">
        <v>37</v>
      </c>
      <c r="B44" s="81"/>
      <c r="C44" s="81"/>
      <c r="D44" s="81"/>
      <c r="E44" s="81"/>
      <c r="F44" s="81"/>
      <c r="G44" s="81"/>
      <c r="H44" s="81"/>
    </row>
    <row r="45" spans="1:8">
      <c r="A45" s="4" t="s">
        <v>40</v>
      </c>
      <c r="B45" s="83" t="s">
        <v>41</v>
      </c>
      <c r="C45" s="83"/>
      <c r="D45" s="5" t="s">
        <v>42</v>
      </c>
      <c r="E45" s="6" t="s">
        <v>43</v>
      </c>
      <c r="F45" s="7"/>
      <c r="G45" s="6" t="s">
        <v>44</v>
      </c>
      <c r="H45" s="8" t="s">
        <v>45</v>
      </c>
    </row>
    <row r="46" spans="1:8" ht="15.6">
      <c r="A46" s="9"/>
      <c r="B46" s="10"/>
      <c r="C46" s="11"/>
      <c r="D46" s="12"/>
      <c r="E46" s="13"/>
      <c r="F46" s="14"/>
      <c r="G46" s="13"/>
      <c r="H46" s="15"/>
    </row>
    <row r="47" spans="1:8" ht="111" customHeight="1">
      <c r="A47" s="16">
        <v>1</v>
      </c>
      <c r="B47" s="81" t="s">
        <v>105</v>
      </c>
      <c r="C47" s="81"/>
      <c r="D47" s="81"/>
      <c r="E47" s="81"/>
      <c r="F47" s="81"/>
      <c r="G47" s="57"/>
      <c r="H47" s="57"/>
    </row>
    <row r="48" spans="1:8" ht="15.6">
      <c r="A48" s="16"/>
      <c r="B48" s="17"/>
      <c r="C48" s="17"/>
      <c r="D48" s="19" t="s">
        <v>46</v>
      </c>
      <c r="E48" s="18">
        <v>1</v>
      </c>
      <c r="F48" s="19" t="s">
        <v>47</v>
      </c>
      <c r="G48" s="67"/>
      <c r="H48" s="68">
        <f>E48*G48</f>
        <v>0</v>
      </c>
    </row>
    <row r="49" spans="1:8" ht="15.6">
      <c r="A49" s="16"/>
      <c r="B49" s="17"/>
      <c r="C49" s="17"/>
      <c r="D49" s="14"/>
      <c r="E49" s="18"/>
      <c r="F49" s="19"/>
      <c r="G49" s="69"/>
      <c r="H49" s="68"/>
    </row>
    <row r="50" spans="1:8" ht="80.25" customHeight="1">
      <c r="A50" s="16">
        <v>2</v>
      </c>
      <c r="B50" s="81" t="s">
        <v>48</v>
      </c>
      <c r="C50" s="81"/>
      <c r="D50" s="81"/>
      <c r="E50" s="81"/>
      <c r="F50" s="81"/>
      <c r="G50" s="70"/>
      <c r="H50" s="68"/>
    </row>
    <row r="51" spans="1:8" ht="15.6">
      <c r="A51" s="16"/>
      <c r="B51" s="17"/>
      <c r="C51" s="17"/>
      <c r="D51" s="20" t="s">
        <v>49</v>
      </c>
      <c r="E51" s="18">
        <v>15</v>
      </c>
      <c r="F51" s="19" t="s">
        <v>47</v>
      </c>
      <c r="G51" s="67"/>
      <c r="H51" s="68">
        <f t="shared" ref="H51:H111" si="0">E51*G51</f>
        <v>0</v>
      </c>
    </row>
    <row r="52" spans="1:8" ht="15.6">
      <c r="A52" s="16"/>
      <c r="B52" s="17"/>
      <c r="C52" s="17"/>
      <c r="D52" s="20"/>
      <c r="E52" s="18"/>
      <c r="F52" s="19"/>
      <c r="G52" s="69"/>
      <c r="H52" s="68"/>
    </row>
    <row r="53" spans="1:8" ht="93" customHeight="1">
      <c r="A53" s="16">
        <v>3</v>
      </c>
      <c r="B53" s="81" t="s">
        <v>50</v>
      </c>
      <c r="C53" s="81"/>
      <c r="D53" s="81"/>
      <c r="E53" s="81"/>
      <c r="F53" s="81"/>
      <c r="G53" s="70"/>
      <c r="H53" s="68"/>
    </row>
    <row r="54" spans="1:8" ht="15.6">
      <c r="A54" s="16"/>
      <c r="B54" s="17"/>
      <c r="C54" s="17"/>
      <c r="D54" s="20" t="s">
        <v>51</v>
      </c>
      <c r="E54" s="18">
        <v>20</v>
      </c>
      <c r="F54" s="19" t="s">
        <v>47</v>
      </c>
      <c r="G54" s="67"/>
      <c r="H54" s="68">
        <f t="shared" si="0"/>
        <v>0</v>
      </c>
    </row>
    <row r="55" spans="1:8" ht="15.6">
      <c r="A55" s="16"/>
      <c r="B55" s="17"/>
      <c r="C55" s="17"/>
      <c r="D55" s="20"/>
      <c r="E55" s="18"/>
      <c r="F55" s="19"/>
      <c r="G55" s="69"/>
      <c r="H55" s="68"/>
    </row>
    <row r="56" spans="1:8" ht="158.25" customHeight="1">
      <c r="A56" s="16">
        <v>4</v>
      </c>
      <c r="B56" s="81" t="s">
        <v>89</v>
      </c>
      <c r="C56" s="81"/>
      <c r="D56" s="81"/>
      <c r="E56" s="81"/>
      <c r="F56" s="81"/>
      <c r="G56" s="70"/>
      <c r="H56" s="68"/>
    </row>
    <row r="57" spans="1:8" ht="15.6">
      <c r="A57" s="16"/>
      <c r="B57" s="17"/>
      <c r="C57" s="17"/>
      <c r="D57" s="20" t="s">
        <v>49</v>
      </c>
      <c r="E57" s="18">
        <v>33</v>
      </c>
      <c r="F57" s="19" t="s">
        <v>47</v>
      </c>
      <c r="G57" s="67"/>
      <c r="H57" s="68">
        <f t="shared" si="0"/>
        <v>0</v>
      </c>
    </row>
    <row r="58" spans="1:8" ht="15.6">
      <c r="A58" s="16"/>
      <c r="B58" s="17"/>
      <c r="C58" s="17"/>
      <c r="D58" s="20"/>
      <c r="E58" s="18"/>
      <c r="F58" s="19"/>
      <c r="G58" s="69"/>
      <c r="H58" s="68"/>
    </row>
    <row r="59" spans="1:8" ht="95.25" customHeight="1">
      <c r="A59" s="16">
        <v>5</v>
      </c>
      <c r="B59" s="81" t="s">
        <v>52</v>
      </c>
      <c r="C59" s="81"/>
      <c r="D59" s="81"/>
      <c r="E59" s="81"/>
      <c r="F59" s="81"/>
      <c r="G59" s="70"/>
      <c r="H59" s="68"/>
    </row>
    <row r="60" spans="1:8" ht="15.6">
      <c r="A60" s="16"/>
      <c r="B60" s="17"/>
      <c r="C60" s="17"/>
      <c r="D60" s="20" t="s">
        <v>53</v>
      </c>
      <c r="E60" s="18">
        <v>7</v>
      </c>
      <c r="F60" s="19" t="s">
        <v>47</v>
      </c>
      <c r="G60" s="67"/>
      <c r="H60" s="68">
        <f t="shared" si="0"/>
        <v>0</v>
      </c>
    </row>
    <row r="61" spans="1:8" ht="15.6">
      <c r="A61" s="16"/>
      <c r="B61" s="17"/>
      <c r="C61" s="17"/>
      <c r="D61" s="20"/>
      <c r="E61" s="18"/>
      <c r="F61" s="19"/>
      <c r="G61" s="69"/>
      <c r="H61" s="68"/>
    </row>
    <row r="62" spans="1:8" ht="51" customHeight="1">
      <c r="A62" s="16">
        <v>6</v>
      </c>
      <c r="B62" s="81" t="s">
        <v>54</v>
      </c>
      <c r="C62" s="81"/>
      <c r="D62" s="81"/>
      <c r="E62" s="81"/>
      <c r="F62" s="81"/>
      <c r="G62" s="70"/>
      <c r="H62" s="68"/>
    </row>
    <row r="63" spans="1:8" ht="15.6">
      <c r="A63" s="16"/>
      <c r="B63" s="17"/>
      <c r="C63" s="17"/>
      <c r="D63" s="20" t="s">
        <v>55</v>
      </c>
      <c r="E63" s="18">
        <v>1</v>
      </c>
      <c r="F63" s="19" t="s">
        <v>47</v>
      </c>
      <c r="G63" s="67"/>
      <c r="H63" s="68">
        <f t="shared" si="0"/>
        <v>0</v>
      </c>
    </row>
    <row r="64" spans="1:8" ht="15.6">
      <c r="A64" s="16"/>
      <c r="B64" s="17"/>
      <c r="C64" s="17"/>
      <c r="D64" s="20"/>
      <c r="E64" s="18"/>
      <c r="F64" s="19"/>
      <c r="G64" s="69"/>
      <c r="H64" s="68"/>
    </row>
    <row r="65" spans="1:8" ht="60.75" customHeight="1">
      <c r="A65" s="16">
        <v>7</v>
      </c>
      <c r="B65" s="81" t="s">
        <v>56</v>
      </c>
      <c r="C65" s="81"/>
      <c r="D65" s="81"/>
      <c r="E65" s="81"/>
      <c r="F65" s="81"/>
      <c r="G65" s="70"/>
      <c r="H65" s="68"/>
    </row>
    <row r="66" spans="1:8" ht="15.6">
      <c r="A66" s="16"/>
      <c r="B66" s="17"/>
      <c r="C66" s="17"/>
      <c r="D66" s="20" t="s">
        <v>53</v>
      </c>
      <c r="E66" s="18">
        <v>3</v>
      </c>
      <c r="F66" s="19" t="s">
        <v>47</v>
      </c>
      <c r="G66" s="67"/>
      <c r="H66" s="68">
        <f t="shared" si="0"/>
        <v>0</v>
      </c>
    </row>
    <row r="67" spans="1:8" ht="15.6">
      <c r="A67" s="16"/>
      <c r="B67" s="17"/>
      <c r="C67" s="17"/>
      <c r="D67" s="14"/>
      <c r="E67" s="18"/>
      <c r="F67" s="19"/>
      <c r="G67" s="69"/>
      <c r="H67" s="68"/>
    </row>
    <row r="68" spans="1:8" ht="141.75" customHeight="1">
      <c r="A68" s="16">
        <v>8</v>
      </c>
      <c r="B68" s="81" t="s">
        <v>57</v>
      </c>
      <c r="C68" s="81"/>
      <c r="D68" s="81"/>
      <c r="E68" s="81"/>
      <c r="F68" s="81"/>
      <c r="G68" s="70"/>
      <c r="H68" s="68"/>
    </row>
    <row r="69" spans="1:8" ht="15.6">
      <c r="A69" s="16"/>
      <c r="B69" s="17"/>
      <c r="C69" s="21" t="s">
        <v>58</v>
      </c>
      <c r="D69" s="20" t="s">
        <v>59</v>
      </c>
      <c r="E69" s="18">
        <v>3</v>
      </c>
      <c r="F69" s="19" t="s">
        <v>47</v>
      </c>
      <c r="G69" s="67"/>
      <c r="H69" s="68">
        <f t="shared" si="0"/>
        <v>0</v>
      </c>
    </row>
    <row r="70" spans="1:8" ht="15.6">
      <c r="A70" s="16"/>
      <c r="B70" s="17"/>
      <c r="C70" s="21" t="s">
        <v>60</v>
      </c>
      <c r="D70" s="20" t="s">
        <v>59</v>
      </c>
      <c r="E70" s="18">
        <v>1</v>
      </c>
      <c r="F70" s="19" t="s">
        <v>47</v>
      </c>
      <c r="G70" s="67"/>
      <c r="H70" s="68">
        <f t="shared" si="0"/>
        <v>0</v>
      </c>
    </row>
    <row r="71" spans="1:8" ht="15.6">
      <c r="A71" s="16"/>
      <c r="B71" s="17"/>
      <c r="C71" s="17"/>
      <c r="D71" s="14"/>
      <c r="E71" s="18"/>
      <c r="F71" s="19"/>
      <c r="G71" s="69"/>
      <c r="H71" s="68"/>
    </row>
    <row r="72" spans="1:8" s="53" customFormat="1" ht="198.75" customHeight="1">
      <c r="A72" s="43">
        <v>9</v>
      </c>
      <c r="B72" s="81" t="s">
        <v>61</v>
      </c>
      <c r="C72" s="81"/>
      <c r="D72" s="81"/>
      <c r="E72" s="81"/>
      <c r="F72" s="81"/>
      <c r="G72" s="70"/>
      <c r="H72" s="68"/>
    </row>
    <row r="73" spans="1:8" ht="15.6">
      <c r="A73" s="9"/>
      <c r="B73" s="22"/>
      <c r="C73" s="21" t="s">
        <v>58</v>
      </c>
      <c r="D73" s="20" t="s">
        <v>59</v>
      </c>
      <c r="E73" s="18">
        <v>21</v>
      </c>
      <c r="F73" s="19" t="s">
        <v>47</v>
      </c>
      <c r="G73" s="67"/>
      <c r="H73" s="68">
        <f t="shared" si="0"/>
        <v>0</v>
      </c>
    </row>
    <row r="74" spans="1:8" ht="15.6">
      <c r="A74" s="9"/>
      <c r="B74" s="22"/>
      <c r="C74" s="21" t="s">
        <v>60</v>
      </c>
      <c r="D74" s="20" t="s">
        <v>59</v>
      </c>
      <c r="E74" s="18">
        <v>1.5</v>
      </c>
      <c r="F74" s="19" t="s">
        <v>47</v>
      </c>
      <c r="G74" s="67"/>
      <c r="H74" s="68">
        <f t="shared" si="0"/>
        <v>0</v>
      </c>
    </row>
    <row r="75" spans="1:8">
      <c r="A75" s="9"/>
      <c r="B75" s="22"/>
      <c r="C75" s="23"/>
      <c r="D75" s="20"/>
      <c r="E75" s="18"/>
      <c r="F75" s="19"/>
      <c r="G75" s="69"/>
      <c r="H75" s="68"/>
    </row>
    <row r="76" spans="1:8" ht="93.75" customHeight="1">
      <c r="A76" s="16">
        <v>10</v>
      </c>
      <c r="B76" s="81" t="s">
        <v>106</v>
      </c>
      <c r="C76" s="81"/>
      <c r="D76" s="81"/>
      <c r="E76" s="81"/>
      <c r="F76" s="81"/>
      <c r="G76" s="70"/>
      <c r="H76" s="68"/>
    </row>
    <row r="77" spans="1:8">
      <c r="A77" s="9"/>
      <c r="B77" s="22"/>
      <c r="C77" s="23"/>
      <c r="D77" s="20" t="s">
        <v>59</v>
      </c>
      <c r="E77" s="18">
        <v>21</v>
      </c>
      <c r="F77" s="19" t="s">
        <v>47</v>
      </c>
      <c r="G77" s="67"/>
      <c r="H77" s="68">
        <f t="shared" si="0"/>
        <v>0</v>
      </c>
    </row>
    <row r="78" spans="1:8">
      <c r="A78" s="9"/>
      <c r="B78" s="22"/>
      <c r="C78" s="23"/>
      <c r="D78" s="20"/>
      <c r="E78" s="18"/>
      <c r="F78" s="19"/>
      <c r="G78" s="67"/>
      <c r="H78" s="68"/>
    </row>
    <row r="79" spans="1:8" ht="80.25" customHeight="1">
      <c r="A79" s="16">
        <v>11</v>
      </c>
      <c r="B79" s="81" t="s">
        <v>62</v>
      </c>
      <c r="C79" s="81"/>
      <c r="D79" s="81"/>
      <c r="E79" s="81"/>
      <c r="F79" s="81"/>
      <c r="G79" s="70"/>
      <c r="H79" s="68"/>
    </row>
    <row r="80" spans="1:8">
      <c r="A80" s="16"/>
      <c r="B80" s="25"/>
      <c r="C80" s="26"/>
      <c r="D80" s="20" t="s">
        <v>59</v>
      </c>
      <c r="E80" s="18">
        <v>5</v>
      </c>
      <c r="F80" s="19" t="s">
        <v>47</v>
      </c>
      <c r="G80" s="67"/>
      <c r="H80" s="68">
        <f t="shared" si="0"/>
        <v>0</v>
      </c>
    </row>
    <row r="81" spans="1:8">
      <c r="A81" s="16"/>
      <c r="B81" s="27"/>
      <c r="C81" s="28"/>
      <c r="D81" s="29"/>
      <c r="E81" s="13"/>
      <c r="F81" s="14"/>
      <c r="G81" s="71"/>
      <c r="H81" s="68"/>
    </row>
    <row r="82" spans="1:8" ht="91.5" customHeight="1">
      <c r="A82" s="16">
        <v>12</v>
      </c>
      <c r="B82" s="81" t="s">
        <v>63</v>
      </c>
      <c r="C82" s="81"/>
      <c r="D82" s="81"/>
      <c r="E82" s="81"/>
      <c r="F82" s="81"/>
      <c r="G82" s="70"/>
      <c r="H82" s="68"/>
    </row>
    <row r="83" spans="1:8">
      <c r="A83" s="30"/>
      <c r="B83" s="31"/>
      <c r="C83" s="32"/>
      <c r="D83" s="20" t="s">
        <v>59</v>
      </c>
      <c r="E83" s="33">
        <v>12</v>
      </c>
      <c r="F83" s="34" t="s">
        <v>47</v>
      </c>
      <c r="G83" s="67"/>
      <c r="H83" s="68">
        <f t="shared" si="0"/>
        <v>0</v>
      </c>
    </row>
    <row r="84" spans="1:8">
      <c r="A84" s="30"/>
      <c r="B84" s="31"/>
      <c r="C84" s="32"/>
      <c r="D84" s="32"/>
      <c r="E84" s="35"/>
      <c r="F84" s="36"/>
      <c r="G84" s="72"/>
      <c r="H84" s="68"/>
    </row>
    <row r="85" spans="1:8" ht="65.25" customHeight="1">
      <c r="A85" s="16">
        <v>13</v>
      </c>
      <c r="B85" s="81" t="s">
        <v>64</v>
      </c>
      <c r="C85" s="81"/>
      <c r="D85" s="81"/>
      <c r="E85" s="81"/>
      <c r="F85" s="81"/>
      <c r="G85" s="70"/>
      <c r="H85" s="68"/>
    </row>
    <row r="86" spans="1:8">
      <c r="A86" s="30"/>
      <c r="B86" s="31"/>
      <c r="C86" s="32"/>
      <c r="D86" s="20" t="s">
        <v>59</v>
      </c>
      <c r="E86" s="33">
        <v>17</v>
      </c>
      <c r="F86" s="34" t="s">
        <v>47</v>
      </c>
      <c r="G86" s="67"/>
      <c r="H86" s="68">
        <f t="shared" si="0"/>
        <v>0</v>
      </c>
    </row>
    <row r="87" spans="1:8">
      <c r="A87" s="30"/>
      <c r="B87" s="31"/>
      <c r="C87" s="32"/>
      <c r="D87" s="32"/>
      <c r="E87" s="35"/>
      <c r="F87" s="36"/>
      <c r="G87" s="72"/>
      <c r="H87" s="68"/>
    </row>
    <row r="88" spans="1:8" ht="95.25" customHeight="1">
      <c r="A88" s="16">
        <v>14</v>
      </c>
      <c r="B88" s="81" t="s">
        <v>65</v>
      </c>
      <c r="C88" s="81"/>
      <c r="D88" s="81"/>
      <c r="E88" s="81"/>
      <c r="F88" s="81"/>
      <c r="G88" s="70"/>
      <c r="H88" s="68"/>
    </row>
    <row r="89" spans="1:8">
      <c r="A89" s="30"/>
      <c r="B89" s="82" t="s">
        <v>90</v>
      </c>
      <c r="C89" s="82"/>
      <c r="D89" s="37" t="s">
        <v>55</v>
      </c>
      <c r="E89" s="38">
        <v>2</v>
      </c>
      <c r="F89" s="34" t="s">
        <v>47</v>
      </c>
      <c r="G89" s="67"/>
      <c r="H89" s="68">
        <f t="shared" si="0"/>
        <v>0</v>
      </c>
    </row>
    <row r="90" spans="1:8" ht="14.4" customHeight="1">
      <c r="A90" s="30"/>
      <c r="B90" s="82" t="s">
        <v>91</v>
      </c>
      <c r="C90" s="82"/>
      <c r="D90" s="37" t="s">
        <v>55</v>
      </c>
      <c r="E90" s="38">
        <v>3</v>
      </c>
      <c r="F90" s="34" t="s">
        <v>47</v>
      </c>
      <c r="G90" s="67"/>
      <c r="H90" s="68">
        <f t="shared" si="0"/>
        <v>0</v>
      </c>
    </row>
    <row r="91" spans="1:8">
      <c r="A91" s="30"/>
      <c r="B91" s="31"/>
      <c r="C91" s="32"/>
      <c r="D91" s="32"/>
      <c r="E91" s="35"/>
      <c r="F91" s="36"/>
      <c r="G91" s="72"/>
      <c r="H91" s="68"/>
    </row>
    <row r="92" spans="1:8" ht="138.75" customHeight="1">
      <c r="A92" s="16">
        <v>15</v>
      </c>
      <c r="B92" s="81" t="s">
        <v>95</v>
      </c>
      <c r="C92" s="81"/>
      <c r="D92" s="81"/>
      <c r="E92" s="81"/>
      <c r="F92" s="81"/>
      <c r="G92" s="70"/>
      <c r="H92" s="68"/>
    </row>
    <row r="93" spans="1:8">
      <c r="A93" s="39"/>
      <c r="B93" s="40"/>
      <c r="C93" s="41" t="s">
        <v>66</v>
      </c>
      <c r="D93" s="20" t="s">
        <v>49</v>
      </c>
      <c r="E93" s="42">
        <v>6</v>
      </c>
      <c r="F93" s="20" t="s">
        <v>47</v>
      </c>
      <c r="G93" s="67"/>
      <c r="H93" s="68">
        <f t="shared" si="0"/>
        <v>0</v>
      </c>
    </row>
    <row r="94" spans="1:8">
      <c r="A94" s="39"/>
      <c r="B94" s="40"/>
      <c r="C94" s="41" t="s">
        <v>67</v>
      </c>
      <c r="D94" s="20" t="s">
        <v>49</v>
      </c>
      <c r="E94" s="42">
        <v>6</v>
      </c>
      <c r="F94" s="20" t="s">
        <v>47</v>
      </c>
      <c r="G94" s="67"/>
      <c r="H94" s="68">
        <f t="shared" si="0"/>
        <v>0</v>
      </c>
    </row>
    <row r="95" spans="1:8">
      <c r="A95" s="39"/>
      <c r="B95" s="40"/>
      <c r="C95" s="41" t="s">
        <v>68</v>
      </c>
      <c r="D95" s="20" t="s">
        <v>49</v>
      </c>
      <c r="E95" s="42">
        <v>22</v>
      </c>
      <c r="F95" s="20" t="s">
        <v>47</v>
      </c>
      <c r="G95" s="67"/>
      <c r="H95" s="68">
        <f t="shared" si="0"/>
        <v>0</v>
      </c>
    </row>
    <row r="96" spans="1:8">
      <c r="A96" s="39"/>
      <c r="B96" s="40"/>
      <c r="C96" s="41" t="s">
        <v>111</v>
      </c>
      <c r="D96" s="20" t="s">
        <v>49</v>
      </c>
      <c r="E96" s="42">
        <v>23</v>
      </c>
      <c r="F96" s="20" t="s">
        <v>47</v>
      </c>
      <c r="G96" s="73"/>
      <c r="H96" s="68">
        <f t="shared" si="0"/>
        <v>0</v>
      </c>
    </row>
    <row r="97" spans="1:11">
      <c r="A97" s="39"/>
      <c r="B97" s="40"/>
      <c r="C97" s="41"/>
      <c r="D97" s="20"/>
      <c r="E97" s="42"/>
      <c r="F97" s="20"/>
      <c r="G97" s="73"/>
      <c r="H97" s="68"/>
    </row>
    <row r="98" spans="1:11" ht="76.5" customHeight="1">
      <c r="A98" s="16">
        <v>16</v>
      </c>
      <c r="B98" s="81" t="s">
        <v>96</v>
      </c>
      <c r="C98" s="81"/>
      <c r="D98" s="81"/>
      <c r="E98" s="81"/>
      <c r="F98" s="81"/>
      <c r="G98" s="70"/>
      <c r="H98" s="68"/>
    </row>
    <row r="99" spans="1:11">
      <c r="A99" s="39"/>
      <c r="B99" s="54"/>
      <c r="C99" s="55" t="s">
        <v>93</v>
      </c>
      <c r="D99" s="20" t="s">
        <v>55</v>
      </c>
      <c r="E99" s="42">
        <v>2</v>
      </c>
      <c r="F99" s="20" t="s">
        <v>47</v>
      </c>
      <c r="G99" s="67"/>
      <c r="H99" s="68">
        <f t="shared" si="0"/>
        <v>0</v>
      </c>
    </row>
    <row r="100" spans="1:11">
      <c r="A100" s="39"/>
      <c r="B100" s="54"/>
      <c r="C100" s="41" t="s">
        <v>92</v>
      </c>
      <c r="D100" s="20"/>
      <c r="E100" s="42"/>
      <c r="F100" s="20"/>
      <c r="G100" s="67"/>
      <c r="H100" s="68"/>
    </row>
    <row r="101" spans="1:11">
      <c r="A101" s="39"/>
      <c r="B101" s="40"/>
      <c r="C101" s="55" t="s">
        <v>69</v>
      </c>
      <c r="D101" s="20" t="s">
        <v>55</v>
      </c>
      <c r="E101" s="42">
        <v>1</v>
      </c>
      <c r="F101" s="20" t="s">
        <v>47</v>
      </c>
      <c r="G101" s="67"/>
      <c r="H101" s="68">
        <f t="shared" si="0"/>
        <v>0</v>
      </c>
    </row>
    <row r="102" spans="1:11">
      <c r="A102" s="39"/>
      <c r="B102" s="40"/>
      <c r="C102" s="41" t="s">
        <v>70</v>
      </c>
      <c r="D102" s="20" t="s">
        <v>55</v>
      </c>
      <c r="E102" s="42">
        <v>2</v>
      </c>
      <c r="F102" s="20" t="s">
        <v>47</v>
      </c>
      <c r="G102" s="67"/>
      <c r="H102" s="68">
        <f t="shared" si="0"/>
        <v>0</v>
      </c>
    </row>
    <row r="103" spans="1:11">
      <c r="A103" s="39"/>
      <c r="B103" s="40"/>
      <c r="C103" s="41"/>
      <c r="D103" s="20"/>
      <c r="E103" s="42"/>
      <c r="F103" s="20"/>
      <c r="G103" s="67"/>
      <c r="H103" s="68"/>
    </row>
    <row r="104" spans="1:11" ht="93.75" customHeight="1">
      <c r="A104" s="16">
        <v>17</v>
      </c>
      <c r="B104" s="81" t="s">
        <v>113</v>
      </c>
      <c r="C104" s="81"/>
      <c r="D104" s="81"/>
      <c r="E104" s="81"/>
      <c r="F104" s="81"/>
      <c r="G104" s="70"/>
      <c r="H104" s="68"/>
      <c r="K104" s="2"/>
    </row>
    <row r="105" spans="1:11" ht="16.5" customHeight="1">
      <c r="A105" s="16"/>
      <c r="B105" s="56"/>
      <c r="C105" s="44" t="s">
        <v>112</v>
      </c>
      <c r="D105" s="20" t="s">
        <v>55</v>
      </c>
      <c r="E105" s="42">
        <v>7</v>
      </c>
      <c r="F105" s="20" t="s">
        <v>47</v>
      </c>
      <c r="G105" s="74"/>
      <c r="H105" s="68">
        <f t="shared" si="0"/>
        <v>0</v>
      </c>
      <c r="K105" s="2"/>
    </row>
    <row r="106" spans="1:11">
      <c r="A106" s="39"/>
      <c r="B106" s="25"/>
      <c r="C106" s="44" t="s">
        <v>71</v>
      </c>
      <c r="D106" s="20" t="s">
        <v>55</v>
      </c>
      <c r="E106" s="42">
        <v>7</v>
      </c>
      <c r="F106" s="20" t="s">
        <v>47</v>
      </c>
      <c r="G106" s="67"/>
      <c r="H106" s="68">
        <f t="shared" si="0"/>
        <v>0</v>
      </c>
    </row>
    <row r="107" spans="1:11">
      <c r="A107" s="39"/>
      <c r="B107" s="25"/>
      <c r="C107" s="44" t="s">
        <v>107</v>
      </c>
      <c r="D107" s="20" t="s">
        <v>55</v>
      </c>
      <c r="E107" s="42">
        <v>2</v>
      </c>
      <c r="F107" s="20" t="s">
        <v>47</v>
      </c>
      <c r="G107" s="67"/>
      <c r="H107" s="68">
        <f t="shared" si="0"/>
        <v>0</v>
      </c>
    </row>
    <row r="108" spans="1:11">
      <c r="A108" s="39"/>
      <c r="B108" s="25"/>
      <c r="C108" s="44" t="s">
        <v>72</v>
      </c>
      <c r="D108" s="20" t="s">
        <v>55</v>
      </c>
      <c r="E108" s="42">
        <v>1</v>
      </c>
      <c r="F108" s="20" t="s">
        <v>47</v>
      </c>
      <c r="G108" s="67"/>
      <c r="H108" s="68">
        <f t="shared" si="0"/>
        <v>0</v>
      </c>
    </row>
    <row r="109" spans="1:11">
      <c r="G109" s="75"/>
      <c r="H109" s="68"/>
    </row>
    <row r="110" spans="1:11" ht="79.5" customHeight="1">
      <c r="A110" s="16">
        <v>18</v>
      </c>
      <c r="B110" s="80" t="s">
        <v>97</v>
      </c>
      <c r="C110" s="80"/>
      <c r="D110" s="80"/>
      <c r="E110" s="80"/>
      <c r="F110" s="80"/>
      <c r="G110" s="76"/>
      <c r="H110" s="68"/>
    </row>
    <row r="111" spans="1:11">
      <c r="A111" s="16"/>
      <c r="B111" s="46"/>
      <c r="C111" s="26"/>
      <c r="D111" s="20" t="s">
        <v>55</v>
      </c>
      <c r="E111" s="42">
        <v>14</v>
      </c>
      <c r="F111" s="20" t="s">
        <v>47</v>
      </c>
      <c r="G111" s="67"/>
      <c r="H111" s="68">
        <f t="shared" si="0"/>
        <v>0</v>
      </c>
    </row>
    <row r="112" spans="1:11">
      <c r="A112" s="30"/>
      <c r="B112" s="31"/>
      <c r="C112" s="47"/>
      <c r="D112" s="45"/>
      <c r="E112" s="13"/>
      <c r="F112" s="14"/>
      <c r="G112" s="71"/>
      <c r="H112" s="68"/>
    </row>
    <row r="113" spans="1:8" ht="60.75" customHeight="1">
      <c r="A113" s="16">
        <v>19</v>
      </c>
      <c r="B113" s="80" t="s">
        <v>98</v>
      </c>
      <c r="C113" s="80"/>
      <c r="D113" s="80"/>
      <c r="E113" s="80"/>
      <c r="F113" s="80"/>
      <c r="G113" s="76"/>
      <c r="H113" s="68"/>
    </row>
    <row r="114" spans="1:8">
      <c r="A114" s="48"/>
      <c r="B114" s="40"/>
      <c r="C114" s="41"/>
      <c r="D114" s="20" t="s">
        <v>46</v>
      </c>
      <c r="E114" s="42">
        <v>1</v>
      </c>
      <c r="F114" s="20" t="s">
        <v>47</v>
      </c>
      <c r="G114" s="67"/>
      <c r="H114" s="68">
        <f t="shared" ref="H114:H151" si="1">E114*G114</f>
        <v>0</v>
      </c>
    </row>
    <row r="115" spans="1:8">
      <c r="A115" s="48"/>
      <c r="B115" s="40"/>
      <c r="C115" s="41"/>
      <c r="D115" s="20"/>
      <c r="E115" s="42"/>
      <c r="F115" s="20"/>
      <c r="G115" s="73"/>
      <c r="H115" s="68"/>
    </row>
    <row r="116" spans="1:8" ht="92.25" customHeight="1">
      <c r="A116" s="16">
        <v>20</v>
      </c>
      <c r="B116" s="79" t="s">
        <v>73</v>
      </c>
      <c r="C116" s="79"/>
      <c r="D116" s="79"/>
      <c r="E116" s="79"/>
      <c r="F116" s="79"/>
      <c r="G116" s="77"/>
      <c r="H116" s="68"/>
    </row>
    <row r="117" spans="1:8">
      <c r="A117" s="16"/>
      <c r="B117" s="49"/>
      <c r="C117" s="50" t="s">
        <v>74</v>
      </c>
      <c r="D117" s="20" t="s">
        <v>75</v>
      </c>
      <c r="E117" s="42">
        <v>7</v>
      </c>
      <c r="F117" s="20" t="s">
        <v>47</v>
      </c>
      <c r="G117" s="67"/>
      <c r="H117" s="68">
        <f t="shared" si="1"/>
        <v>0</v>
      </c>
    </row>
    <row r="118" spans="1:8">
      <c r="A118" s="48"/>
      <c r="B118" s="54"/>
      <c r="C118" s="41" t="s">
        <v>103</v>
      </c>
      <c r="D118" s="20" t="s">
        <v>55</v>
      </c>
      <c r="E118" s="42">
        <v>1</v>
      </c>
      <c r="F118" s="20" t="s">
        <v>47</v>
      </c>
      <c r="G118" s="67"/>
      <c r="H118" s="68">
        <f t="shared" si="1"/>
        <v>0</v>
      </c>
    </row>
    <row r="119" spans="1:8">
      <c r="A119" s="48"/>
      <c r="B119" s="54"/>
      <c r="C119" s="41" t="s">
        <v>102</v>
      </c>
      <c r="D119" s="20"/>
      <c r="E119" s="42"/>
      <c r="F119" s="20"/>
      <c r="G119" s="73"/>
      <c r="H119" s="68"/>
    </row>
    <row r="120" spans="1:8" ht="15.6">
      <c r="A120" s="16"/>
      <c r="B120" s="17"/>
      <c r="C120" s="17"/>
      <c r="D120" s="14"/>
      <c r="E120" s="18"/>
      <c r="F120" s="19"/>
      <c r="G120" s="69"/>
      <c r="H120" s="68"/>
    </row>
    <row r="121" spans="1:8" ht="61.5" customHeight="1">
      <c r="A121" s="16">
        <v>21</v>
      </c>
      <c r="B121" s="79" t="s">
        <v>104</v>
      </c>
      <c r="C121" s="79"/>
      <c r="D121" s="79"/>
      <c r="E121" s="79"/>
      <c r="F121" s="79"/>
      <c r="G121" s="77"/>
      <c r="H121" s="68"/>
    </row>
    <row r="122" spans="1:8" ht="15.6">
      <c r="A122" s="16"/>
      <c r="B122" s="17"/>
      <c r="C122" s="17"/>
      <c r="D122" s="20" t="s">
        <v>76</v>
      </c>
      <c r="E122" s="18">
        <v>15</v>
      </c>
      <c r="F122" s="19" t="s">
        <v>47</v>
      </c>
      <c r="G122" s="67"/>
      <c r="H122" s="68">
        <f t="shared" si="1"/>
        <v>0</v>
      </c>
    </row>
    <row r="123" spans="1:8" ht="15.6">
      <c r="A123" s="16"/>
      <c r="B123" s="17"/>
      <c r="C123" s="17"/>
      <c r="D123" s="14"/>
      <c r="E123" s="18"/>
      <c r="F123" s="19"/>
      <c r="G123" s="69"/>
      <c r="H123" s="68"/>
    </row>
    <row r="124" spans="1:8" ht="106.5" customHeight="1">
      <c r="A124" s="16">
        <v>22</v>
      </c>
      <c r="B124" s="79" t="s">
        <v>94</v>
      </c>
      <c r="C124" s="79"/>
      <c r="D124" s="79"/>
      <c r="E124" s="79"/>
      <c r="F124" s="79"/>
      <c r="G124" s="77"/>
      <c r="H124" s="68"/>
    </row>
    <row r="125" spans="1:8" ht="15.6">
      <c r="A125" s="16"/>
      <c r="B125" s="17"/>
      <c r="C125" s="17"/>
      <c r="D125" s="19" t="s">
        <v>77</v>
      </c>
      <c r="E125" s="18">
        <v>20</v>
      </c>
      <c r="F125" s="19" t="s">
        <v>47</v>
      </c>
      <c r="G125" s="67"/>
      <c r="H125" s="68">
        <f t="shared" si="1"/>
        <v>0</v>
      </c>
    </row>
    <row r="126" spans="1:8" ht="15.6">
      <c r="A126" s="16"/>
      <c r="B126" s="17"/>
      <c r="C126" s="17"/>
      <c r="D126" s="14"/>
      <c r="E126" s="18"/>
      <c r="F126" s="19"/>
      <c r="G126" s="69"/>
      <c r="H126" s="68"/>
    </row>
    <row r="127" spans="1:8" ht="66.75" customHeight="1">
      <c r="A127" s="16">
        <v>23</v>
      </c>
      <c r="B127" s="79" t="s">
        <v>78</v>
      </c>
      <c r="C127" s="79"/>
      <c r="D127" s="79"/>
      <c r="E127" s="79"/>
      <c r="F127" s="79"/>
      <c r="G127" s="77"/>
      <c r="H127" s="68"/>
    </row>
    <row r="128" spans="1:8" ht="15.6">
      <c r="A128" s="16"/>
      <c r="B128" s="17"/>
      <c r="C128" s="17"/>
      <c r="D128" s="19" t="s">
        <v>77</v>
      </c>
      <c r="E128" s="18">
        <v>23</v>
      </c>
      <c r="F128" s="19" t="s">
        <v>47</v>
      </c>
      <c r="G128" s="67"/>
      <c r="H128" s="68">
        <f t="shared" si="1"/>
        <v>0</v>
      </c>
    </row>
    <row r="129" spans="1:8" ht="15.6">
      <c r="A129" s="16"/>
      <c r="B129" s="17"/>
      <c r="C129" s="17"/>
      <c r="D129" s="14"/>
      <c r="E129" s="18"/>
      <c r="F129" s="19"/>
      <c r="G129" s="69"/>
      <c r="H129" s="68"/>
    </row>
    <row r="130" spans="1:8" ht="79.5" customHeight="1">
      <c r="A130" s="16">
        <v>24</v>
      </c>
      <c r="B130" s="79" t="s">
        <v>79</v>
      </c>
      <c r="C130" s="79"/>
      <c r="D130" s="79"/>
      <c r="E130" s="79"/>
      <c r="F130" s="79"/>
      <c r="G130" s="77"/>
      <c r="H130" s="68"/>
    </row>
    <row r="131" spans="1:8" ht="15.6">
      <c r="A131" s="16"/>
      <c r="B131" s="17"/>
      <c r="C131" s="17"/>
      <c r="D131" s="19" t="s">
        <v>80</v>
      </c>
      <c r="E131" s="18">
        <v>23</v>
      </c>
      <c r="F131" s="19" t="s">
        <v>47</v>
      </c>
      <c r="G131" s="67"/>
      <c r="H131" s="68">
        <f t="shared" si="1"/>
        <v>0</v>
      </c>
    </row>
    <row r="132" spans="1:8" ht="15.6">
      <c r="A132" s="16"/>
      <c r="B132" s="17"/>
      <c r="C132" s="17"/>
      <c r="D132" s="14"/>
      <c r="E132" s="18"/>
      <c r="F132" s="19"/>
      <c r="G132" s="69"/>
      <c r="H132" s="68"/>
    </row>
    <row r="133" spans="1:8" ht="123.75" customHeight="1">
      <c r="A133" s="16">
        <v>25</v>
      </c>
      <c r="B133" s="79" t="s">
        <v>81</v>
      </c>
      <c r="C133" s="79"/>
      <c r="D133" s="79"/>
      <c r="E133" s="79"/>
      <c r="F133" s="79"/>
      <c r="G133" s="77"/>
      <c r="H133" s="68"/>
    </row>
    <row r="134" spans="1:8" ht="15.6">
      <c r="A134" s="16"/>
      <c r="B134" s="17"/>
      <c r="C134" s="17"/>
      <c r="D134" s="19" t="s">
        <v>76</v>
      </c>
      <c r="E134" s="18">
        <v>23</v>
      </c>
      <c r="F134" s="19" t="s">
        <v>47</v>
      </c>
      <c r="G134" s="67"/>
      <c r="H134" s="68">
        <f t="shared" si="1"/>
        <v>0</v>
      </c>
    </row>
    <row r="135" spans="1:8" ht="15.6">
      <c r="A135" s="16"/>
      <c r="B135" s="17"/>
      <c r="C135" s="17"/>
      <c r="D135" s="14"/>
      <c r="E135" s="18"/>
      <c r="F135" s="19"/>
      <c r="G135" s="69"/>
      <c r="H135" s="68"/>
    </row>
    <row r="136" spans="1:8" ht="36.75" customHeight="1">
      <c r="A136" s="16">
        <v>26</v>
      </c>
      <c r="B136" s="79" t="s">
        <v>82</v>
      </c>
      <c r="C136" s="79"/>
      <c r="D136" s="79"/>
      <c r="E136" s="79"/>
      <c r="F136" s="79"/>
      <c r="G136" s="77"/>
      <c r="H136" s="68"/>
    </row>
    <row r="137" spans="1:8" ht="15.6">
      <c r="A137" s="16"/>
      <c r="B137" s="17"/>
      <c r="C137" s="17"/>
      <c r="D137" s="19" t="s">
        <v>55</v>
      </c>
      <c r="E137" s="18">
        <v>1</v>
      </c>
      <c r="F137" s="19" t="s">
        <v>47</v>
      </c>
      <c r="G137" s="67"/>
      <c r="H137" s="68">
        <f t="shared" si="1"/>
        <v>0</v>
      </c>
    </row>
    <row r="138" spans="1:8" ht="15.6">
      <c r="A138" s="16"/>
      <c r="B138" s="17"/>
      <c r="C138" s="17"/>
      <c r="D138" s="19"/>
      <c r="E138" s="18"/>
      <c r="F138" s="19"/>
      <c r="G138" s="69"/>
      <c r="H138" s="68"/>
    </row>
    <row r="139" spans="1:8" ht="90.75" customHeight="1">
      <c r="A139" s="16">
        <v>27</v>
      </c>
      <c r="B139" s="79" t="s">
        <v>83</v>
      </c>
      <c r="C139" s="79"/>
      <c r="D139" s="79"/>
      <c r="E139" s="79"/>
      <c r="F139" s="79"/>
      <c r="G139" s="77"/>
      <c r="H139" s="68"/>
    </row>
    <row r="140" spans="1:8" ht="15.6">
      <c r="A140" s="16"/>
      <c r="B140" s="17"/>
      <c r="C140" s="17"/>
      <c r="D140" s="19" t="s">
        <v>80</v>
      </c>
      <c r="E140" s="18">
        <v>7</v>
      </c>
      <c r="F140" s="19" t="s">
        <v>47</v>
      </c>
      <c r="G140" s="67"/>
      <c r="H140" s="68">
        <f t="shared" si="1"/>
        <v>0</v>
      </c>
    </row>
    <row r="141" spans="1:8" ht="15.6">
      <c r="A141" s="16"/>
      <c r="B141" s="17"/>
      <c r="C141" s="17"/>
      <c r="D141" s="19"/>
      <c r="E141" s="18"/>
      <c r="F141" s="19"/>
      <c r="G141" s="69"/>
      <c r="H141" s="68"/>
    </row>
    <row r="142" spans="1:8" ht="31.5" customHeight="1">
      <c r="A142" s="16">
        <v>28</v>
      </c>
      <c r="B142" s="79" t="s">
        <v>84</v>
      </c>
      <c r="C142" s="79"/>
      <c r="D142" s="79"/>
      <c r="E142" s="79"/>
      <c r="F142" s="79"/>
      <c r="G142" s="77"/>
      <c r="H142" s="68"/>
    </row>
    <row r="143" spans="1:8" ht="16.5" customHeight="1">
      <c r="A143" s="16"/>
      <c r="B143" s="65"/>
      <c r="C143" s="65"/>
      <c r="D143" s="65"/>
      <c r="E143" s="65"/>
      <c r="F143" s="65"/>
      <c r="G143" s="77"/>
      <c r="H143" s="68"/>
    </row>
    <row r="144" spans="1:8">
      <c r="A144" s="16"/>
      <c r="B144" s="49"/>
      <c r="C144" s="26"/>
      <c r="D144" s="19" t="s">
        <v>80</v>
      </c>
      <c r="E144" s="18">
        <v>230</v>
      </c>
      <c r="F144" s="19" t="s">
        <v>47</v>
      </c>
      <c r="G144" s="67"/>
      <c r="H144" s="68">
        <f t="shared" si="1"/>
        <v>0</v>
      </c>
    </row>
    <row r="145" spans="1:8">
      <c r="A145" s="16"/>
      <c r="B145" s="49"/>
      <c r="C145" s="26"/>
      <c r="D145" s="12"/>
      <c r="E145" s="51"/>
      <c r="F145" s="12"/>
      <c r="G145" s="78"/>
      <c r="H145" s="68"/>
    </row>
    <row r="146" spans="1:8" ht="47.25" customHeight="1">
      <c r="A146" s="16">
        <v>29</v>
      </c>
      <c r="B146" s="79" t="s">
        <v>85</v>
      </c>
      <c r="C146" s="79"/>
      <c r="D146" s="79"/>
      <c r="E146" s="79"/>
      <c r="F146" s="79"/>
      <c r="G146" s="77"/>
      <c r="H146" s="68"/>
    </row>
    <row r="147" spans="1:8">
      <c r="A147" s="16"/>
      <c r="B147" s="49"/>
      <c r="C147" s="26"/>
      <c r="D147" s="19" t="s">
        <v>80</v>
      </c>
      <c r="E147" s="18">
        <v>230</v>
      </c>
      <c r="F147" s="19" t="s">
        <v>47</v>
      </c>
      <c r="G147" s="67"/>
      <c r="H147" s="68">
        <f t="shared" si="1"/>
        <v>0</v>
      </c>
    </row>
    <row r="148" spans="1:8">
      <c r="A148" s="16"/>
      <c r="B148" s="49"/>
      <c r="C148" s="26"/>
      <c r="D148" s="12"/>
      <c r="E148" s="51"/>
      <c r="F148" s="12"/>
      <c r="G148" s="78"/>
      <c r="H148" s="68"/>
    </row>
    <row r="149" spans="1:8" ht="81.75" customHeight="1">
      <c r="A149" s="16">
        <v>30</v>
      </c>
      <c r="B149" s="79" t="s">
        <v>86</v>
      </c>
      <c r="C149" s="79"/>
      <c r="D149" s="79"/>
      <c r="E149" s="79"/>
      <c r="F149" s="79"/>
      <c r="G149" s="77"/>
      <c r="H149" s="68"/>
    </row>
    <row r="150" spans="1:8">
      <c r="A150" s="16"/>
      <c r="B150" s="49"/>
      <c r="C150" s="58" t="s">
        <v>87</v>
      </c>
      <c r="D150" s="20" t="s">
        <v>55</v>
      </c>
      <c r="E150" s="42">
        <v>3</v>
      </c>
      <c r="F150" s="20" t="s">
        <v>47</v>
      </c>
      <c r="G150" s="67"/>
      <c r="H150" s="68">
        <f t="shared" si="1"/>
        <v>0</v>
      </c>
    </row>
    <row r="151" spans="1:8">
      <c r="A151" s="16"/>
      <c r="B151" s="49"/>
      <c r="C151" s="59" t="s">
        <v>88</v>
      </c>
      <c r="D151" s="20" t="s">
        <v>46</v>
      </c>
      <c r="E151" s="42">
        <v>2</v>
      </c>
      <c r="F151" s="20" t="s">
        <v>47</v>
      </c>
      <c r="G151" s="67"/>
      <c r="H151" s="68">
        <f t="shared" si="1"/>
        <v>0</v>
      </c>
    </row>
    <row r="152" spans="1:8">
      <c r="A152" s="16"/>
      <c r="B152" s="49"/>
      <c r="C152" s="52"/>
      <c r="D152" s="12"/>
      <c r="E152" s="51"/>
      <c r="F152" s="12"/>
      <c r="G152" s="51"/>
      <c r="H152" s="24"/>
    </row>
    <row r="153" spans="1:8">
      <c r="A153" s="16"/>
      <c r="B153" s="49"/>
      <c r="C153" s="89" t="s">
        <v>108</v>
      </c>
      <c r="D153" s="89"/>
      <c r="E153" s="89"/>
      <c r="F153" s="89"/>
      <c r="G153" s="51"/>
      <c r="H153" s="24"/>
    </row>
    <row r="154" spans="1:8">
      <c r="C154" s="61" t="s">
        <v>101</v>
      </c>
      <c r="D154" s="62"/>
      <c r="E154" s="62"/>
      <c r="F154" s="62"/>
      <c r="G154" s="63"/>
      <c r="H154" s="66">
        <f>SUM(H48:H151)</f>
        <v>0</v>
      </c>
    </row>
    <row r="155" spans="1:8">
      <c r="C155" s="61" t="s">
        <v>100</v>
      </c>
      <c r="D155" s="62"/>
      <c r="E155" s="62"/>
      <c r="F155" s="62"/>
      <c r="G155" s="63"/>
      <c r="H155" s="60">
        <f>H154*25%</f>
        <v>0</v>
      </c>
    </row>
    <row r="156" spans="1:8">
      <c r="C156" s="64" t="s">
        <v>99</v>
      </c>
      <c r="D156" s="62"/>
      <c r="E156" s="62"/>
      <c r="F156" s="62"/>
      <c r="G156" s="63"/>
      <c r="H156" s="66">
        <f>H154+H155</f>
        <v>0</v>
      </c>
    </row>
    <row r="158" spans="1:8">
      <c r="B158" t="s">
        <v>109</v>
      </c>
      <c r="F158" t="s">
        <v>110</v>
      </c>
    </row>
  </sheetData>
  <sheetProtection password="DD2E" sheet="1" objects="1" scenarios="1"/>
  <mergeCells count="71">
    <mergeCell ref="A24:H24"/>
    <mergeCell ref="A25:H25"/>
    <mergeCell ref="A26:H26"/>
    <mergeCell ref="A27:H27"/>
    <mergeCell ref="C153:F153"/>
    <mergeCell ref="B142:F142"/>
    <mergeCell ref="B146:F146"/>
    <mergeCell ref="B149:F149"/>
    <mergeCell ref="A16:H16"/>
    <mergeCell ref="A18:H18"/>
    <mergeCell ref="A21:H21"/>
    <mergeCell ref="A22:H22"/>
    <mergeCell ref="A23:H23"/>
    <mergeCell ref="A28:H28"/>
    <mergeCell ref="A29:H29"/>
    <mergeCell ref="C2:G2"/>
    <mergeCell ref="A44:H44"/>
    <mergeCell ref="A43:C43"/>
    <mergeCell ref="A5:H5"/>
    <mergeCell ref="A6:H6"/>
    <mergeCell ref="A7:H7"/>
    <mergeCell ref="A8:H8"/>
    <mergeCell ref="A9:H9"/>
    <mergeCell ref="A10:H10"/>
    <mergeCell ref="A11:H11"/>
    <mergeCell ref="A13:H13"/>
    <mergeCell ref="A14:H14"/>
    <mergeCell ref="A20:G20"/>
    <mergeCell ref="A30:H30"/>
    <mergeCell ref="A42:H42"/>
    <mergeCell ref="A33:H33"/>
    <mergeCell ref="A34:H34"/>
    <mergeCell ref="A35:H35"/>
    <mergeCell ref="A36:H36"/>
    <mergeCell ref="A37:H37"/>
    <mergeCell ref="A38:H38"/>
    <mergeCell ref="A39:H39"/>
    <mergeCell ref="A40:H40"/>
    <mergeCell ref="A31:H31"/>
    <mergeCell ref="A32:H32"/>
    <mergeCell ref="A41:H41"/>
    <mergeCell ref="B79:F79"/>
    <mergeCell ref="B82:F82"/>
    <mergeCell ref="B89:C89"/>
    <mergeCell ref="B90:C90"/>
    <mergeCell ref="B45:C45"/>
    <mergeCell ref="B62:F62"/>
    <mergeCell ref="B65:F65"/>
    <mergeCell ref="B68:F68"/>
    <mergeCell ref="B72:F72"/>
    <mergeCell ref="B76:F76"/>
    <mergeCell ref="B47:F47"/>
    <mergeCell ref="B50:F50"/>
    <mergeCell ref="B53:F53"/>
    <mergeCell ref="B56:F56"/>
    <mergeCell ref="B59:F59"/>
    <mergeCell ref="B85:F85"/>
    <mergeCell ref="B88:F88"/>
    <mergeCell ref="B92:F92"/>
    <mergeCell ref="B98:F98"/>
    <mergeCell ref="B104:F104"/>
    <mergeCell ref="B110:F110"/>
    <mergeCell ref="B113:F113"/>
    <mergeCell ref="B116:F116"/>
    <mergeCell ref="B121:F121"/>
    <mergeCell ref="B124:F124"/>
    <mergeCell ref="B127:F127"/>
    <mergeCell ref="B130:F130"/>
    <mergeCell ref="B133:F133"/>
    <mergeCell ref="B136:F136"/>
    <mergeCell ref="B139:F1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ilic_mladen</dc:creator>
  <cp:lastModifiedBy>ilic_mladen</cp:lastModifiedBy>
  <cp:lastPrinted>2017-10-17T15:39:33Z</cp:lastPrinted>
  <dcterms:created xsi:type="dcterms:W3CDTF">2017-10-03T08:35:12Z</dcterms:created>
  <dcterms:modified xsi:type="dcterms:W3CDTF">2017-10-18T06:50:44Z</dcterms:modified>
</cp:coreProperties>
</file>