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87" activeTab="0"/>
  </bookViews>
  <sheets>
    <sheet name="arhitektura" sheetId="1" r:id="rId1"/>
  </sheets>
  <definedNames>
    <definedName name="_xlnm.Print_Area" localSheetId="0">'arhitektura'!$A$1:$E$161</definedName>
    <definedName name="_xlnm.Print_Area_0" localSheetId="0">'arhitektura'!$A$1:$E$161</definedName>
  </definedNames>
  <calcPr fullCalcOnLoad="1" fullPrecision="0"/>
</workbook>
</file>

<file path=xl/sharedStrings.xml><?xml version="1.0" encoding="utf-8"?>
<sst xmlns="http://schemas.openxmlformats.org/spreadsheetml/2006/main" count="100" uniqueCount="63">
  <si>
    <t>I</t>
  </si>
  <si>
    <t>DEMONTAŽE I RUŠENJA</t>
  </si>
  <si>
    <t>kom</t>
  </si>
  <si>
    <t>m2</t>
  </si>
  <si>
    <t>RAZNI RADOVI</t>
  </si>
  <si>
    <t>m'</t>
  </si>
  <si>
    <t>UKUPNO</t>
  </si>
  <si>
    <t>II</t>
  </si>
  <si>
    <t>III</t>
  </si>
  <si>
    <t>ZIDARSKI RADOVI</t>
  </si>
  <si>
    <t>GIPSKARTONSKI RADOVI</t>
  </si>
  <si>
    <t>VII</t>
  </si>
  <si>
    <t>SOBOSLIKARSKI I LIČILAČKI RADOVI</t>
  </si>
  <si>
    <t>VIII</t>
  </si>
  <si>
    <t>SANITARNA OPREMA</t>
  </si>
  <si>
    <t>REKAPITULACIJA</t>
  </si>
  <si>
    <t>IZRADA PODNIH I ZIDNIH OBLOGA</t>
  </si>
  <si>
    <t>V</t>
  </si>
  <si>
    <t>Uklanjanje keramičkih pločica s zidova sa odvozom šute na deponij. Obračun po m2 uklonjenih pločica.</t>
  </si>
  <si>
    <t>Demontaža radijatora ili konvektora u prostorijama zbog potrebe uređenja podova i zidova te ponovna montaža po izvedenom sa potrebnim prilagodbama visine, punjenjem sistema i sl., sve kompletno do pune uporabne sposobnosti istih. Obračun po kom.</t>
  </si>
  <si>
    <t>Dobava i ugradnja PVC stijene glavnog ulaza u bijeloj boji  izrađene od profila s prekinutim toplinskim mostom, koja se sastoji od ostakljenih jednokrilnih zaokretnih vratiju širine 100 cm sa nadsvjetlom i fiksnim bočnim dijelom širine 30 cm - glavni ulaz u prostor. Vrata se otvaraju prema van i opremljena su patentom za zaključavanje i svim potrebnih mehanizmima, hidrauličnim samozatvaračem, rolo pantima, brava na valjak sa tri točke zaključavanja, cilindrom i rukohvatom promjera min. 500 mm, uključujući i panik letvu. Dimenzija stijene 130x210+90 cm. U cijenu uključiti i zavšnu obradu špaleta s vanjske i unutarnje strane, EPDM brtve, sve izvedeno do pune uporabne sposobnosti. PVC profili s prekidom toplinskog mosta s ukupnim koeficijentom toplinske provodljivosti do max. 1,60 W/m2K. Prekid toplinskog mosta postiže se pomoću poliamidnih ili politermidnih stega. OSTAKLJENJE: IZO staklom minimalno 4 mm + 16 mm Argon + 4 mm low-e premazom i trostrukim brtvljenjem, s koeficijentom toplinske provodljivosti max. 1,10 W/m2K. Stakla zabrtvljena EPDM brtvama s obje strane. Ugradnju izvesti prema RAL smjernicama što uključuje montažu traka za unutarnje i vanjsko brtvljenje te sav potreban rad i materijal. Statiku elementa potrebno je uskladiti s pravilima struke i vjetrovnim područjem. Predvidjeti izradu slijepog dovratnika kojeg treba uključiti u cijenu stavke. Točne dimenzije provjeriti na licu mjesta. Obračun po komadu.</t>
  </si>
  <si>
    <t>Nabava i postava podnih gres keramičkih pločica dimenzije 30x30, na podove dijela sanitarija i dijela hodnika. Pločice se polažu u keramičko ljepilo dok se reške zapunjavaju sa masom za fugiranje, a sve usklađeno prema odabiru predstavnika investitora. Sve izvedeno do pune uporabne sposobnosti. Obračun po m2.</t>
  </si>
  <si>
    <t>Sokl od podnih gres keramičkih pločica, visine 10 cm. Obračun po m'.</t>
  </si>
  <si>
    <t>Dobava i ugradnja aluminijskih ili inox L-profila na sudarima podova različitih vrsta ili smjerova polaganja. Obračun po m.</t>
  </si>
  <si>
    <t>Žbukanje unutarnjih zidova nabacivanjem cementnog šprica omjera 1:3, izrada grube žbuke produžnim mortom omjera 1:3:9, debljine d=2 cm te izrada fine žbuke vapnenim mortom omjera 1:2 d=1-2 cm sa uređivanjem prozorskih i vratnih špaleta. Obračun po m2.</t>
  </si>
  <si>
    <t>ELEKTROINSTALATERSKI RADOVI</t>
  </si>
  <si>
    <t>komplet</t>
  </si>
  <si>
    <t>IV</t>
  </si>
  <si>
    <t>VI</t>
  </si>
  <si>
    <t>Pregled i ispitivanje postojećih rasvjetnih tijela te zamjena neispravnih fluo cijevi. Sve kompletno do uporabne sposobnosti. Obračun po komadu rasvjetnog tijela.</t>
  </si>
  <si>
    <t>Pregled i izmještanje te ispitivanje utičnica. sve kompletno spojeno do pune uporabne sposobnosti. Obračun po komadu.</t>
  </si>
  <si>
    <t>Jednakovrijedan proizvod:</t>
  </si>
  <si>
    <t>Dobava i ugradnja kontrolnog - trofaznog brojila tip  MT 831,5 - 120 A ili jednakovrijedan uključujući svu građevinsku pripomoć i sitni materijal. Sve kompletno do upotrabne sposobnosti. Obračun po komadu.</t>
  </si>
  <si>
    <t>Dobava i ugradnja florescentne svjetiljke s  sjajnim radterom 2 x 36 W dimenzije  30 x 125 cm. U stavci uključeno podžbukno kabliranje i građevinska pripomoć,  sve kompletno spojeno do pune uporabne sposobnosti. Obračun po komadu.</t>
  </si>
  <si>
    <t>Dobava i ugradnja keramičkog umivaonika u kompletu sa tipskom piletom i  sifonom. Stavka uključuje pričvrsni, brtveni i spojni materijal potreban za ugradnju. Obračun se vrši po komadu ugrađenog umivaonika.</t>
  </si>
  <si>
    <t>Dobava i montaža jednoručne mješalice za umivaonik u sanitarnom čvoru, sa svim sitnim i spojnim materijalom. Obračun po komadu ugrađene mješalice.</t>
  </si>
  <si>
    <t>Popravak dijela zidova i stropova na mjestu uklonjenih pregradnih zidova zaziđivanjem te nabacivanjem cementnog šprica omjera 1:3, izrada grube žbuke produžnim mortom omjera 1:3:9, debljine d=2 cm te izrada fine žbuke vapnenim mortom omjera 1:2 d=1-2 cm. Obračun po m2.</t>
  </si>
  <si>
    <t>SVEUKUPNO RADOVI</t>
  </si>
  <si>
    <t>PDV</t>
  </si>
  <si>
    <t>Dobava i ugradnja laminata kao podne obloge koji se polažu na bitemensku (krovnu) ljepenku koju je potrebno uključiti u jedinčnu cijenu. U jediničnoj cijeni uključiti i postavljanje drvene zidne kutne letvice usklađene s bojom laminata. Obračun po m2.</t>
  </si>
  <si>
    <r>
      <t>Demontaža cijevi dijela dovodne i odvodne instalacije kao i instalacije centralnog grijanja s uključenim fazonskim komadima te blindiranjem spojeva i odvozom demontiranog materijala na</t>
    </r>
    <r>
      <rPr>
        <sz val="10"/>
        <color indexed="10"/>
        <rFont val="Dutch-Normal"/>
        <family val="0"/>
      </rPr>
      <t xml:space="preserve"> </t>
    </r>
    <r>
      <rPr>
        <sz val="10"/>
        <rFont val="Dutch-Normal"/>
        <family val="0"/>
      </rPr>
      <t>deponij. Obračun po metru.</t>
    </r>
  </si>
  <si>
    <t xml:space="preserve">  m</t>
  </si>
  <si>
    <t xml:space="preserve">  m2</t>
  </si>
  <si>
    <r>
      <t>Demontaža dijelova metalne podkonstrukcije ranije demontiranih gipskartonskih ploča sa odvozom na</t>
    </r>
    <r>
      <rPr>
        <sz val="10"/>
        <color indexed="10"/>
        <rFont val="Dutch-Normal"/>
        <family val="0"/>
      </rPr>
      <t xml:space="preserve"> </t>
    </r>
    <r>
      <rPr>
        <sz val="10"/>
        <rFont val="Dutch-Normal"/>
        <family val="0"/>
      </rPr>
      <t>deponij. Obračun po m2.</t>
    </r>
  </si>
  <si>
    <t>Dobava i montaža ogledala za sanitarni čvor dimenzija 600x400 mm. Ogledalo je pravokutnog oblika, debljina stakla je 6 mm. Obračun se vrši po komadu ugrađenog ogledala.</t>
  </si>
  <si>
    <t>Dobava i montaža klasične keramičke bijele WC školjke dimenzija 37x50 cm sa pripadajućom WC daskom. Obračun po kompletu.</t>
  </si>
  <si>
    <t>Dobava i montaža  klasičnog vodokotlića sa dvokoličinskim ispiranjem, sve kompletno s ispirnom cijevi, kutnim ventilom, spojeno do pune funkcionalnosti. Obračun po komadu.</t>
  </si>
  <si>
    <t>TROŠKOVNIK RADOVA - uređenje dijela I kata u zgradi „ex Hotela Teri crotek-a“, na adresi Milutina Barača 66, Rijeka</t>
  </si>
  <si>
    <t>Uklanjanje sloja poda od cementnog estriha debljine do 5 cm sa odvozom materijala na gradski deponij. Obračun po m2.</t>
  </si>
  <si>
    <t>Uklanjanje završnog sloja od PVC poda i ljepila i rubnih traka sve do postojećeg cementnog estriha sa odvozom materijala na gradski deponij. Obračun po m2 .</t>
  </si>
  <si>
    <t>Uklanjanje dijelova dotrajale žbuke sa postojećih zidova sa odvozom na gradski deponij. Obračun se vrši po stvarnim količinama uklonjene žbuke. Obračun po m2 .</t>
  </si>
  <si>
    <r>
      <t xml:space="preserve">Izrada sloja cementnog estriha debljine 4-6 cm na </t>
    </r>
    <r>
      <rPr>
        <sz val="10"/>
        <rFont val="Dutch-Normal"/>
        <family val="0"/>
      </rPr>
      <t>postojećoj betonskoj podnoj ploči</t>
    </r>
    <r>
      <rPr>
        <sz val="10"/>
        <color indexed="10"/>
        <rFont val="Dutch-Normal"/>
        <family val="0"/>
      </rPr>
      <t xml:space="preserve">. </t>
    </r>
    <r>
      <rPr>
        <sz val="10"/>
        <rFont val="Dutch-Normal"/>
        <family val="0"/>
      </rPr>
      <t>Na dobro očiščenu gornju površinu prije postavljanja novog esthiha potrebno je premazati jednokomponentnom SN vezom po sistemu "mokro na mokro" što je uključeno u cijenu stavke. Obračun po m2.</t>
    </r>
  </si>
  <si>
    <t>Krpanje šliceva/kanala u postojećim zidovima i podovima cementnim mortom. Po potrebi mort je potrebno ojačati rabicnom ili armaturnom mrežicom. Obračun se vrši po m' šlica/kanala.</t>
  </si>
  <si>
    <t>Ličenje unutarnje i vanjske stolarije uljinim naličem, lakiranjem sa svim potrebnim predradnjama za kvalitetu u bijeloj boji. Obračun po m2 obrađenih prozora ili vrata s uključenim dovratnikom, doprozornikom, futerom i unutarnjom drvenom klupčicom. Obračun po m2.</t>
  </si>
  <si>
    <t>Podrezivanje unutarnjih vrata nakon završno izvedenih slojeva poda. Obračun po kom vrata prostorije.</t>
  </si>
  <si>
    <t>Izvedba zidne obloge od gipskartonskih ploča  debljine 12,5 mm pričvršćene na pocinčane profile. U cijenu uključiti gletanje spojeva sa standardnom glet masom i obradu bandažnim trakama, te nanošenje završne mase za izravnavanje po cijeloj površini, pripremljeno za ličenje. Obračun po m2.</t>
  </si>
  <si>
    <t>Dobava i ugradnja Armstrong ploča spuštenog stropa u bijeloj boji na postojeću konstrukciju, na pozicijama na kojima nedostaju ili su oštećene. Obračun po kom.</t>
  </si>
  <si>
    <t>Polaganje sloja brzovezujućeg cementnog morta za niveliranje podova d = 1-20 mm radi  završne ugradnje novog završnog sloja poda. Obračun po m2.</t>
  </si>
  <si>
    <t>Ličenje zidova i stropova disperzivnim bojama sa uključenim gletanjem, impregnacijom, u svijetlom tonu. Sve kompletno. Obračun po m2.</t>
  </si>
  <si>
    <t>Ispitivanje elektroinatalacije s izdavanjem ispitnih protokola. Obračun po komadu.</t>
  </si>
  <si>
    <t>Mjesto i datum:</t>
  </si>
  <si>
    <t>Ponuditelj:</t>
  </si>
  <si>
    <t>Nabava i postava zidnih keramičkih pločica dimenzije 30x15 cm, na zidove sanitarija. Pločice se polažu u  keramičko ljepilo dok se reške zapunjavaju sa masom za fugiranje, a sve usklađeno prema odabiru  predstavnika investitora. Sve izvedeno do pune uporabne sposobnosti. Obračun po m2.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</si>
</sst>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k_n"/>
    <numFmt numFmtId="173" formatCode="#,##0.00\ [$kn-41A];[Red]\-#,##0.00\ [$kn-41A]"/>
    <numFmt numFmtId="174" formatCode="#,##0.00&quot; kn&quot;"/>
    <numFmt numFmtId="175" formatCode="mm/yy"/>
    <numFmt numFmtId="176" formatCode="###,##0.00"/>
    <numFmt numFmtId="177" formatCode="_-* #,##0.00\ _k_n_-;\-* #,##0.00\ _k_n_-;_-* \-??\ _k_n_-;_-@_-"/>
  </numFmts>
  <fonts count="52">
    <font>
      <sz val="10"/>
      <name val="Dutch-Normal"/>
      <family val="0"/>
    </font>
    <font>
      <sz val="10"/>
      <name val="Arial"/>
      <family val="0"/>
    </font>
    <font>
      <sz val="10"/>
      <color indexed="10"/>
      <name val="Dutch-Normal"/>
      <family val="0"/>
    </font>
    <font>
      <b/>
      <sz val="10"/>
      <name val="Dutch-Normal"/>
      <family val="0"/>
    </font>
    <font>
      <sz val="10"/>
      <color indexed="8"/>
      <name val="Dutch-Normal"/>
      <family val="0"/>
    </font>
    <font>
      <b/>
      <u val="single"/>
      <sz val="10"/>
      <name val="Dutch-Normal"/>
      <family val="0"/>
    </font>
    <font>
      <u val="single"/>
      <sz val="10"/>
      <name val="Dutch-Normal"/>
      <family val="0"/>
    </font>
    <font>
      <b/>
      <sz val="10"/>
      <color indexed="18"/>
      <name val="Dutch-Normal"/>
      <family val="0"/>
    </font>
    <font>
      <sz val="8"/>
      <name val="Dutch-Normal"/>
      <family val="0"/>
    </font>
    <font>
      <sz val="10"/>
      <name val="Helv"/>
      <family val="0"/>
    </font>
    <font>
      <sz val="10"/>
      <name val="Sun DRACO"/>
      <family val="3"/>
    </font>
    <font>
      <u val="single"/>
      <sz val="10"/>
      <color indexed="12"/>
      <name val="Arial"/>
      <family val="2"/>
    </font>
    <font>
      <sz val="10"/>
      <name val="CRO_Swiss-Normal"/>
      <family val="0"/>
    </font>
    <font>
      <b/>
      <sz val="12"/>
      <name val="Dutch-Norm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Dutch-Norm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Dutch-Normal"/>
      <family val="0"/>
    </font>
    <font>
      <sz val="10"/>
      <color rgb="FFFF0000"/>
      <name val="Dutch-Normal"/>
      <family val="0"/>
    </font>
    <font>
      <b/>
      <sz val="10"/>
      <color rgb="FFFF0000"/>
      <name val="Dutch-Norm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3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justify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4" fontId="0" fillId="0" borderId="0" xfId="0" applyNumberFormat="1" applyFont="1" applyBorder="1" applyAlignment="1" applyProtection="1">
      <alignment vertical="top"/>
      <protection/>
    </xf>
    <xf numFmtId="4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right" vertical="top" wrapText="1"/>
      <protection/>
    </xf>
    <xf numFmtId="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justify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justify" vertical="top" wrapText="1"/>
      <protection/>
    </xf>
    <xf numFmtId="4" fontId="3" fillId="0" borderId="1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justify" vertical="top" wrapText="1"/>
      <protection/>
    </xf>
    <xf numFmtId="0" fontId="1" fillId="0" borderId="0" xfId="0" applyFont="1" applyAlignment="1" applyProtection="1">
      <alignment horizontal="justify" vertical="justify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0" xfId="0" applyNumberFormat="1" applyFont="1" applyAlignment="1" applyProtection="1">
      <alignment horizontal="justify" vertical="top" wrapText="1"/>
      <protection/>
    </xf>
    <xf numFmtId="0" fontId="1" fillId="0" borderId="0" xfId="0" applyFont="1" applyAlignment="1" applyProtection="1">
      <alignment horizontal="right" vertical="justify" wrapText="1"/>
      <protection/>
    </xf>
    <xf numFmtId="4" fontId="49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justify" vertical="top" wrapText="1"/>
      <protection/>
    </xf>
    <xf numFmtId="4" fontId="4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4" fontId="0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justify" vertical="top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right" vertical="top" wrapText="1"/>
      <protection/>
    </xf>
    <xf numFmtId="4" fontId="5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4" fontId="0" fillId="0" borderId="0" xfId="0" applyNumberFormat="1" applyFont="1" applyAlignment="1" applyProtection="1">
      <alignment horizontal="right" wrapText="1"/>
      <protection/>
    </xf>
    <xf numFmtId="0" fontId="0" fillId="0" borderId="0" xfId="0" applyAlignment="1" applyProtection="1">
      <alignment wrapText="1"/>
      <protection/>
    </xf>
    <xf numFmtId="4" fontId="0" fillId="0" borderId="0" xfId="0" applyNumberFormat="1" applyFont="1" applyBorder="1" applyAlignment="1" applyProtection="1">
      <alignment horizontal="right" wrapText="1"/>
      <protection/>
    </xf>
    <xf numFmtId="0" fontId="0" fillId="33" borderId="0" xfId="0" applyFont="1" applyFill="1" applyAlignment="1" applyProtection="1">
      <alignment/>
      <protection/>
    </xf>
    <xf numFmtId="4" fontId="0" fillId="0" borderId="0" xfId="0" applyNumberFormat="1" applyBorder="1" applyAlignment="1" applyProtection="1">
      <alignment horizontal="right" wrapText="1"/>
      <protection/>
    </xf>
    <xf numFmtId="0" fontId="50" fillId="0" borderId="0" xfId="0" applyFont="1" applyAlignment="1" applyProtection="1">
      <alignment horizontal="center" vertical="top"/>
      <protection/>
    </xf>
    <xf numFmtId="0" fontId="51" fillId="0" borderId="0" xfId="0" applyFont="1" applyAlignment="1" applyProtection="1">
      <alignment horizontal="justify" vertical="top" wrapText="1"/>
      <protection/>
    </xf>
    <xf numFmtId="0" fontId="51" fillId="0" borderId="0" xfId="0" applyFont="1" applyAlignment="1" applyProtection="1">
      <alignment horizontal="center" vertical="top"/>
      <protection/>
    </xf>
    <xf numFmtId="0" fontId="50" fillId="0" borderId="0" xfId="0" applyFont="1" applyAlignment="1" applyProtection="1">
      <alignment horizontal="right" vertical="top" wrapText="1"/>
      <protection/>
    </xf>
    <xf numFmtId="4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0" xfId="0" applyFont="1" applyAlignment="1" applyProtection="1">
      <alignment horizontal="right" vertical="top" wrapText="1"/>
      <protection/>
    </xf>
    <xf numFmtId="4" fontId="0" fillId="0" borderId="0" xfId="0" applyNumberFormat="1" applyFont="1" applyBorder="1" applyAlignment="1" applyProtection="1">
      <alignment horizontal="right" vertical="top" wrapText="1"/>
      <protection/>
    </xf>
    <xf numFmtId="4" fontId="3" fillId="0" borderId="0" xfId="0" applyNumberFormat="1" applyFont="1" applyBorder="1" applyAlignment="1" applyProtection="1">
      <alignment horizontal="right" vertical="top" wrapText="1"/>
      <protection/>
    </xf>
    <xf numFmtId="4" fontId="6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justify"/>
      <protection/>
    </xf>
    <xf numFmtId="0" fontId="49" fillId="0" borderId="0" xfId="0" applyFont="1" applyAlignment="1" applyProtection="1">
      <alignment horizontal="center" vertical="top"/>
      <protection/>
    </xf>
    <xf numFmtId="0" fontId="49" fillId="0" borderId="0" xfId="0" applyFont="1" applyAlignment="1" applyProtection="1">
      <alignment horizontal="justify"/>
      <protection/>
    </xf>
    <xf numFmtId="4" fontId="49" fillId="0" borderId="0" xfId="0" applyNumberFormat="1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Border="1" applyAlignment="1" applyProtection="1">
      <alignment horizontal="center" vertical="top"/>
      <protection/>
    </xf>
    <xf numFmtId="0" fontId="49" fillId="0" borderId="0" xfId="0" applyFont="1" applyBorder="1" applyAlignment="1" applyProtection="1">
      <alignment horizontal="justify" vertical="top" wrapText="1"/>
      <protection/>
    </xf>
    <xf numFmtId="0" fontId="49" fillId="0" borderId="0" xfId="0" applyFont="1" applyBorder="1" applyAlignment="1" applyProtection="1">
      <alignment horizontal="justify"/>
      <protection/>
    </xf>
    <xf numFmtId="0" fontId="0" fillId="0" borderId="0" xfId="0" applyFont="1" applyAlignment="1" applyProtection="1">
      <alignment horizontal="justify"/>
      <protection/>
    </xf>
    <xf numFmtId="4" fontId="0" fillId="7" borderId="0" xfId="0" applyNumberFormat="1" applyFont="1" applyFill="1" applyAlignment="1" applyProtection="1">
      <alignment/>
      <protection locked="0"/>
    </xf>
    <xf numFmtId="0" fontId="8" fillId="7" borderId="0" xfId="0" applyFont="1" applyFill="1" applyAlignment="1" applyProtection="1">
      <alignment horizontal="justify" vertical="top" wrapText="1"/>
      <protection locked="0"/>
    </xf>
    <xf numFmtId="0" fontId="13" fillId="0" borderId="0" xfId="0" applyFont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3" fillId="7" borderId="0" xfId="0" applyFont="1" applyFill="1" applyAlignment="1" applyProtection="1">
      <alignment horizontal="left" vertical="top"/>
      <protection locked="0"/>
    </xf>
    <xf numFmtId="0" fontId="3" fillId="7" borderId="0" xfId="0" applyFont="1" applyFill="1" applyAlignment="1" applyProtection="1">
      <alignment horizontal="justify" vertical="center" wrapText="1"/>
      <protection locked="0"/>
    </xf>
    <xf numFmtId="4" fontId="3" fillId="7" borderId="0" xfId="0" applyNumberFormat="1" applyFont="1" applyFill="1" applyAlignment="1" applyProtection="1">
      <alignment/>
      <protection locked="0"/>
    </xf>
    <xf numFmtId="0" fontId="0" fillId="7" borderId="0" xfId="0" applyFont="1" applyFill="1" applyAlignment="1" applyProtection="1">
      <alignment horizontal="center" vertical="top"/>
      <protection locked="0"/>
    </xf>
    <xf numFmtId="0" fontId="0" fillId="7" borderId="0" xfId="0" applyFont="1" applyFill="1" applyAlignment="1" applyProtection="1">
      <alignment horizontal="justify"/>
      <protection locked="0"/>
    </xf>
    <xf numFmtId="0" fontId="0" fillId="7" borderId="0" xfId="0" applyFont="1" applyFill="1" applyBorder="1" applyAlignment="1" applyProtection="1">
      <alignment horizontal="center" vertical="top"/>
      <protection locked="0"/>
    </xf>
    <xf numFmtId="0" fontId="3" fillId="7" borderId="0" xfId="0" applyFont="1" applyFill="1" applyBorder="1" applyAlignment="1" applyProtection="1">
      <alignment horizontal="justify" vertical="top" wrapText="1"/>
      <protection locked="0"/>
    </xf>
    <xf numFmtId="4" fontId="0" fillId="7" borderId="0" xfId="0" applyNumberFormat="1" applyFont="1" applyFill="1" applyBorder="1" applyAlignment="1" applyProtection="1">
      <alignment/>
      <protection locked="0"/>
    </xf>
    <xf numFmtId="4" fontId="3" fillId="7" borderId="0" xfId="0" applyNumberFormat="1" applyFont="1" applyFill="1" applyBorder="1" applyAlignment="1" applyProtection="1">
      <alignment/>
      <protection locked="0"/>
    </xf>
    <xf numFmtId="0" fontId="5" fillId="7" borderId="0" xfId="0" applyFont="1" applyFill="1" applyBorder="1" applyAlignment="1" applyProtection="1">
      <alignment horizontal="justify" vertical="top" wrapText="1"/>
      <protection locked="0"/>
    </xf>
    <xf numFmtId="4" fontId="6" fillId="7" borderId="0" xfId="0" applyNumberFormat="1" applyFont="1" applyFill="1" applyBorder="1" applyAlignment="1" applyProtection="1">
      <alignment/>
      <protection locked="0"/>
    </xf>
    <xf numFmtId="4" fontId="5" fillId="7" borderId="0" xfId="0" applyNumberFormat="1" applyFont="1" applyFill="1" applyBorder="1" applyAlignment="1" applyProtection="1">
      <alignment/>
      <protection locked="0"/>
    </xf>
    <xf numFmtId="0" fontId="7" fillId="7" borderId="0" xfId="0" applyFont="1" applyFill="1" applyBorder="1" applyAlignment="1" applyProtection="1">
      <alignment horizontal="justify" vertical="top" wrapText="1"/>
      <protection locked="0"/>
    </xf>
    <xf numFmtId="4" fontId="7" fillId="7" borderId="0" xfId="0" applyNumberFormat="1" applyFont="1" applyFill="1" applyBorder="1" applyAlignment="1" applyProtection="1">
      <alignment/>
      <protection locked="0"/>
    </xf>
    <xf numFmtId="0" fontId="3" fillId="7" borderId="0" xfId="0" applyFont="1" applyFill="1" applyBorder="1" applyAlignment="1" applyProtection="1">
      <alignment horizontal="center" vertical="top"/>
      <protection locked="0"/>
    </xf>
    <xf numFmtId="0" fontId="0" fillId="7" borderId="0" xfId="0" applyFont="1" applyFill="1" applyBorder="1" applyAlignment="1" applyProtection="1">
      <alignment horizontal="justify" vertical="top" wrapText="1"/>
      <protection locked="0"/>
    </xf>
    <xf numFmtId="0" fontId="0" fillId="7" borderId="0" xfId="0" applyFont="1" applyFill="1" applyBorder="1" applyAlignment="1" applyProtection="1">
      <alignment horizontal="justify"/>
      <protection locked="0"/>
    </xf>
    <xf numFmtId="0" fontId="0" fillId="7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 horizont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merge" xfId="55"/>
    <cellStyle name="merge 3" xfId="56"/>
    <cellStyle name="Neutral" xfId="57"/>
    <cellStyle name="Normal 14" xfId="58"/>
    <cellStyle name="Normal 2" xfId="59"/>
    <cellStyle name="Normal 2 2" xfId="60"/>
    <cellStyle name="Normal 2 3" xfId="61"/>
    <cellStyle name="Normal 3" xfId="62"/>
    <cellStyle name="Normal 3 2" xfId="63"/>
    <cellStyle name="Normal 4" xfId="64"/>
    <cellStyle name="Normal 5" xfId="65"/>
    <cellStyle name="Normal 6" xfId="66"/>
    <cellStyle name="Note" xfId="67"/>
    <cellStyle name="Output" xfId="68"/>
    <cellStyle name="Percent" xfId="69"/>
    <cellStyle name="Style 1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3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125" style="1" customWidth="1"/>
    <col min="2" max="2" width="41.125" style="77" customWidth="1"/>
    <col min="3" max="3" width="10.625" style="3" bestFit="1" customWidth="1"/>
    <col min="4" max="4" width="11.125" style="3" customWidth="1"/>
    <col min="5" max="5" width="19.75390625" style="3" customWidth="1"/>
    <col min="6" max="16384" width="9.125" style="2" customWidth="1"/>
  </cols>
  <sheetData>
    <row r="1" spans="2:5" ht="42" customHeight="1">
      <c r="B1" s="100" t="s">
        <v>47</v>
      </c>
      <c r="C1" s="100"/>
      <c r="D1" s="100"/>
      <c r="E1" s="100"/>
    </row>
    <row r="2" spans="2:5" ht="15" customHeight="1">
      <c r="B2" s="80"/>
      <c r="C2" s="80"/>
      <c r="D2" s="80"/>
      <c r="E2" s="80"/>
    </row>
    <row r="3" ht="12.75">
      <c r="B3" s="4"/>
    </row>
    <row r="4" spans="1:2" ht="12.75">
      <c r="A4" s="5" t="s">
        <v>0</v>
      </c>
      <c r="B4" s="6" t="s">
        <v>1</v>
      </c>
    </row>
    <row r="5" spans="1:2" ht="12.75">
      <c r="A5" s="7"/>
      <c r="B5" s="4"/>
    </row>
    <row r="6" spans="1:5" ht="63.75">
      <c r="A6" s="7">
        <v>1</v>
      </c>
      <c r="B6" s="8" t="s">
        <v>40</v>
      </c>
      <c r="C6" s="9"/>
      <c r="D6" s="10"/>
      <c r="E6" s="11"/>
    </row>
    <row r="7" spans="2:5" ht="12.75">
      <c r="B7" s="14" t="s">
        <v>41</v>
      </c>
      <c r="C7" s="3">
        <v>15</v>
      </c>
      <c r="D7" s="78">
        <v>0</v>
      </c>
      <c r="E7" s="3">
        <f>C7*D7</f>
        <v>0</v>
      </c>
    </row>
    <row r="8" spans="1:5" ht="12.75">
      <c r="A8" s="16"/>
      <c r="B8" s="17"/>
      <c r="E8" s="12"/>
    </row>
    <row r="9" spans="1:5" ht="38.25">
      <c r="A9" s="7">
        <v>2</v>
      </c>
      <c r="B9" s="8" t="s">
        <v>43</v>
      </c>
      <c r="C9" s="9"/>
      <c r="D9" s="10"/>
      <c r="E9" s="11"/>
    </row>
    <row r="10" spans="2:5" ht="12.75">
      <c r="B10" s="14" t="s">
        <v>42</v>
      </c>
      <c r="C10" s="3">
        <v>20</v>
      </c>
      <c r="D10" s="78">
        <v>0</v>
      </c>
      <c r="E10" s="3">
        <f>C10*D10</f>
        <v>0</v>
      </c>
    </row>
    <row r="11" spans="2:5" ht="12.75">
      <c r="B11" s="18"/>
      <c r="E11" s="12"/>
    </row>
    <row r="12" spans="1:5" ht="38.25">
      <c r="A12" s="7">
        <v>3</v>
      </c>
      <c r="B12" s="19" t="s">
        <v>18</v>
      </c>
      <c r="E12" s="12"/>
    </row>
    <row r="13" spans="2:5" ht="12.75">
      <c r="B13" s="18" t="s">
        <v>3</v>
      </c>
      <c r="C13" s="3">
        <v>3</v>
      </c>
      <c r="D13" s="78">
        <v>0</v>
      </c>
      <c r="E13" s="12">
        <f>C13*D13</f>
        <v>0</v>
      </c>
    </row>
    <row r="14" spans="2:5" ht="8.25" customHeight="1">
      <c r="B14" s="18"/>
      <c r="D14" s="20"/>
      <c r="E14" s="12"/>
    </row>
    <row r="15" spans="1:5" s="13" customFormat="1" ht="38.25">
      <c r="A15" s="7">
        <v>4</v>
      </c>
      <c r="B15" s="21" t="s">
        <v>48</v>
      </c>
      <c r="C15" s="12"/>
      <c r="D15" s="22"/>
      <c r="E15" s="12"/>
    </row>
    <row r="16" spans="1:5" s="13" customFormat="1" ht="12.75">
      <c r="A16" s="7"/>
      <c r="B16" s="23" t="s">
        <v>3</v>
      </c>
      <c r="C16" s="12">
        <v>23</v>
      </c>
      <c r="D16" s="78">
        <v>0</v>
      </c>
      <c r="E16" s="12">
        <f>C16*D16</f>
        <v>0</v>
      </c>
    </row>
    <row r="17" spans="1:5" s="13" customFormat="1" ht="12.75">
      <c r="A17" s="7"/>
      <c r="B17" s="23"/>
      <c r="C17" s="12"/>
      <c r="D17" s="22"/>
      <c r="E17" s="12"/>
    </row>
    <row r="18" spans="1:5" s="13" customFormat="1" ht="51">
      <c r="A18" s="7">
        <v>5</v>
      </c>
      <c r="B18" s="21" t="s">
        <v>49</v>
      </c>
      <c r="C18" s="12"/>
      <c r="D18" s="22"/>
      <c r="E18" s="12"/>
    </row>
    <row r="19" spans="1:5" s="13" customFormat="1" ht="12.75">
      <c r="A19" s="7"/>
      <c r="B19" s="23" t="s">
        <v>3</v>
      </c>
      <c r="C19" s="12">
        <v>35</v>
      </c>
      <c r="D19" s="78">
        <v>0</v>
      </c>
      <c r="E19" s="12">
        <f>C19*D19</f>
        <v>0</v>
      </c>
    </row>
    <row r="20" spans="1:5" s="13" customFormat="1" ht="5.25" customHeight="1">
      <c r="A20" s="7"/>
      <c r="B20" s="18"/>
      <c r="C20" s="12"/>
      <c r="D20" s="12"/>
      <c r="E20" s="12"/>
    </row>
    <row r="21" spans="1:5" ht="51">
      <c r="A21" s="7">
        <v>6</v>
      </c>
      <c r="B21" s="45" t="s">
        <v>50</v>
      </c>
      <c r="E21" s="12"/>
    </row>
    <row r="22" spans="1:5" ht="12.75">
      <c r="A22" s="7"/>
      <c r="B22" s="18" t="s">
        <v>3</v>
      </c>
      <c r="C22" s="3">
        <v>5</v>
      </c>
      <c r="D22" s="78">
        <v>0</v>
      </c>
      <c r="E22" s="12">
        <f>C22*D22</f>
        <v>0</v>
      </c>
    </row>
    <row r="23" spans="2:5" ht="7.5" customHeight="1">
      <c r="B23" s="18"/>
      <c r="D23" s="15"/>
      <c r="E23" s="12"/>
    </row>
    <row r="24" spans="1:5" s="13" customFormat="1" ht="12.75">
      <c r="A24" s="25"/>
      <c r="B24" s="26" t="s">
        <v>6</v>
      </c>
      <c r="C24" s="27"/>
      <c r="D24" s="27"/>
      <c r="E24" s="27">
        <f>SUM(E6:E22)</f>
        <v>0</v>
      </c>
    </row>
    <row r="25" spans="1:5" s="13" customFormat="1" ht="12.75">
      <c r="A25" s="25"/>
      <c r="B25" s="40"/>
      <c r="C25" s="41"/>
      <c r="D25" s="41"/>
      <c r="E25" s="41"/>
    </row>
    <row r="26" ht="8.25" customHeight="1">
      <c r="B26" s="28"/>
    </row>
    <row r="27" ht="6.75" customHeight="1">
      <c r="B27" s="28"/>
    </row>
    <row r="28" spans="1:2" ht="12.75">
      <c r="A28" s="5" t="s">
        <v>7</v>
      </c>
      <c r="B28" s="6" t="s">
        <v>9</v>
      </c>
    </row>
    <row r="29" spans="1:2" ht="12.75">
      <c r="A29" s="5"/>
      <c r="B29" s="29"/>
    </row>
    <row r="30" spans="1:2" ht="78.75" customHeight="1">
      <c r="A30" s="30">
        <v>1</v>
      </c>
      <c r="B30" s="31" t="s">
        <v>24</v>
      </c>
    </row>
    <row r="31" spans="1:5" ht="12.75">
      <c r="A31" s="5"/>
      <c r="B31" s="32" t="s">
        <v>3</v>
      </c>
      <c r="C31" s="3">
        <v>18</v>
      </c>
      <c r="D31" s="78">
        <v>0</v>
      </c>
      <c r="E31" s="12">
        <f>C31*D31</f>
        <v>0</v>
      </c>
    </row>
    <row r="32" spans="1:2" ht="12.75">
      <c r="A32" s="5"/>
      <c r="B32" s="29"/>
    </row>
    <row r="33" spans="1:2" ht="89.25">
      <c r="A33" s="30">
        <v>2</v>
      </c>
      <c r="B33" s="31" t="s">
        <v>36</v>
      </c>
    </row>
    <row r="34" spans="1:5" ht="12.75">
      <c r="A34" s="5"/>
      <c r="B34" s="32" t="s">
        <v>3</v>
      </c>
      <c r="C34" s="3">
        <v>10</v>
      </c>
      <c r="D34" s="78">
        <v>0</v>
      </c>
      <c r="E34" s="12">
        <f>C34*D34</f>
        <v>0</v>
      </c>
    </row>
    <row r="35" ht="12.75">
      <c r="B35" s="17"/>
    </row>
    <row r="36" spans="1:5" ht="89.25">
      <c r="A36" s="7">
        <v>3</v>
      </c>
      <c r="B36" s="42" t="s">
        <v>51</v>
      </c>
      <c r="E36" s="12"/>
    </row>
    <row r="37" spans="2:5" ht="12.75">
      <c r="B37" s="18" t="s">
        <v>3</v>
      </c>
      <c r="C37" s="3">
        <v>65</v>
      </c>
      <c r="D37" s="78">
        <v>0</v>
      </c>
      <c r="E37" s="12">
        <f>C37*D37</f>
        <v>0</v>
      </c>
    </row>
    <row r="38" spans="2:5" ht="12.75">
      <c r="B38" s="34"/>
      <c r="E38" s="12"/>
    </row>
    <row r="39" spans="1:5" ht="63" customHeight="1">
      <c r="A39" s="7">
        <v>4</v>
      </c>
      <c r="B39" s="35" t="s">
        <v>52</v>
      </c>
      <c r="E39" s="12"/>
    </row>
    <row r="40" spans="2:5" ht="12.75">
      <c r="B40" s="18" t="s">
        <v>5</v>
      </c>
      <c r="C40" s="36">
        <v>20</v>
      </c>
      <c r="D40" s="78">
        <v>0</v>
      </c>
      <c r="E40" s="12">
        <f>C40*D40</f>
        <v>0</v>
      </c>
    </row>
    <row r="41" spans="1:5" ht="12.75">
      <c r="A41" s="16"/>
      <c r="B41" s="37"/>
      <c r="C41" s="12"/>
      <c r="D41" s="12"/>
      <c r="E41" s="12"/>
    </row>
    <row r="42" spans="1:5" s="13" customFormat="1" ht="12.75">
      <c r="A42" s="38"/>
      <c r="B42" s="26" t="s">
        <v>6</v>
      </c>
      <c r="C42" s="39"/>
      <c r="D42" s="39"/>
      <c r="E42" s="27">
        <f>SUM(E29:E40)</f>
        <v>0</v>
      </c>
    </row>
    <row r="43" spans="1:5" s="13" customFormat="1" ht="12.75">
      <c r="A43" s="38"/>
      <c r="B43" s="40"/>
      <c r="C43" s="12"/>
      <c r="D43" s="12"/>
      <c r="E43" s="41"/>
    </row>
    <row r="44" spans="1:5" s="13" customFormat="1" ht="12.75">
      <c r="A44" s="38"/>
      <c r="B44" s="40"/>
      <c r="C44" s="12"/>
      <c r="D44" s="12"/>
      <c r="E44" s="41"/>
    </row>
    <row r="45" spans="1:2" ht="12.75">
      <c r="A45" s="16" t="s">
        <v>8</v>
      </c>
      <c r="B45" s="40" t="s">
        <v>10</v>
      </c>
    </row>
    <row r="46" spans="1:2" ht="12.75">
      <c r="A46" s="16"/>
      <c r="B46" s="40"/>
    </row>
    <row r="47" spans="1:2" ht="89.25">
      <c r="A47" s="7">
        <v>1</v>
      </c>
      <c r="B47" s="42" t="s">
        <v>55</v>
      </c>
    </row>
    <row r="48" spans="1:5" ht="12.75">
      <c r="A48" s="16"/>
      <c r="B48" s="43" t="s">
        <v>3</v>
      </c>
      <c r="C48" s="3">
        <v>35</v>
      </c>
      <c r="D48" s="78">
        <v>0</v>
      </c>
      <c r="E48" s="3">
        <f>C48*D48</f>
        <v>0</v>
      </c>
    </row>
    <row r="49" spans="1:2" ht="12.75">
      <c r="A49" s="16"/>
      <c r="B49" s="43"/>
    </row>
    <row r="50" spans="1:2" ht="51">
      <c r="A50" s="7">
        <v>2</v>
      </c>
      <c r="B50" s="42" t="s">
        <v>56</v>
      </c>
    </row>
    <row r="51" spans="1:5" ht="12.75">
      <c r="A51" s="16"/>
      <c r="B51" s="14" t="s">
        <v>2</v>
      </c>
      <c r="C51" s="3">
        <v>35</v>
      </c>
      <c r="D51" s="78">
        <v>0</v>
      </c>
      <c r="E51" s="3">
        <f>C51*D51</f>
        <v>0</v>
      </c>
    </row>
    <row r="52" spans="1:2" ht="12.75">
      <c r="A52" s="16"/>
      <c r="B52" s="43"/>
    </row>
    <row r="53" spans="1:5" s="13" customFormat="1" ht="12.75">
      <c r="A53" s="25"/>
      <c r="B53" s="26" t="s">
        <v>6</v>
      </c>
      <c r="C53" s="39"/>
      <c r="D53" s="39"/>
      <c r="E53" s="27">
        <f>SUM(E48:E52)</f>
        <v>0</v>
      </c>
    </row>
    <row r="54" spans="1:5" s="13" customFormat="1" ht="12.75">
      <c r="A54" s="25"/>
      <c r="B54" s="40"/>
      <c r="C54" s="12"/>
      <c r="D54" s="12"/>
      <c r="E54" s="41"/>
    </row>
    <row r="55" spans="1:5" s="13" customFormat="1" ht="12.75">
      <c r="A55" s="25"/>
      <c r="B55" s="40"/>
      <c r="C55" s="12"/>
      <c r="D55" s="12"/>
      <c r="E55" s="41"/>
    </row>
    <row r="56" spans="1:2" ht="12.75">
      <c r="A56" s="16" t="s">
        <v>27</v>
      </c>
      <c r="B56" s="28" t="s">
        <v>16</v>
      </c>
    </row>
    <row r="57" spans="1:3" ht="12.75">
      <c r="A57" s="7"/>
      <c r="B57" s="43"/>
      <c r="C57" s="44"/>
    </row>
    <row r="58" spans="1:3" ht="51">
      <c r="A58" s="7">
        <v>1</v>
      </c>
      <c r="B58" s="45" t="s">
        <v>57</v>
      </c>
      <c r="C58" s="44"/>
    </row>
    <row r="59" spans="1:5" ht="12.75">
      <c r="A59" s="7"/>
      <c r="B59" s="43" t="s">
        <v>3</v>
      </c>
      <c r="C59" s="3">
        <v>180</v>
      </c>
      <c r="D59" s="78">
        <v>0</v>
      </c>
      <c r="E59" s="3">
        <f>C59*D59</f>
        <v>0</v>
      </c>
    </row>
    <row r="60" spans="1:2" ht="12.75">
      <c r="A60" s="7"/>
      <c r="B60" s="43"/>
    </row>
    <row r="61" spans="1:2" ht="94.5" customHeight="1">
      <c r="A61" s="7">
        <v>2</v>
      </c>
      <c r="B61" s="45" t="s">
        <v>21</v>
      </c>
    </row>
    <row r="62" spans="1:5" ht="12.75">
      <c r="A62" s="7"/>
      <c r="B62" s="43" t="s">
        <v>3</v>
      </c>
      <c r="C62" s="3">
        <v>80</v>
      </c>
      <c r="D62" s="78">
        <v>0</v>
      </c>
      <c r="E62" s="3">
        <f>C62*D62</f>
        <v>0</v>
      </c>
    </row>
    <row r="63" spans="1:2" ht="12.75">
      <c r="A63" s="7"/>
      <c r="B63" s="24"/>
    </row>
    <row r="64" spans="1:2" ht="25.5">
      <c r="A64" s="7">
        <v>3</v>
      </c>
      <c r="B64" s="45" t="s">
        <v>22</v>
      </c>
    </row>
    <row r="65" spans="1:5" ht="12.75">
      <c r="A65" s="7"/>
      <c r="B65" s="43" t="s">
        <v>5</v>
      </c>
      <c r="C65" s="3">
        <v>110</v>
      </c>
      <c r="D65" s="78">
        <v>0</v>
      </c>
      <c r="E65" s="3">
        <f>C65*D65</f>
        <v>0</v>
      </c>
    </row>
    <row r="66" spans="1:2" ht="12.75">
      <c r="A66" s="7"/>
      <c r="B66" s="43"/>
    </row>
    <row r="67" spans="1:2" ht="89.25">
      <c r="A67" s="7">
        <v>4</v>
      </c>
      <c r="B67" s="45" t="s">
        <v>62</v>
      </c>
    </row>
    <row r="68" spans="1:5" ht="12.75">
      <c r="A68" s="16"/>
      <c r="B68" s="43" t="s">
        <v>3</v>
      </c>
      <c r="C68" s="3">
        <v>8</v>
      </c>
      <c r="D68" s="78">
        <v>0</v>
      </c>
      <c r="E68" s="3">
        <f>C68*D68</f>
        <v>0</v>
      </c>
    </row>
    <row r="69" spans="1:2" ht="12.75">
      <c r="A69" s="16"/>
      <c r="B69" s="43"/>
    </row>
    <row r="70" spans="1:2" ht="76.5">
      <c r="A70" s="7">
        <v>5</v>
      </c>
      <c r="B70" s="45" t="s">
        <v>39</v>
      </c>
    </row>
    <row r="71" spans="1:5" ht="12.75">
      <c r="A71" s="7"/>
      <c r="B71" s="43" t="s">
        <v>3</v>
      </c>
      <c r="C71" s="3">
        <v>300</v>
      </c>
      <c r="D71" s="78">
        <v>0</v>
      </c>
      <c r="E71" s="3">
        <f>C71*D71</f>
        <v>0</v>
      </c>
    </row>
    <row r="72" spans="1:2" ht="12.75">
      <c r="A72" s="16"/>
      <c r="B72" s="43"/>
    </row>
    <row r="73" spans="1:2" ht="38.25">
      <c r="A73" s="7">
        <v>6</v>
      </c>
      <c r="B73" s="46" t="s">
        <v>23</v>
      </c>
    </row>
    <row r="74" spans="1:5" ht="12.75">
      <c r="A74" s="16"/>
      <c r="B74" s="43" t="s">
        <v>5</v>
      </c>
      <c r="C74" s="3">
        <v>20</v>
      </c>
      <c r="D74" s="78">
        <v>0</v>
      </c>
      <c r="E74" s="3">
        <f>C74*D74</f>
        <v>0</v>
      </c>
    </row>
    <row r="75" spans="1:2" ht="12.75">
      <c r="A75" s="16"/>
      <c r="B75" s="43"/>
    </row>
    <row r="76" spans="1:5" s="13" customFormat="1" ht="12.75">
      <c r="A76" s="25"/>
      <c r="B76" s="26" t="s">
        <v>6</v>
      </c>
      <c r="C76" s="39"/>
      <c r="D76" s="39"/>
      <c r="E76" s="27">
        <f>SUM(E57:E75)</f>
        <v>0</v>
      </c>
    </row>
    <row r="77" ht="12.75">
      <c r="B77" s="28"/>
    </row>
    <row r="78" ht="12.75">
      <c r="B78" s="28"/>
    </row>
    <row r="79" spans="1:2" ht="12.75">
      <c r="A79" s="16" t="s">
        <v>17</v>
      </c>
      <c r="B79" s="28" t="s">
        <v>12</v>
      </c>
    </row>
    <row r="80" spans="1:2" ht="12.75">
      <c r="A80" s="16"/>
      <c r="B80" s="28"/>
    </row>
    <row r="81" spans="1:2" ht="38.25">
      <c r="A81" s="1">
        <v>1</v>
      </c>
      <c r="B81" s="45" t="s">
        <v>58</v>
      </c>
    </row>
    <row r="82" spans="1:5" ht="12.75">
      <c r="A82" s="16"/>
      <c r="B82" s="18" t="s">
        <v>3</v>
      </c>
      <c r="C82" s="3">
        <v>1200</v>
      </c>
      <c r="D82" s="78">
        <v>0</v>
      </c>
      <c r="E82" s="12">
        <f>C82*D82</f>
        <v>0</v>
      </c>
    </row>
    <row r="83" spans="1:2" ht="12.75">
      <c r="A83" s="16"/>
      <c r="B83" s="43"/>
    </row>
    <row r="84" spans="1:2" ht="81" customHeight="1">
      <c r="A84" s="1">
        <v>2</v>
      </c>
      <c r="B84" s="45" t="s">
        <v>53</v>
      </c>
    </row>
    <row r="85" spans="1:5" ht="12.75">
      <c r="A85" s="16"/>
      <c r="B85" s="43" t="s">
        <v>3</v>
      </c>
      <c r="C85" s="3">
        <v>280</v>
      </c>
      <c r="D85" s="78">
        <v>0</v>
      </c>
      <c r="E85" s="3">
        <f>C85*D85</f>
        <v>0</v>
      </c>
    </row>
    <row r="86" spans="1:2" ht="12.75">
      <c r="A86" s="16"/>
      <c r="B86" s="43"/>
    </row>
    <row r="87" spans="1:5" s="13" customFormat="1" ht="12.75">
      <c r="A87" s="25"/>
      <c r="B87" s="26" t="s">
        <v>6</v>
      </c>
      <c r="C87" s="39"/>
      <c r="D87" s="39"/>
      <c r="E87" s="27">
        <f>SUM(E82:E86)</f>
        <v>0</v>
      </c>
    </row>
    <row r="88" ht="6.75" customHeight="1">
      <c r="B88" s="28"/>
    </row>
    <row r="89" spans="1:2" ht="12.75">
      <c r="A89" s="16" t="s">
        <v>28</v>
      </c>
      <c r="B89" s="28" t="s">
        <v>14</v>
      </c>
    </row>
    <row r="90" spans="1:2" ht="12.75">
      <c r="A90" s="16"/>
      <c r="B90" s="37"/>
    </row>
    <row r="91" spans="1:4" ht="51">
      <c r="A91" s="47">
        <v>1</v>
      </c>
      <c r="B91" s="48" t="s">
        <v>46</v>
      </c>
      <c r="C91" s="49"/>
      <c r="D91" s="50"/>
    </row>
    <row r="92" spans="1:5" ht="12.75">
      <c r="A92" s="47"/>
      <c r="B92" s="51" t="s">
        <v>2</v>
      </c>
      <c r="C92" s="49">
        <v>3</v>
      </c>
      <c r="D92" s="78">
        <v>0</v>
      </c>
      <c r="E92" s="3">
        <f>C92*D92</f>
        <v>0</v>
      </c>
    </row>
    <row r="93" spans="1:5" ht="9" customHeight="1">
      <c r="A93" s="47"/>
      <c r="B93" s="51"/>
      <c r="C93" s="48"/>
      <c r="D93" s="48"/>
      <c r="E93" s="48"/>
    </row>
    <row r="94" spans="1:5" s="52" customFormat="1" ht="51">
      <c r="A94" s="47">
        <v>2</v>
      </c>
      <c r="B94" s="48" t="s">
        <v>45</v>
      </c>
      <c r="C94" s="48"/>
      <c r="D94" s="48"/>
      <c r="E94" s="48"/>
    </row>
    <row r="95" spans="1:5" ht="12.75">
      <c r="A95" s="47"/>
      <c r="B95" s="53" t="s">
        <v>26</v>
      </c>
      <c r="C95" s="49">
        <v>3</v>
      </c>
      <c r="D95" s="78">
        <v>0</v>
      </c>
      <c r="E95" s="3">
        <f>C95*D95</f>
        <v>0</v>
      </c>
    </row>
    <row r="96" spans="1:5" s="52" customFormat="1" ht="12.75">
      <c r="A96" s="48"/>
      <c r="B96" s="48"/>
      <c r="C96" s="48"/>
      <c r="D96" s="48"/>
      <c r="E96" s="48"/>
    </row>
    <row r="97" spans="1:2" ht="51">
      <c r="A97" s="1">
        <v>3</v>
      </c>
      <c r="B97" s="45" t="s">
        <v>35</v>
      </c>
    </row>
    <row r="98" spans="2:5" ht="12.75">
      <c r="B98" s="43" t="s">
        <v>2</v>
      </c>
      <c r="C98" s="3">
        <v>2</v>
      </c>
      <c r="D98" s="78">
        <v>0</v>
      </c>
      <c r="E98" s="3">
        <f>C98*D98</f>
        <v>0</v>
      </c>
    </row>
    <row r="99" ht="9" customHeight="1">
      <c r="B99" s="43"/>
    </row>
    <row r="100" spans="1:2" ht="63.75">
      <c r="A100" s="1">
        <v>4</v>
      </c>
      <c r="B100" s="45" t="s">
        <v>34</v>
      </c>
    </row>
    <row r="101" spans="2:5" ht="12.75">
      <c r="B101" s="43" t="s">
        <v>2</v>
      </c>
      <c r="C101" s="3">
        <v>2</v>
      </c>
      <c r="D101" s="78">
        <v>0</v>
      </c>
      <c r="E101" s="3">
        <f>C101*D101</f>
        <v>0</v>
      </c>
    </row>
    <row r="102" ht="8.25" customHeight="1">
      <c r="B102" s="34"/>
    </row>
    <row r="103" spans="1:2" ht="56.25" customHeight="1">
      <c r="A103" s="1">
        <v>5</v>
      </c>
      <c r="B103" s="45" t="s">
        <v>44</v>
      </c>
    </row>
    <row r="104" spans="2:5" ht="12.75">
      <c r="B104" s="43" t="s">
        <v>2</v>
      </c>
      <c r="C104" s="3">
        <v>2</v>
      </c>
      <c r="D104" s="78">
        <v>0</v>
      </c>
      <c r="E104" s="3">
        <f>C104*D104</f>
        <v>0</v>
      </c>
    </row>
    <row r="105" spans="1:2" ht="6" customHeight="1">
      <c r="A105" s="16"/>
      <c r="B105" s="24"/>
    </row>
    <row r="106" spans="1:5" s="13" customFormat="1" ht="12.75">
      <c r="A106" s="25"/>
      <c r="B106" s="26" t="s">
        <v>6</v>
      </c>
      <c r="C106" s="39"/>
      <c r="D106" s="39"/>
      <c r="E106" s="27">
        <f>SUM(E91:E104)</f>
        <v>0</v>
      </c>
    </row>
    <row r="107" spans="1:5" s="13" customFormat="1" ht="12.75">
      <c r="A107" s="25"/>
      <c r="B107" s="40"/>
      <c r="C107" s="12"/>
      <c r="D107" s="12"/>
      <c r="E107" s="41"/>
    </row>
    <row r="108" spans="1:5" s="13" customFormat="1" ht="12.75">
      <c r="A108" s="25"/>
      <c r="B108" s="40"/>
      <c r="C108" s="12"/>
      <c r="D108" s="12"/>
      <c r="E108" s="41"/>
    </row>
    <row r="109" spans="1:2" ht="12.75">
      <c r="A109" s="16" t="s">
        <v>11</v>
      </c>
      <c r="B109" s="28" t="s">
        <v>4</v>
      </c>
    </row>
    <row r="110" spans="1:2" ht="7.5" customHeight="1">
      <c r="A110" s="16"/>
      <c r="B110" s="28"/>
    </row>
    <row r="111" spans="1:2" ht="76.5">
      <c r="A111" s="1">
        <v>1</v>
      </c>
      <c r="B111" s="45" t="s">
        <v>19</v>
      </c>
    </row>
    <row r="112" spans="2:5" ht="12.75">
      <c r="B112" s="14" t="s">
        <v>2</v>
      </c>
      <c r="C112" s="3">
        <v>22</v>
      </c>
      <c r="D112" s="78">
        <v>0</v>
      </c>
      <c r="E112" s="3">
        <f>C112*D112</f>
        <v>0</v>
      </c>
    </row>
    <row r="113" ht="7.5" customHeight="1">
      <c r="B113" s="14"/>
    </row>
    <row r="114" spans="1:2" ht="408" customHeight="1">
      <c r="A114" s="1">
        <v>2</v>
      </c>
      <c r="B114" s="24" t="s">
        <v>20</v>
      </c>
    </row>
    <row r="115" spans="2:5" ht="12.75">
      <c r="B115" s="43" t="s">
        <v>2</v>
      </c>
      <c r="C115" s="3">
        <v>1</v>
      </c>
      <c r="D115" s="78">
        <v>0</v>
      </c>
      <c r="E115" s="3">
        <f>C115*D115</f>
        <v>0</v>
      </c>
    </row>
    <row r="116" spans="1:5" ht="12.75">
      <c r="A116" s="54"/>
      <c r="B116" s="55"/>
      <c r="C116" s="44"/>
      <c r="D116" s="44"/>
      <c r="E116" s="44"/>
    </row>
    <row r="117" spans="1:2" ht="38.25">
      <c r="A117" s="1">
        <v>3</v>
      </c>
      <c r="B117" s="45" t="s">
        <v>54</v>
      </c>
    </row>
    <row r="118" spans="1:5" ht="12.75">
      <c r="A118" s="16"/>
      <c r="B118" s="43" t="s">
        <v>2</v>
      </c>
      <c r="C118" s="3">
        <v>18</v>
      </c>
      <c r="D118" s="78">
        <v>0</v>
      </c>
      <c r="E118" s="3">
        <f>C118*D118</f>
        <v>0</v>
      </c>
    </row>
    <row r="119" spans="1:5" ht="12.75">
      <c r="A119" s="56"/>
      <c r="B119" s="57"/>
      <c r="C119" s="44"/>
      <c r="D119" s="44"/>
      <c r="E119" s="44"/>
    </row>
    <row r="120" spans="1:5" s="13" customFormat="1" ht="12.75">
      <c r="A120" s="25"/>
      <c r="B120" s="26" t="s">
        <v>6</v>
      </c>
      <c r="C120" s="39"/>
      <c r="D120" s="39"/>
      <c r="E120" s="27">
        <f>SUM(E112:E119)</f>
        <v>0</v>
      </c>
    </row>
    <row r="121" spans="1:5" s="13" customFormat="1" ht="7.5" customHeight="1">
      <c r="A121" s="25"/>
      <c r="B121" s="40"/>
      <c r="C121" s="12"/>
      <c r="D121" s="12"/>
      <c r="E121" s="41"/>
    </row>
    <row r="122" spans="1:5" s="13" customFormat="1" ht="12.75">
      <c r="A122" s="16" t="s">
        <v>13</v>
      </c>
      <c r="B122" s="40" t="s">
        <v>25</v>
      </c>
      <c r="C122" s="12"/>
      <c r="D122" s="12"/>
      <c r="E122" s="41"/>
    </row>
    <row r="123" spans="1:5" s="13" customFormat="1" ht="8.25" customHeight="1">
      <c r="A123" s="25"/>
      <c r="B123" s="40"/>
      <c r="C123" s="12"/>
      <c r="D123" s="12"/>
      <c r="E123" s="41"/>
    </row>
    <row r="124" spans="1:2" ht="51">
      <c r="A124" s="1">
        <v>1</v>
      </c>
      <c r="B124" s="45" t="s">
        <v>29</v>
      </c>
    </row>
    <row r="125" spans="1:5" ht="12.75">
      <c r="A125" s="16"/>
      <c r="B125" s="14" t="s">
        <v>2</v>
      </c>
      <c r="C125" s="3">
        <v>35</v>
      </c>
      <c r="D125" s="78">
        <v>0</v>
      </c>
      <c r="E125" s="3">
        <f>C125*D125</f>
        <v>0</v>
      </c>
    </row>
    <row r="126" spans="1:5" s="13" customFormat="1" ht="7.5" customHeight="1">
      <c r="A126" s="25"/>
      <c r="B126" s="40"/>
      <c r="C126" s="12"/>
      <c r="D126" s="12"/>
      <c r="E126" s="41"/>
    </row>
    <row r="127" spans="1:2" ht="76.5">
      <c r="A127" s="1">
        <v>2</v>
      </c>
      <c r="B127" s="45" t="s">
        <v>33</v>
      </c>
    </row>
    <row r="128" spans="1:5" ht="12.75">
      <c r="A128" s="16"/>
      <c r="B128" s="14" t="s">
        <v>2</v>
      </c>
      <c r="C128" s="3">
        <v>16</v>
      </c>
      <c r="D128" s="78">
        <v>0</v>
      </c>
      <c r="E128" s="3">
        <f>C128*D128</f>
        <v>0</v>
      </c>
    </row>
    <row r="129" spans="1:5" s="13" customFormat="1" ht="7.5" customHeight="1">
      <c r="A129" s="25"/>
      <c r="B129" s="40"/>
      <c r="C129" s="12"/>
      <c r="D129" s="12"/>
      <c r="E129" s="41"/>
    </row>
    <row r="130" spans="1:2" ht="38.25">
      <c r="A130" s="1">
        <v>3</v>
      </c>
      <c r="B130" s="45" t="s">
        <v>30</v>
      </c>
    </row>
    <row r="131" spans="1:5" ht="12.75">
      <c r="A131" s="16"/>
      <c r="B131" s="14" t="s">
        <v>2</v>
      </c>
      <c r="C131" s="3">
        <v>5</v>
      </c>
      <c r="D131" s="78">
        <v>0</v>
      </c>
      <c r="E131" s="3">
        <f>C131*D131</f>
        <v>0</v>
      </c>
    </row>
    <row r="132" spans="1:5" s="13" customFormat="1" ht="12.75">
      <c r="A132" s="25"/>
      <c r="B132" s="40"/>
      <c r="C132" s="12"/>
      <c r="D132" s="12"/>
      <c r="E132" s="41"/>
    </row>
    <row r="133" spans="1:2" ht="63.75">
      <c r="A133" s="1">
        <v>4</v>
      </c>
      <c r="B133" s="45" t="s">
        <v>32</v>
      </c>
    </row>
    <row r="134" ht="38.25" customHeight="1">
      <c r="B134" s="79" t="s">
        <v>31</v>
      </c>
    </row>
    <row r="135" spans="1:5" ht="12.75">
      <c r="A135" s="16"/>
      <c r="B135" s="14" t="s">
        <v>2</v>
      </c>
      <c r="C135" s="3">
        <v>1</v>
      </c>
      <c r="D135" s="78">
        <v>0</v>
      </c>
      <c r="E135" s="3">
        <f>C135*D135</f>
        <v>0</v>
      </c>
    </row>
    <row r="136" spans="1:5" s="13" customFormat="1" ht="12.75">
      <c r="A136" s="25"/>
      <c r="B136" s="40"/>
      <c r="C136" s="12"/>
      <c r="D136" s="12"/>
      <c r="E136" s="41"/>
    </row>
    <row r="137" spans="1:2" ht="25.5">
      <c r="A137" s="1">
        <v>5</v>
      </c>
      <c r="B137" s="45" t="s">
        <v>59</v>
      </c>
    </row>
    <row r="138" spans="1:5" ht="12.75">
      <c r="A138" s="16"/>
      <c r="B138" s="14" t="s">
        <v>2</v>
      </c>
      <c r="C138" s="3">
        <v>1</v>
      </c>
      <c r="D138" s="78">
        <v>0</v>
      </c>
      <c r="E138" s="3">
        <f>C138*D138</f>
        <v>0</v>
      </c>
    </row>
    <row r="139" spans="1:2" ht="12.75">
      <c r="A139" s="16"/>
      <c r="B139" s="43"/>
    </row>
    <row r="140" spans="1:5" s="13" customFormat="1" ht="12.75">
      <c r="A140" s="25"/>
      <c r="B140" s="26" t="s">
        <v>6</v>
      </c>
      <c r="C140" s="39"/>
      <c r="D140" s="39"/>
      <c r="E140" s="27">
        <f>SUM(E125:E138)</f>
        <v>0</v>
      </c>
    </row>
    <row r="141" spans="1:2" ht="12.75">
      <c r="A141" s="16"/>
      <c r="B141" s="14"/>
    </row>
    <row r="142" spans="1:2" ht="12.75">
      <c r="A142" s="16"/>
      <c r="B142" s="14"/>
    </row>
    <row r="143" spans="1:2" ht="12.75">
      <c r="A143" s="16"/>
      <c r="B143" s="14"/>
    </row>
    <row r="144" spans="2:5" ht="12.75">
      <c r="B144" s="28"/>
      <c r="E144" s="58"/>
    </row>
    <row r="145" spans="2:5" ht="12.75">
      <c r="B145" s="59" t="s">
        <v>15</v>
      </c>
      <c r="E145" s="58"/>
    </row>
    <row r="146" spans="2:5" ht="12.75">
      <c r="B146" s="28"/>
      <c r="E146" s="58"/>
    </row>
    <row r="147" spans="1:5" s="13" customFormat="1" ht="12.75">
      <c r="A147" s="38" t="str">
        <f>A4</f>
        <v>I</v>
      </c>
      <c r="B147" s="60" t="str">
        <f>B4</f>
        <v>DEMONTAŽE I RUŠENJA</v>
      </c>
      <c r="C147" s="12"/>
      <c r="D147" s="12"/>
      <c r="E147" s="41">
        <f>E24</f>
        <v>0</v>
      </c>
    </row>
    <row r="148" spans="1:5" s="13" customFormat="1" ht="12.75">
      <c r="A148" s="61" t="str">
        <f>A28</f>
        <v>II</v>
      </c>
      <c r="B148" s="60" t="str">
        <f>B28</f>
        <v>ZIDARSKI RADOVI</v>
      </c>
      <c r="C148" s="12"/>
      <c r="D148" s="12"/>
      <c r="E148" s="41">
        <f>E42</f>
        <v>0</v>
      </c>
    </row>
    <row r="149" spans="1:5" ht="12.75">
      <c r="A149" s="16" t="str">
        <f>A45</f>
        <v>III</v>
      </c>
      <c r="B149" s="40" t="str">
        <f>B45</f>
        <v>GIPSKARTONSKI RADOVI</v>
      </c>
      <c r="E149" s="58">
        <f>E53</f>
        <v>0</v>
      </c>
    </row>
    <row r="150" spans="1:5" ht="15.75" customHeight="1">
      <c r="A150" s="16" t="str">
        <f>A56</f>
        <v>IV</v>
      </c>
      <c r="B150" s="28" t="str">
        <f>B56</f>
        <v>IZRADA PODNIH I ZIDNIH OBLOGA</v>
      </c>
      <c r="C150" s="28"/>
      <c r="D150" s="28"/>
      <c r="E150" s="58">
        <f>E76</f>
        <v>0</v>
      </c>
    </row>
    <row r="151" spans="1:5" ht="12.75">
      <c r="A151" s="16" t="str">
        <f>A79</f>
        <v>V</v>
      </c>
      <c r="B151" s="28" t="str">
        <f>B79</f>
        <v>SOBOSLIKARSKI I LIČILAČKI RADOVI</v>
      </c>
      <c r="E151" s="58">
        <f>E87</f>
        <v>0</v>
      </c>
    </row>
    <row r="152" spans="1:5" ht="12.75">
      <c r="A152" s="5" t="str">
        <f>A89</f>
        <v>VI</v>
      </c>
      <c r="B152" s="28" t="str">
        <f>B89</f>
        <v>SANITARNA OPREMA</v>
      </c>
      <c r="E152" s="58">
        <f>E106</f>
        <v>0</v>
      </c>
    </row>
    <row r="153" spans="1:5" ht="12.75">
      <c r="A153" s="5" t="str">
        <f>A109</f>
        <v>VII</v>
      </c>
      <c r="B153" s="28" t="str">
        <f>B109</f>
        <v>RAZNI RADOVI</v>
      </c>
      <c r="E153" s="58">
        <f>E120</f>
        <v>0</v>
      </c>
    </row>
    <row r="154" spans="1:5" ht="12.75">
      <c r="A154" s="16" t="s">
        <v>13</v>
      </c>
      <c r="B154" s="40" t="s">
        <v>25</v>
      </c>
      <c r="C154" s="28"/>
      <c r="D154" s="28"/>
      <c r="E154" s="58">
        <f>E140</f>
        <v>0</v>
      </c>
    </row>
    <row r="155" spans="1:4" ht="6.75" customHeight="1">
      <c r="A155" s="16"/>
      <c r="B155" s="43"/>
      <c r="C155" s="28"/>
      <c r="D155" s="28"/>
    </row>
    <row r="156" spans="1:5" s="13" customFormat="1" ht="12.75">
      <c r="A156" s="25"/>
      <c r="B156" s="62" t="s">
        <v>6</v>
      </c>
      <c r="C156" s="39"/>
      <c r="D156" s="39"/>
      <c r="E156" s="27">
        <f>SUM(E147:E154)</f>
        <v>0</v>
      </c>
    </row>
    <row r="157" spans="1:5" ht="3.75" customHeight="1">
      <c r="A157" s="25"/>
      <c r="B157" s="14"/>
      <c r="C157" s="12"/>
      <c r="D157" s="12"/>
      <c r="E157" s="41"/>
    </row>
    <row r="158" spans="1:5" ht="14.25" customHeight="1">
      <c r="A158" s="25"/>
      <c r="B158" s="63" t="s">
        <v>38</v>
      </c>
      <c r="C158" s="12"/>
      <c r="D158" s="12"/>
      <c r="E158" s="41">
        <f>E156*0.25</f>
        <v>0</v>
      </c>
    </row>
    <row r="159" spans="1:5" s="43" customFormat="1" ht="5.25" customHeight="1">
      <c r="A159" s="18"/>
      <c r="B159" s="14"/>
      <c r="C159" s="64"/>
      <c r="D159" s="64"/>
      <c r="E159" s="65"/>
    </row>
    <row r="160" spans="1:5" ht="14.25" customHeight="1">
      <c r="A160" s="25"/>
      <c r="B160" s="81" t="s">
        <v>37</v>
      </c>
      <c r="C160" s="12"/>
      <c r="D160" s="12"/>
      <c r="E160" s="41">
        <f>SUM(E156:E158)</f>
        <v>0</v>
      </c>
    </row>
    <row r="161" spans="1:5" ht="12.75">
      <c r="A161" s="25"/>
      <c r="B161" s="40"/>
      <c r="C161" s="12"/>
      <c r="D161" s="12"/>
      <c r="E161" s="41"/>
    </row>
    <row r="162" spans="1:5" ht="12.75">
      <c r="A162" s="25"/>
      <c r="B162" s="40"/>
      <c r="C162" s="12"/>
      <c r="D162" s="12"/>
      <c r="E162" s="41"/>
    </row>
    <row r="163" spans="1:5" ht="12.75">
      <c r="A163" s="25"/>
      <c r="B163" s="40"/>
      <c r="C163" s="12"/>
      <c r="D163" s="12"/>
      <c r="E163" s="41"/>
    </row>
    <row r="164" spans="2:5" ht="12.75">
      <c r="B164" s="28"/>
      <c r="E164" s="58"/>
    </row>
    <row r="165" spans="1:5" ht="12.75">
      <c r="A165" s="16"/>
      <c r="B165" s="6"/>
      <c r="E165" s="58"/>
    </row>
    <row r="166" spans="1:6" ht="24" customHeight="1">
      <c r="A166" s="82" t="s">
        <v>60</v>
      </c>
      <c r="B166" s="83"/>
      <c r="C166" s="78"/>
      <c r="D166" s="82" t="s">
        <v>61</v>
      </c>
      <c r="E166" s="84"/>
      <c r="F166" s="99"/>
    </row>
    <row r="167" spans="1:6" ht="12.75">
      <c r="A167" s="85"/>
      <c r="B167" s="86"/>
      <c r="C167" s="78"/>
      <c r="D167" s="78"/>
      <c r="E167" s="78"/>
      <c r="F167" s="99"/>
    </row>
    <row r="168" spans="1:6" ht="12.75">
      <c r="A168" s="87"/>
      <c r="B168" s="88"/>
      <c r="C168" s="89"/>
      <c r="D168" s="89"/>
      <c r="E168" s="90"/>
      <c r="F168" s="99"/>
    </row>
    <row r="169" spans="1:6" ht="12.75">
      <c r="A169" s="87"/>
      <c r="B169" s="91"/>
      <c r="C169" s="92"/>
      <c r="D169" s="92"/>
      <c r="E169" s="93"/>
      <c r="F169" s="99"/>
    </row>
    <row r="170" spans="1:6" ht="3.75" customHeight="1">
      <c r="A170" s="87"/>
      <c r="B170" s="88"/>
      <c r="C170" s="89"/>
      <c r="D170" s="89"/>
      <c r="E170" s="90"/>
      <c r="F170" s="99"/>
    </row>
    <row r="171" spans="1:6" ht="12.75" hidden="1">
      <c r="A171" s="87"/>
      <c r="B171" s="88"/>
      <c r="C171" s="89"/>
      <c r="D171" s="89"/>
      <c r="E171" s="90"/>
      <c r="F171" s="99"/>
    </row>
    <row r="172" spans="1:6" ht="12.75" hidden="1">
      <c r="A172" s="87"/>
      <c r="B172" s="94"/>
      <c r="C172" s="95"/>
      <c r="D172" s="95"/>
      <c r="E172" s="95"/>
      <c r="F172" s="99"/>
    </row>
    <row r="173" spans="1:6" ht="12.75" hidden="1">
      <c r="A173" s="96"/>
      <c r="B173" s="94"/>
      <c r="C173" s="95"/>
      <c r="D173" s="95"/>
      <c r="E173" s="95"/>
      <c r="F173" s="99"/>
    </row>
    <row r="174" spans="1:6" ht="12.75" hidden="1">
      <c r="A174" s="96"/>
      <c r="B174" s="94"/>
      <c r="C174" s="95"/>
      <c r="D174" s="95"/>
      <c r="E174" s="95"/>
      <c r="F174" s="99"/>
    </row>
    <row r="175" spans="1:6" ht="12.75" hidden="1">
      <c r="A175" s="96"/>
      <c r="B175" s="97"/>
      <c r="C175" s="89"/>
      <c r="D175" s="89"/>
      <c r="E175" s="89"/>
      <c r="F175" s="99"/>
    </row>
    <row r="176" spans="1:6" ht="12.75" hidden="1">
      <c r="A176" s="87"/>
      <c r="B176" s="98"/>
      <c r="C176" s="89"/>
      <c r="D176" s="89"/>
      <c r="E176" s="89"/>
      <c r="F176" s="99"/>
    </row>
    <row r="177" spans="1:6" ht="12.75">
      <c r="A177" s="87"/>
      <c r="B177" s="98"/>
      <c r="C177" s="89"/>
      <c r="D177" s="89"/>
      <c r="E177" s="89"/>
      <c r="F177" s="99"/>
    </row>
    <row r="178" spans="1:6" ht="12.75">
      <c r="A178" s="87"/>
      <c r="B178" s="88"/>
      <c r="C178" s="89"/>
      <c r="D178" s="89"/>
      <c r="E178" s="90"/>
      <c r="F178" s="99"/>
    </row>
    <row r="179" spans="1:6" ht="12.75">
      <c r="A179" s="87"/>
      <c r="B179" s="88"/>
      <c r="C179" s="89"/>
      <c r="D179" s="89"/>
      <c r="E179" s="90"/>
      <c r="F179" s="99"/>
    </row>
    <row r="180" spans="1:6" ht="12.75">
      <c r="A180" s="96"/>
      <c r="B180" s="88"/>
      <c r="C180" s="89"/>
      <c r="D180" s="89"/>
      <c r="E180" s="89"/>
      <c r="F180" s="99"/>
    </row>
    <row r="181" spans="1:6" ht="12.75">
      <c r="A181" s="96"/>
      <c r="B181" s="88"/>
      <c r="C181" s="89"/>
      <c r="D181" s="89"/>
      <c r="E181" s="90"/>
      <c r="F181" s="99"/>
    </row>
    <row r="182" spans="1:6" ht="12.75">
      <c r="A182" s="96"/>
      <c r="B182" s="88"/>
      <c r="C182" s="89"/>
      <c r="D182" s="89"/>
      <c r="E182" s="90"/>
      <c r="F182" s="99"/>
    </row>
    <row r="183" spans="1:6" ht="12.75">
      <c r="A183" s="96"/>
      <c r="B183" s="88"/>
      <c r="C183" s="89"/>
      <c r="D183" s="89"/>
      <c r="E183" s="90"/>
      <c r="F183" s="99"/>
    </row>
    <row r="184" spans="1:5" ht="12.75">
      <c r="A184" s="38"/>
      <c r="B184" s="40"/>
      <c r="C184" s="12"/>
      <c r="D184" s="12"/>
      <c r="E184" s="41"/>
    </row>
    <row r="185" spans="1:5" ht="12.75">
      <c r="A185" s="38"/>
      <c r="B185" s="40"/>
      <c r="C185" s="12"/>
      <c r="D185" s="12"/>
      <c r="E185" s="41"/>
    </row>
    <row r="186" spans="1:5" ht="12.75">
      <c r="A186" s="38"/>
      <c r="B186" s="40"/>
      <c r="C186" s="12"/>
      <c r="D186" s="12"/>
      <c r="E186" s="41"/>
    </row>
    <row r="187" spans="1:5" ht="12.75">
      <c r="A187" s="38"/>
      <c r="B187" s="40"/>
      <c r="C187" s="12"/>
      <c r="D187" s="12"/>
      <c r="E187" s="41"/>
    </row>
    <row r="188" spans="1:5" ht="12.75">
      <c r="A188" s="38"/>
      <c r="B188" s="40"/>
      <c r="C188" s="12"/>
      <c r="D188" s="12"/>
      <c r="E188" s="41"/>
    </row>
    <row r="189" spans="1:5" ht="12.75">
      <c r="A189" s="38"/>
      <c r="B189" s="40"/>
      <c r="C189" s="12"/>
      <c r="D189" s="12"/>
      <c r="E189" s="41"/>
    </row>
    <row r="190" spans="1:5" ht="12.75">
      <c r="A190" s="38"/>
      <c r="B190" s="40"/>
      <c r="C190" s="66"/>
      <c r="D190" s="66"/>
      <c r="E190" s="67"/>
    </row>
    <row r="191" spans="1:5" ht="12.75">
      <c r="A191" s="38"/>
      <c r="B191" s="40"/>
      <c r="C191" s="12"/>
      <c r="D191" s="12"/>
      <c r="E191" s="41"/>
    </row>
    <row r="192" spans="1:5" ht="12.75">
      <c r="A192" s="25"/>
      <c r="B192" s="69"/>
      <c r="C192" s="41"/>
      <c r="D192" s="41"/>
      <c r="E192" s="41"/>
    </row>
    <row r="193" spans="1:5" ht="12.75">
      <c r="A193" s="25"/>
      <c r="B193" s="69"/>
      <c r="C193" s="41"/>
      <c r="D193" s="41"/>
      <c r="E193" s="41"/>
    </row>
    <row r="194" spans="1:5" ht="12.75">
      <c r="A194" s="38"/>
      <c r="B194" s="40"/>
      <c r="C194" s="12"/>
      <c r="D194" s="12"/>
      <c r="E194" s="41"/>
    </row>
    <row r="195" spans="1:5" ht="12.75">
      <c r="A195" s="38"/>
      <c r="B195" s="40"/>
      <c r="C195" s="68"/>
      <c r="D195" s="68"/>
      <c r="E195" s="68"/>
    </row>
    <row r="196" spans="1:5" ht="12.75">
      <c r="A196" s="38"/>
      <c r="B196" s="40"/>
      <c r="C196" s="68"/>
      <c r="D196" s="68"/>
      <c r="E196" s="68"/>
    </row>
    <row r="197" spans="1:5" ht="12.75">
      <c r="A197" s="16"/>
      <c r="B197" s="6"/>
      <c r="E197" s="58"/>
    </row>
    <row r="198" spans="1:5" s="73" customFormat="1" ht="12.75">
      <c r="A198" s="70"/>
      <c r="B198" s="71"/>
      <c r="C198" s="33"/>
      <c r="D198" s="33"/>
      <c r="E198" s="33"/>
    </row>
    <row r="199" spans="1:5" s="73" customFormat="1" ht="12.75">
      <c r="A199" s="70"/>
      <c r="B199" s="71"/>
      <c r="C199" s="33"/>
      <c r="D199" s="33"/>
      <c r="E199" s="33"/>
    </row>
    <row r="200" spans="1:5" s="73" customFormat="1" ht="12.75">
      <c r="A200" s="74"/>
      <c r="B200" s="75"/>
      <c r="C200" s="72"/>
      <c r="D200" s="72"/>
      <c r="E200" s="72"/>
    </row>
    <row r="201" spans="1:5" s="73" customFormat="1" ht="12.75">
      <c r="A201" s="74"/>
      <c r="B201" s="75"/>
      <c r="C201" s="72"/>
      <c r="D201" s="72"/>
      <c r="E201" s="72"/>
    </row>
    <row r="202" spans="1:5" s="73" customFormat="1" ht="12.75">
      <c r="A202" s="74"/>
      <c r="B202" s="75"/>
      <c r="C202" s="72"/>
      <c r="D202" s="72"/>
      <c r="E202" s="72"/>
    </row>
    <row r="203" spans="1:5" s="73" customFormat="1" ht="12.75">
      <c r="A203" s="74"/>
      <c r="B203" s="75"/>
      <c r="C203" s="72"/>
      <c r="D203" s="72"/>
      <c r="E203" s="72"/>
    </row>
    <row r="204" spans="1:5" s="73" customFormat="1" ht="12.75">
      <c r="A204" s="74"/>
      <c r="B204" s="75"/>
      <c r="C204" s="72"/>
      <c r="D204" s="72"/>
      <c r="E204" s="72"/>
    </row>
    <row r="205" spans="1:5" s="73" customFormat="1" ht="12.75">
      <c r="A205" s="74"/>
      <c r="B205" s="75"/>
      <c r="C205" s="72"/>
      <c r="D205" s="72"/>
      <c r="E205" s="72"/>
    </row>
    <row r="206" spans="1:5" s="73" customFormat="1" ht="12.75">
      <c r="A206" s="74"/>
      <c r="B206" s="75"/>
      <c r="C206" s="72"/>
      <c r="D206" s="72"/>
      <c r="E206" s="72"/>
    </row>
    <row r="207" spans="1:5" s="73" customFormat="1" ht="12.75">
      <c r="A207" s="74"/>
      <c r="B207" s="75"/>
      <c r="C207" s="72"/>
      <c r="D207" s="72"/>
      <c r="E207" s="72"/>
    </row>
    <row r="208" spans="1:5" s="73" customFormat="1" ht="12.75">
      <c r="A208" s="74"/>
      <c r="B208" s="76"/>
      <c r="C208" s="72"/>
      <c r="D208" s="72"/>
      <c r="E208" s="72"/>
    </row>
    <row r="209" spans="1:5" s="73" customFormat="1" ht="12.75">
      <c r="A209" s="74"/>
      <c r="B209" s="76"/>
      <c r="C209" s="72"/>
      <c r="D209" s="72"/>
      <c r="E209" s="72"/>
    </row>
    <row r="210" spans="1:5" s="73" customFormat="1" ht="12.75">
      <c r="A210" s="74"/>
      <c r="B210" s="75"/>
      <c r="C210" s="72"/>
      <c r="D210" s="72"/>
      <c r="E210" s="72"/>
    </row>
    <row r="211" spans="1:5" s="73" customFormat="1" ht="12.75">
      <c r="A211" s="74"/>
      <c r="B211" s="75"/>
      <c r="C211" s="72"/>
      <c r="D211" s="72"/>
      <c r="E211" s="72"/>
    </row>
    <row r="212" spans="1:5" s="73" customFormat="1" ht="12.75">
      <c r="A212" s="74"/>
      <c r="B212" s="75"/>
      <c r="C212" s="72"/>
      <c r="D212" s="72"/>
      <c r="E212" s="72"/>
    </row>
    <row r="213" spans="1:5" s="73" customFormat="1" ht="12.75">
      <c r="A213" s="74"/>
      <c r="B213" s="75"/>
      <c r="C213" s="72"/>
      <c r="D213" s="72"/>
      <c r="E213" s="72"/>
    </row>
  </sheetData>
  <sheetProtection password="CC1A" sheet="1"/>
  <mergeCells count="1">
    <mergeCell ref="B1:E1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&amp;Cstr.&amp;P</oddFooter>
  </headerFooter>
  <rowBreaks count="4" manualBreakCount="4">
    <brk id="32" max="255" man="1"/>
    <brk id="60" max="255" man="1"/>
    <brk id="88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Portir</dc:creator>
  <cp:keywords/>
  <dc:description/>
  <cp:lastModifiedBy>Ibriks Goran</cp:lastModifiedBy>
  <cp:lastPrinted>2017-10-24T12:55:11Z</cp:lastPrinted>
  <dcterms:created xsi:type="dcterms:W3CDTF">2015-03-06T12:37:18Z</dcterms:created>
  <dcterms:modified xsi:type="dcterms:W3CDTF">2017-10-24T12:57:20Z</dcterms:modified>
  <cp:category/>
  <cp:version/>
  <cp:contentType/>
  <cp:contentStatus/>
</cp:coreProperties>
</file>