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440" windowHeight="100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26" i="1"/>
  <c r="F141" l="1"/>
  <c r="F140"/>
  <c r="F139"/>
  <c r="F138"/>
  <c r="F137"/>
  <c r="F136"/>
  <c r="F135"/>
  <c r="F133"/>
  <c r="F132"/>
  <c r="F131"/>
  <c r="F130"/>
  <c r="F129"/>
  <c r="F128"/>
  <c r="F118"/>
  <c r="F115"/>
  <c r="F110"/>
  <c r="F109"/>
  <c r="F108"/>
  <c r="F106"/>
  <c r="F105"/>
  <c r="F103"/>
  <c r="F102"/>
  <c r="F101"/>
  <c r="F100"/>
  <c r="F99"/>
  <c r="F98"/>
  <c r="F96"/>
  <c r="F95"/>
  <c r="F94"/>
  <c r="F93"/>
  <c r="F92"/>
  <c r="F91"/>
  <c r="F89"/>
  <c r="F88"/>
  <c r="F87"/>
  <c r="F86"/>
  <c r="F85"/>
  <c r="F84"/>
  <c r="F82"/>
  <c r="F81"/>
  <c r="F80"/>
  <c r="F79"/>
  <c r="F78"/>
  <c r="F77"/>
  <c r="F75"/>
  <c r="F74"/>
  <c r="F73"/>
  <c r="F72"/>
  <c r="F71"/>
  <c r="F70"/>
  <c r="F68"/>
  <c r="F67"/>
  <c r="F66"/>
  <c r="F65"/>
  <c r="F64"/>
  <c r="F63"/>
  <c r="F61"/>
  <c r="F60"/>
  <c r="F59"/>
  <c r="F58"/>
  <c r="F57"/>
  <c r="F56"/>
  <c r="F54"/>
  <c r="F53"/>
  <c r="F52"/>
  <c r="F51"/>
  <c r="F50"/>
  <c r="F49"/>
  <c r="F47"/>
  <c r="F46"/>
  <c r="F45"/>
  <c r="F44"/>
  <c r="F43"/>
  <c r="F42"/>
  <c r="F40"/>
  <c r="F39"/>
  <c r="F38"/>
  <c r="F37"/>
  <c r="F36"/>
  <c r="F35"/>
  <c r="F33"/>
  <c r="F32"/>
  <c r="F31"/>
  <c r="F30"/>
  <c r="F29"/>
  <c r="F28"/>
  <c r="F143" l="1"/>
  <c r="F150" s="1"/>
  <c r="F151" s="1"/>
  <c r="F152" s="1"/>
</calcChain>
</file>

<file path=xl/sharedStrings.xml><?xml version="1.0" encoding="utf-8"?>
<sst xmlns="http://schemas.openxmlformats.org/spreadsheetml/2006/main" count="329" uniqueCount="85">
  <si>
    <t>TROŠKOVNIK SANACIJE</t>
  </si>
  <si>
    <t>ZAPADNOG (STAMBENOG) DIJELA TRSASTSKOG KAŠTELA</t>
  </si>
  <si>
    <t>Opći uvjeti :_x000D_</t>
  </si>
  <si>
    <t>U opisu stavaka navedene su samo osnovne radne aktivnosti, dok su detalji dani kroz tehnički opis i tehničke uvjete izvedbe, te kroz grafičke priloge._x000D__x000D_Ponuditelj radova treba prije okončanja ponude pregledati lokaciju predviđenih zahvata kako bi mogao sagledati sve relevantne okolnosti koje mogu od utjecaja na odvijanje radova, te navesti eventualne primjedbe, dopune i sve što bi moglo utjecati na cijenu, kvalitetu i rok izvođenja radova._x000D__x000D_Eventualni stvarni višak radova ili naknadne želje investitora, precizirati će se prije izvedbe i potpisom investitora i nadzornog inženjera odobriti, uz korekciju roka izvedbe. Neće se priznavati "višak radova", ali ako se negdje ipak nepredviđeno pojavi, prije izvedbe istog investitor mora pristati i na rad i na cijenu.</t>
  </si>
  <si>
    <t>Nacrti sa opsima i troškovnik čine jedinstvenu cjelinu s ugovorom. Ako nekog detalja ili rada nema u opisu, a nacrtano je  - izvođač je dužan isto izvesti ako prije potpisa ugovora nije upozorio na nedostatak._x000D_Svaka stavka sadrži osim rada i osnovnog materijala koji se nudi i sva uobičajena dodatna sredstva - i to sva pomoćna pričvrsna sredstva, potrebnu podkonstrukciju, držače, letvice, ljepila, kuke, zaptivače, tansporti opreme i ljudi itd., te ih ponuđač prema pravilu struke mora ukalkulirati u ponuđenu cijenu. Isto se odnosi i na potrebnu skelu. Izvođač je dužan sva oštećenja o svom trošku popraviti. Vrijeme popravka ne utječe na terminski plan. Izvođač je dužan organizirati gradilište, tako da jedni izvođači ne kvare posao prethodnih te da radovi teku po redoslijedu izvođenja.</t>
  </si>
  <si>
    <t>Obveza je izvođača nakon dovršenja određenih radova počistiti za sobom kao i ukloniti sa gradilišta preostalu ambalažu, pomoćni materijal, skele, otpadni materijal i sve ostalo što ima veze s tim radom, a čemu nije mjesto na objektu ili terenu. Isto tako, obveze izvođača je izvršiti grubo čišćenje objekta  i terena nakon završetka radova, a po potrebi i u samom procesu gradnje.</t>
  </si>
  <si>
    <t>Nacrti, tehnički opis i ovaj troškovnik čine cjelinu projekta. Izvođač je dužan proučiti projekt, te u slučaju nejasnoća tražiti objašnjenje od projektanta, odnosno iznijeti svoje primjedbe. _x000D__x000D_Nepoznavanje grafičkog dijela projekta i tehničkog opisa neće se prihvatiti kao razlog za povišenje jediničnih cijena ili greške u izvedbi._x000D__x000D_Izvođač je dužan pridržavati se svih zakona i propisa i to naročito Zakona o građenju, Zakona o zaštiti na radu, Hrvatskih normi, itd._x000D_</t>
  </si>
  <si>
    <t>Izvođač će prilikom uvođenja u posao i formiranja gradilišta preuzeti u posjed nekretninu na kojoj gradi (parcelu ili zgradu) te obavijestiti nadležne službe građevinske inspekcije o otvaranju gradilišta. Od tog trenutka pa do primopredaje zgrade izvođač je odgovoran za stvari  i osobe koje se nalaze unutar gradilišta._x000D__x000D_Od ulaska na gradilište izvođač je obvezan voditi građevinski dnevnik u kojem bilježi opis radnih procesa i građevinsku knjigu u kojoj bilježi i evidentira mjerenja, sve faze izvršenog posla prema stavkama troškovnika i projektu. Izvođač je dužan na gradilištu čuvati Građevnu dozvolu, projekte i dati ih na uvid ovlaštenim inspekcijskim službama._x000D_</t>
  </si>
  <si>
    <t>Izvođač je dužan, u okviru ugovorene cijene, ugraditi propisan, adekvatan i prema Hrvatskim normama atestiran materijal. Ova obveza odnosi se na sve dijelove građevine. opremu i sve ostale ugrađene materijale._x000D__x000D_Izvođač je u okviru ugovorene cijene dužan izvršiti koordinaciju radova svih kooperanata na način da omogući kontinuirano odvijanje posla i zaštitu već izvedenih radova. Sva oštećenja nastala tijekom gradnje izvođač će otkloniti o svom trošku._x000D__x000D_Izvođač je dužan, u okviru ugovorene cijene, osigurati gradilište od djelovanja više sile i krađe._x000D_</t>
  </si>
  <si>
    <t>Sav rad i materijal vezan uz organizaciju građevinske proizvodnje: ograde, vrata gradilišta, putovi na gradilištu, uredi, blagovaonice, svlačionice, sanitarije gradilišta, spremišta materijala i alata, telefonski, električni, vodovodni i slični priključci gradilišta kao i cijena korištenja priključaka uključeni su u ugovorenu cijenu._x000D__x000D_Izvođač je dužan čistiti gradilište tijekom građenja._x000D__x000D_Izvođač će zajedno s nadzornim organom izraditi  terminski plan (gantogram) aktivnosti na gradilištu i njime odrediti dinamiku financiranja, dobave materijala i opreme i sl._x000D_Nakon naplate okončane situacije izvođač će predati zgradu investitoru ili po investitoru određenom korisniku._x000D_</t>
  </si>
  <si>
    <t>1.</t>
  </si>
  <si>
    <t>Ručno čišćenje prostora s vanjske strane zidina od raslinja (manja stabla i grmlje) u širini od 4 m od zida. Radovi se izvode na uz pokos i na pokosu. U cijenu uključena sva sredstva za rad na kosini, potreban alat i odovz materija na gradlišnu deponiju. Obračun po m2 očišćene površine.</t>
  </si>
  <si>
    <t>a)</t>
  </si>
  <si>
    <t>sekcija A</t>
  </si>
  <si>
    <t>m2</t>
  </si>
  <si>
    <t>b)</t>
  </si>
  <si>
    <t>sekcija B</t>
  </si>
  <si>
    <t>c)</t>
  </si>
  <si>
    <t>sekcija C</t>
  </si>
  <si>
    <t>d)</t>
  </si>
  <si>
    <t>sekcija D</t>
  </si>
  <si>
    <t>e)</t>
  </si>
  <si>
    <t>sekcija E</t>
  </si>
  <si>
    <t>f)</t>
  </si>
  <si>
    <t>sekcija F</t>
  </si>
  <si>
    <t>2.</t>
  </si>
  <si>
    <t>Dobava i montaža unutarnjih radnih skela do 11 m visine , opremljenih odgovarajućom opremom za transport materijala i opreme za rad. U cijenu uključen projekt skele. Pričvršćenje sidrenim vijcima za zidove moguća je samo uz dopuštenje konzervatora.
Obračun po m2 komplet postavljene skele.</t>
  </si>
  <si>
    <t>3.</t>
  </si>
  <si>
    <t>Dobava i montaža vanjskih radnih skela do 13 m visine , opremljenih odgovarajućom opremom za transport materijala i opreme za rad. Skela se izvodi neposredno u pokos. U cijenu uključen projekt skele. Pričvršćenje sidrenim vijcima za zidove moguća je samo uz dopuštenje konzervatora.
Obračun po m2 komplet postavljene skele.</t>
  </si>
  <si>
    <t>4.</t>
  </si>
  <si>
    <t>Ručno čišćenje površine zida od raslinja - bršljanja. U cijenu uključena svo potrebno razidavanje i deponiranje kamenog materijala na gardilišnoj deponiji. Obračun po m2 očišćene površine.</t>
  </si>
  <si>
    <t>5.</t>
  </si>
  <si>
    <t>Ručno čišćenje površine zida od trave. U cijenu uključeno deponiranje na gradilišnu deponiju. Obračun po m2 očišćene površine.</t>
  </si>
  <si>
    <t>6.</t>
  </si>
  <si>
    <t>Ručno skidanje preostale žbuke na dijelovima zidova.
Posebno obratiti pažnju na onim površinama gdje su vidljive pukotine, kao i oko otvora. Uračunati odvoz otpadnog materijala na deponiju.</t>
  </si>
  <si>
    <t>7.</t>
  </si>
  <si>
    <t>Ručno čišćenje zaštite kruništa zida. Širina zida iznosi 50 cm. U cijenu uključeno čiščenje i deponiranje na gradilišnu deponiju. Obračun po m očišćenog kruništa.</t>
  </si>
  <si>
    <t>m</t>
  </si>
  <si>
    <t>8.</t>
  </si>
  <si>
    <t>Čišćenje vidljivih površina zida hladnom vodom (bez uporabe deterdženata) pod tlakom. Točan tlak treba odrediti na početku rada – na probnom polju. Potrebu za ovakvim zahvatom, te dostatnu kakvoću čišćenja treba odrediti u dogovoru s nadležnim konzervatorom.
Rad se predviđa s obje strane zida.</t>
  </si>
  <si>
    <t>9.</t>
  </si>
  <si>
    <t>Dobava komponentnih materijala karakteristika kao „Mapei-Antique LC“ (Bezcementno vezivo za isušujuće mortove za obnovu zidova od kamena. Vezivo je bijele boje na osnovi hidrauličkih materijala s pucolanskim djelovanjem, sintetskih vlakna i dodataka, a može se obojiti na gradilištu anorganskim oksidima.  Tlačna čvrstoća nakon 28 dana 5,0 N/mm2, prionljivost za podlogu &gt;0,3N/mm2, otpornost na sulfate - visoka.) za izradu sanacijskog morta ispune sljubnica i dersovanje istih – u svemu prema uputama konzervatora. Mort se utiskuje u sljubnice koje se navlaže. Nakon cca 6 do 24 sata površina sljubnica se čeličnim četkama očisti/ostruže do površine kamena.</t>
  </si>
  <si>
    <t>10.</t>
  </si>
  <si>
    <t>Izvedba injekcijskih bušotina (jednostrano_izvana) za sanaciju građe zida. Predviđa se izvedba dvije bušotine na cca 1,0 m2 injektirane površine. Dubina bušenja je 30-50 cm, ovisno o debljini kamenog zida. U cijenu stavke uključen je trošak ugradnje injekcijskih cjevčica.</t>
  </si>
  <si>
    <t>kom</t>
  </si>
  <si>
    <t>11.</t>
  </si>
  <si>
    <t>Dobava i priprema injekcijske smjese od spravljenog materijala karakteristika kao „Mapei–Antique I“ (Hidrauličko vezivo s punilima za učvršćivanje zidova od kamena pomoću injektiranja. 
Vezivo je već pripremljeno i postojano na sulfate koje se koristi za pripremu injektirajućih masa za učvršćivanje suhih kamenih zidova, zapunjavanje šupljina, pukotina i unutarnjih pora prisutnih u povijesnim konstrukcijama od kamena i opeke. Vezivo na osnovi anorganskih hidrauličko vezujućih materijala, posebnih dodataka i vrlo finog punila. Tlačna čvrstoća nakon 28 dana 18,0 N/mm2, otpornost na sulfate - visoka.
), te provedba injektiranja pod pritiskom od 0,50 bara. Injektiranje se izvodi pažljivo u fazama, po visini od cca 1 m zida. Raditi s prekidima, kako bi injekcijska masa postigla određenu čvrstoću, čime se izbjegava pojava jačeg tlaka u praznom prostoru zida. Predviđa se utrošak injekcijske mase od cca 35 kg/ bušotini.
Obračun prema količini stvarno ugrađene smjese (prema dostavnicama).</t>
  </si>
  <si>
    <t>kg</t>
  </si>
  <si>
    <t>12.</t>
  </si>
  <si>
    <t>Demontaža labavih komada kamena i njihova ponovna ugradnja, naročito oko postojećih otvora na zidu. Koristiti postojeći ili novi (slični) kamen, a sastav morta će odrediti nadležni konzervator. Obrada lučnih nadvoja i špaleta takova da bude moguća naknadna ugradnja kamenih erti, tamo gdje nedostaju.
Obračun prema stvarnim količinama.</t>
  </si>
  <si>
    <t>m3</t>
  </si>
  <si>
    <t>13.</t>
  </si>
  <si>
    <t>Zidanje novih kamenih, lučnih nadvoja, nad otvorima u nosivom zidu kaštela. Koristiti postojeći kamen ili slični kamen, a mort prema recepturi koju će odredit i nadležni konzervator. Dimenzija otvora jednaka je postojećim otvorima, debljina zida 50 i 70 cm.
Obračun po komadu.</t>
  </si>
  <si>
    <t>14.</t>
  </si>
  <si>
    <t>Priprema podloge
Bušenje otvora za sidrenje širine fi 16mm i dubine određene prema statičkom proračunu. Konsolidacija ziđa injektiranjem bescementne mase karakterisitka kao MAPE-ANTIQUE I (Hidrauličko vezivo s punilima za učvršćivanje zidova od kamena pomoću injektiranja. 
Vezivo je već pripremljeno i postojano na sulfate koje se koristi za pripremu injektirajućih masa za učvršćivanje suhih kamenih zidova, zapunjavanje šupljina, pukotina i unutarnjih pora prisutnih u povijesnim konstrukcijama od kamena i opeke. Vezivo na osnovi anorganskih hidrauličko vezujućih materijala, posebnih dodataka i vrlo finog punila. Tlačna čvrstoća nakon 28 dana 18,0 N/mm2, otpornost na sulfate - visoka.
), tlačne čvrstoće 18 MPa.</t>
  </si>
  <si>
    <t>15.</t>
  </si>
  <si>
    <t>Izvedba sidara i ugradnja sidara</t>
  </si>
  <si>
    <t>•</t>
  </si>
  <si>
    <t>Utiskivanje užeta od karbonskih vlakana karakteristika kao MAPEWRAP C FIOCCO (Uže od karbonskih vlakana u jednom smjeru visokog modula elastičnosti. Vlačna čvrstoća 4830 N/mm2, Modul elastičnosti 230000N/mm2.) fi8 mm za duljinu sidrenja u epoksidnu smolu karakteristika kao MAPEWRAP 21 (Dvokomponentna vrlo tekuća epoksi smola za impregnaciju karbonskih tkanina "mokrim postupkom", bez otapala. . Prionljivost za beton (N/mm2): &gt; 3 ( nakon 7 dana pri +23°C - slom u betonu), Vlačna čvrstoća (ASTM D 638) (N/mm2): 30, Izduženje pri vlačnom naprezanju (ASTM D 638) (%): 1,2, Tlačna čvrstoća (ASTM C 579) (N/mm): 65, Savojna čvrstoća (ISO 178) (N/mm): 55, Modul elastičnosti pod pritiskom (ASTM C 579) (N/mm): 2000, Modul elastičnosti pod savijanjem (ISO 178 (N/mm): 2500.).</t>
  </si>
  <si>
    <t>Utiskivanje epoksidne smole karakteristika kao ADESILEX PG1 (Čvrstoća prionjivosti/lijepljenja (EN12188), Pull off čvrstoća ?14N/mm2, Čvrstoća pri kosom smicanju pri kutu: 50°, ?0?50N/mm2, 60° ?0?60N/mm2, 70° ?0?70N/mm2, Posmična čvrstoća (EN12188) ?12N/mm2, Posmična čvrstoća (EN12615) ?6 N/mm2, Tlačna čvrstoća ?30N/mm2, Modul elastičnosti ?2000N/mm2) pomoću ˝pištolja˝ do pola dubine sidrenja.
Utiskivanje štapa od karbonskih vlakana i zapunjavanje epoksidnom smolom ADESILEX PG1.</t>
  </si>
  <si>
    <t>Preklapanje slobodnih vlakana na naljepljenu tkaninu karakteristika kao MAPEWRAP C UNI-AX 300/30 (Tkanina od karbonskih vlakana vrlo visoke otpornosti, s vlaknima u jednom smjeru. Tkanina od karbonskih vlakana visokog modula elastičnosti i vrlo visoke otpornosti na vlak. Vlačna čvrstoća (prosječna) 1,637MPa) pomoću epoksidne impregnacije karakteristika kao MAPEWRAP 21 (Dvokomponentna vrlo tekuća epoksi smola za impregnaciju karbonskih tkanina "mokrim postupkom", bez otapala. . Prionljivost za beton (N/mm2): &gt; 3 ( nakon 7 dana pri +23°C - slom u betonu), Vlačna čvrstoća (ASTM D 638) (N/mm2): 30, Izduženje pri vlačnom naprezanju (ASTM D 638) (%): 1,2, Tlačna čvrstoća (ASTM C 579) (N/mm): 65, Savojna čvrstoća (ISO 178) (N/mm): 55, Modul elastičnosti pod pritiskom (ASTM C 579) (N/mm): 2000, Modul elastičnosti pod savijanjem (ISO 178 (N/mm): 2500.).</t>
  </si>
  <si>
    <t>Preklapanje zone slobodnih vlakana pomoću karakteristika kao MAPEWRAP C UNI-AX 300/10 (Tkanina od karbonskih vlakana vrlo visoke otpornosti, s vlaknima u jednom smjeru. Tkanina od karbonskih vlakana visokog modula elastičnosti i vrlo visoke otpornosti na vlak. Vlačna čvrstoća (prosječna) 1,637MPa) tkanine utisnute u epoksidnu smolu karakteristika kao MAPEWRAP 21 (Dvokomponentna vrlo tekuća epoksi smola za impregnaciju karbonskih tkanina "mokrim postupkom", bez otapala. . Prionljivost za beton (N/mm2): &gt; 3 ( nakon 7 dana pri +23°C - slom u betonu), Vlačna čvrstoća (ASTM D 638) (N/mm2): 30, Izduženje pri vlačnom naprezanju (ASTM D 638) (%): 1,2, Tlačna čvrstoća (ASTM C 579) (N/mm): 65, Savojna čvrstoća (ISO 178) (N/mm): 55, Modul elastičnosti pod pritiskom (ASTM C 579) (N/mm): 2000, Modul elastičnosti pod savijanjem (ISO 178 (N/mm): 2500.).
Posipavanje kvarcnog pijeska karakteristika kao Mapei Quartz 0,5.</t>
  </si>
  <si>
    <t xml:space="preserve">              Priprema podloge za karbonsku tkaninu. Podloga mora biti čista, suha i mehanički čvrsta.</t>
  </si>
  <si>
    <t>16.</t>
  </si>
  <si>
    <t>Poravnavanje podloge
Nanošenje morta sa pucolanskim djelovanjem karakteristika kao PLANITOP HDM MAXI (Dvokomponentni visoko-duktilni cementni mort ojačan vlaknima na bazi veziva s pucolanskim djelovanjem, koji se nanosi u maksimalnoj debljini od 25 mm na podloge od kamena. Tlačna čvrstoća (MPa): HRN EN 12190 ? 15 (nakon 28 dana), Prionljivost na beton (V/C = 0,40) prema HRN EN 1766 (MPa): HRN EN 1542 ? 0,8 (nakon 28 dana)) (opcija MAPEGROUT T40) u debljini oko  10mm. Mort se nanosi u širini karbonske tkanine, znači oko 30 cm.</t>
  </si>
  <si>
    <t>17.</t>
  </si>
  <si>
    <t>Ljepljenje tkanine</t>
  </si>
  <si>
    <t>Nanošenje epoksidnog temeljnog premaza katakteristika kao MAPEWRAP PRIMER 1 (Dvokomponentni epoksi temeljni premaz , vrlo tekući proizvod bez otapala, na osnovi epoksi smola za pripremu površina koje treba popraviti ili ojačati karbonskom tkaninom.)</t>
  </si>
  <si>
    <t>Nanošenje epoksidnog međupremaza karakteristika kao MAPEWRAP 11 (Normalno vezujući tiksotropni epoksi kit za izravnavanje površina. Ddvokomponentni proizvod na osnovi epoksi smola, odabranog finog pijeska i specijalnih dodataka. Koristi se za izravnavanje površina koje treba popraviti ili ojačati lijepljenjem karbonske tkanine. Čvrstoća prionjivosti/lijepljenja (EN12188), Pull off čvrstoća ?14N/mm2, Čvrstoća pri kosom smicanju pri kutu: 50°, ?0?50N/mm2, 60° ?0?60N/mm2, 70° ?0?70N/mm2, Posmična čvrstoća (EN12188) ?12N/mm2, Posmična čvrstoća (EN12615) ?6 N/mm2, Tlačna čvrstoća ?30N/mm2, Modul elastičnosti ?2000N/mm2)</t>
  </si>
  <si>
    <t>Nanošenje prvoj sloja epoksidne impregnacije karakteristika kao MAPEWRAP 31 (Epoksi smola srednje viskoznosti za impregnaciju karbonskih tkanina "suhim postupkom".
Dvokomponentni proizvod u obliku paste, bez otapala, na osnovi epoksi smola. Prionljivost za beton (N/mm2): &gt; 3 ( nakon 7 dana pri +23°C - slom u betonu), Vlačna čvrstoća (ASTM D 638) (N/mm2): 30, Izduženje pri vlačnom naprezanju (ASTM D 638) (%): 1,2, Tlačna čvrstoća (ASTM C 579) (N/mm): 80, Savojna čvrstoća (ISO 178) (N/mm): 70, Modul elastičnosti pod pritiskom (ASTM C 579) (N/mm): 3000, Modul elastičnosti pod savijanjem (ISO 178 (N/mm): 3800.
)</t>
  </si>
  <si>
    <t>Utiskivanje tkanine od karbonskih vlakana karakteristika kao MAPEWRAP C UNI-AX 300/10 (Tkanina od karbonskih vlakana vrlo visoke otpornosti, s vlaknima u jednom smjeru. Tkanina od karbonskih vlakana visokog modula elastičnosti i vrlo visoke otpornosti na vlak. Vlačna čvrstoća (prosječna) 1,637MPa). Tkanina određena prema statičkom proračunu.</t>
  </si>
  <si>
    <t>Nanošenje drugog sloja epoksidne impregnacije karakteristika kao MAPEWRAP 31 (Epoksi smola srednje viskoznosti za impregnaciju karbonskih tkanina "suhim postupkom".
Dvokomponentni proizvod u obliku paste, bez otapala, na osnovi epoksi smola. Prionljivost za beton (N/mm2): &gt; 3 ( nakon 7 dana pri +23°C - slom u betonu), Vlačna čvrstoća (ASTM D 638) (N/mm2): 30, Izduženje pri vlačnom naprezanju (ASTM D 638) (%): 1,2, Tlačna čvrstoća (ASTM C 579) (N/mm): 80, Savojna čvrstoća (ISO 178) (N/mm): 70, Modul elastičnosti pod pritiskom (ASTM C 579) (N/mm): 3000, Modul elastičnosti pod savijanjem (ISO 178 (N/mm): 3800.
)</t>
  </si>
  <si>
    <t>Posipavanje kvarcnog pijeska karakteristika kao Mapei Quartz 0,5</t>
  </si>
  <si>
    <t>Zaštita od UV zraka koristeći akrilatnu boju karakterisika kao QUARZOLITE BOJA (boja otporna na djelovanje smoga, soli i sunca.).</t>
  </si>
  <si>
    <t>18.</t>
  </si>
  <si>
    <t>Izrada zaštite kruništa zida mortom karakterisitka kao MAPEI ANTIQUE LC (Bezcementno vezivo za isušujuće mortove za obnovu zidova od kamena. Vezivo je bijele boje na osnovi hidrauličkih materijala s pucolanskim djelovanjem, sintetskih vlakna i dodataka, a može se obojiti na gradilištu anorganskim oksidima.  Tlačna čvrstoća nakon 28 dana 5,0 N/mm2, prionljivost za podlogu &gt;0,3N/mm2, otpornost na sulfate - visoka.). Oblikovanje zaštite u dogovoru s nadležnim konzervatorom. Obračun po m2 izvedene zaštite kruništa.</t>
  </si>
  <si>
    <t>19.</t>
  </si>
  <si>
    <t>Žbukanje zidova gotovim mortom karakteristika kao MAPEI ANTIQUE LC (Bezcementno vezivo za isušujuće mortove za obnovu zidova od kamena. Vezivo je bijele boje na osnovi hidrauličkih materijala s pucolanskim djelovanjem, sintetskih vlakna i dodataka, a može se obojiti na gradilištu anorganskim oksidima.  Tlačna čvrstoća nakon 28 dana 5,0 N/mm2, prionljivost za podlogu &gt;0,3N/mm2, otpornost na sulfate - visoka.) prosječne debljine 1,5 cm. Žbukanje se izvodi ručno "pod žlicu". U cijenu uljučen sav rad i materijal, priprema. Obračun po m2 ožbukane površine.</t>
  </si>
  <si>
    <t>20.</t>
  </si>
  <si>
    <t>Odvoz viška materijala na gradsku deponiju. Obračun po m3.</t>
  </si>
  <si>
    <t>UKUPNO Kn</t>
  </si>
  <si>
    <t>OBRAČUN POREZA NA DODANU VRIJEDNOST</t>
  </si>
  <si>
    <t>Osnovica za obračun poreza na dodanu vrijednost</t>
  </si>
  <si>
    <t>Porez na dodanu vrijednost 25%</t>
  </si>
  <si>
    <t>Bruto iznos za isplatu</t>
  </si>
</sst>
</file>

<file path=xl/styles.xml><?xml version="1.0" encoding="utf-8"?>
<styleSheet xmlns="http://schemas.openxmlformats.org/spreadsheetml/2006/main">
  <numFmts count="1">
    <numFmt numFmtId="164" formatCode="###,##0.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justify" vertical="top" wrapText="1" shrinkToFit="1"/>
    </xf>
    <xf numFmtId="0" fontId="3" fillId="0" borderId="0" xfId="0" applyFont="1" applyAlignment="1">
      <alignment horizontal="justify" vertical="top" wrapText="1" shrinkToFi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5"/>
  <sheetViews>
    <sheetView tabSelected="1" topLeftCell="A143" workbookViewId="0">
      <selection activeCell="E115" sqref="E115"/>
    </sheetView>
  </sheetViews>
  <sheetFormatPr defaultRowHeight="15"/>
  <cols>
    <col min="1" max="1" width="5.7109375" style="1" customWidth="1"/>
    <col min="2" max="2" width="40.7109375" style="2" customWidth="1"/>
    <col min="3" max="3" width="5.7109375" style="2" customWidth="1"/>
    <col min="4" max="6" width="11.7109375" style="3" customWidth="1"/>
  </cols>
  <sheetData>
    <row r="1" spans="2:6" ht="15" customHeight="1">
      <c r="B1" s="9" t="s">
        <v>0</v>
      </c>
      <c r="C1" s="9"/>
      <c r="D1" s="9"/>
      <c r="E1" s="9"/>
      <c r="F1" s="9"/>
    </row>
    <row r="3" spans="2:6" ht="15" customHeight="1">
      <c r="B3" s="9" t="s">
        <v>1</v>
      </c>
      <c r="C3" s="9"/>
      <c r="D3" s="9"/>
      <c r="E3" s="9"/>
      <c r="F3" s="9"/>
    </row>
    <row r="5" spans="2:6" hidden="1">
      <c r="B5" s="8"/>
      <c r="C5" s="8"/>
      <c r="D5" s="8"/>
      <c r="E5" s="8"/>
      <c r="F5" s="8"/>
    </row>
    <row r="7" spans="2:6" ht="15" customHeight="1">
      <c r="B7" s="8" t="s">
        <v>2</v>
      </c>
      <c r="C7" s="8"/>
      <c r="D7" s="8"/>
      <c r="E7" s="8"/>
      <c r="F7" s="8"/>
    </row>
    <row r="9" spans="2:6" ht="120" customHeight="1">
      <c r="B9" s="8" t="s">
        <v>3</v>
      </c>
      <c r="C9" s="8"/>
      <c r="D9" s="8"/>
      <c r="E9" s="8"/>
      <c r="F9" s="8"/>
    </row>
    <row r="11" spans="2:6" hidden="1">
      <c r="B11" s="8"/>
      <c r="C11" s="8"/>
      <c r="D11" s="8"/>
      <c r="E11" s="8"/>
      <c r="F11" s="8"/>
    </row>
    <row r="13" spans="2:6" ht="120" customHeight="1">
      <c r="B13" s="8" t="s">
        <v>4</v>
      </c>
      <c r="C13" s="8"/>
      <c r="D13" s="8"/>
      <c r="E13" s="8"/>
      <c r="F13" s="8"/>
    </row>
    <row r="15" spans="2:6" ht="60" customHeight="1">
      <c r="B15" s="8" t="s">
        <v>5</v>
      </c>
      <c r="C15" s="8"/>
      <c r="D15" s="8"/>
      <c r="E15" s="8"/>
      <c r="F15" s="8"/>
    </row>
    <row r="17" spans="1:6" ht="90" customHeight="1">
      <c r="B17" s="8" t="s">
        <v>6</v>
      </c>
      <c r="C17" s="8"/>
      <c r="D17" s="8"/>
      <c r="E17" s="8"/>
      <c r="F17" s="8"/>
    </row>
    <row r="19" spans="1:6" ht="105" customHeight="1">
      <c r="B19" s="8" t="s">
        <v>7</v>
      </c>
      <c r="C19" s="8"/>
      <c r="D19" s="8"/>
      <c r="E19" s="8"/>
      <c r="F19" s="8"/>
    </row>
    <row r="21" spans="1:6" ht="105" customHeight="1">
      <c r="B21" s="8" t="s">
        <v>8</v>
      </c>
      <c r="C21" s="8"/>
      <c r="D21" s="8"/>
      <c r="E21" s="8"/>
      <c r="F21" s="8"/>
    </row>
    <row r="23" spans="1:6" ht="135" customHeight="1">
      <c r="B23" s="8" t="s">
        <v>9</v>
      </c>
      <c r="C23" s="8"/>
      <c r="D23" s="8"/>
      <c r="E23" s="8"/>
      <c r="F23" s="8"/>
    </row>
    <row r="25" spans="1:6" hidden="1">
      <c r="B25" s="8"/>
      <c r="C25" s="8"/>
      <c r="D25" s="8"/>
      <c r="E25" s="8"/>
      <c r="F25" s="8"/>
    </row>
    <row r="27" spans="1:6" ht="105">
      <c r="A27" s="4" t="s">
        <v>10</v>
      </c>
      <c r="B27" s="5" t="s">
        <v>11</v>
      </c>
      <c r="C27" s="5"/>
      <c r="D27" s="6"/>
      <c r="E27" s="6"/>
      <c r="F27" s="6"/>
    </row>
    <row r="28" spans="1:6">
      <c r="A28" s="4" t="s">
        <v>12</v>
      </c>
      <c r="B28" s="5" t="s">
        <v>13</v>
      </c>
      <c r="C28" s="5" t="s">
        <v>14</v>
      </c>
      <c r="D28" s="6">
        <v>32</v>
      </c>
      <c r="E28" s="6"/>
      <c r="F28" s="6">
        <f t="shared" ref="F28:F33" si="0">D28*E28</f>
        <v>0</v>
      </c>
    </row>
    <row r="29" spans="1:6">
      <c r="A29" s="4" t="s">
        <v>15</v>
      </c>
      <c r="B29" s="5" t="s">
        <v>16</v>
      </c>
      <c r="C29" s="5" t="s">
        <v>14</v>
      </c>
      <c r="D29" s="6">
        <v>20</v>
      </c>
      <c r="E29" s="6"/>
      <c r="F29" s="6">
        <f t="shared" si="0"/>
        <v>0</v>
      </c>
    </row>
    <row r="30" spans="1:6">
      <c r="A30" s="4" t="s">
        <v>17</v>
      </c>
      <c r="B30" s="5" t="s">
        <v>18</v>
      </c>
      <c r="C30" s="5" t="s">
        <v>14</v>
      </c>
      <c r="D30" s="6">
        <v>52</v>
      </c>
      <c r="E30" s="6"/>
      <c r="F30" s="6">
        <f t="shared" si="0"/>
        <v>0</v>
      </c>
    </row>
    <row r="31" spans="1:6">
      <c r="A31" s="4" t="s">
        <v>19</v>
      </c>
      <c r="B31" s="5" t="s">
        <v>20</v>
      </c>
      <c r="C31" s="5" t="s">
        <v>14</v>
      </c>
      <c r="D31" s="6">
        <v>48</v>
      </c>
      <c r="E31" s="6"/>
      <c r="F31" s="6">
        <f t="shared" si="0"/>
        <v>0</v>
      </c>
    </row>
    <row r="32" spans="1:6">
      <c r="A32" s="4" t="s">
        <v>21</v>
      </c>
      <c r="B32" s="5" t="s">
        <v>22</v>
      </c>
      <c r="C32" s="5" t="s">
        <v>14</v>
      </c>
      <c r="D32" s="6">
        <v>100</v>
      </c>
      <c r="E32" s="6"/>
      <c r="F32" s="6">
        <f t="shared" si="0"/>
        <v>0</v>
      </c>
    </row>
    <row r="33" spans="1:6">
      <c r="A33" s="4" t="s">
        <v>23</v>
      </c>
      <c r="B33" s="5" t="s">
        <v>24</v>
      </c>
      <c r="C33" s="5" t="s">
        <v>14</v>
      </c>
      <c r="D33" s="6">
        <v>84</v>
      </c>
      <c r="E33" s="6"/>
      <c r="F33" s="6">
        <f t="shared" si="0"/>
        <v>0</v>
      </c>
    </row>
    <row r="34" spans="1:6" ht="120">
      <c r="A34" s="4" t="s">
        <v>25</v>
      </c>
      <c r="B34" s="5" t="s">
        <v>26</v>
      </c>
      <c r="C34" s="5"/>
      <c r="D34" s="6"/>
      <c r="E34" s="6"/>
      <c r="F34" s="6"/>
    </row>
    <row r="35" spans="1:6">
      <c r="A35" s="4" t="s">
        <v>12</v>
      </c>
      <c r="B35" s="5" t="s">
        <v>13</v>
      </c>
      <c r="C35" s="5" t="s">
        <v>14</v>
      </c>
      <c r="D35" s="6">
        <v>25</v>
      </c>
      <c r="E35" s="6"/>
      <c r="F35" s="6">
        <f t="shared" ref="F35:F40" si="1">D35*E35</f>
        <v>0</v>
      </c>
    </row>
    <row r="36" spans="1:6">
      <c r="A36" s="4" t="s">
        <v>15</v>
      </c>
      <c r="B36" s="5" t="s">
        <v>16</v>
      </c>
      <c r="C36" s="5" t="s">
        <v>14</v>
      </c>
      <c r="D36" s="6">
        <v>30</v>
      </c>
      <c r="E36" s="6"/>
      <c r="F36" s="6">
        <f t="shared" si="1"/>
        <v>0</v>
      </c>
    </row>
    <row r="37" spans="1:6">
      <c r="A37" s="4" t="s">
        <v>17</v>
      </c>
      <c r="B37" s="5" t="s">
        <v>18</v>
      </c>
      <c r="C37" s="5" t="s">
        <v>14</v>
      </c>
      <c r="D37" s="6">
        <v>108</v>
      </c>
      <c r="E37" s="6"/>
      <c r="F37" s="6">
        <f t="shared" si="1"/>
        <v>0</v>
      </c>
    </row>
    <row r="38" spans="1:6">
      <c r="A38" s="4" t="s">
        <v>19</v>
      </c>
      <c r="B38" s="5" t="s">
        <v>20</v>
      </c>
      <c r="C38" s="5" t="s">
        <v>14</v>
      </c>
      <c r="D38" s="6">
        <v>60</v>
      </c>
      <c r="E38" s="6"/>
      <c r="F38" s="6">
        <f t="shared" si="1"/>
        <v>0</v>
      </c>
    </row>
    <row r="39" spans="1:6">
      <c r="A39" s="4" t="s">
        <v>21</v>
      </c>
      <c r="B39" s="5" t="s">
        <v>22</v>
      </c>
      <c r="C39" s="5" t="s">
        <v>14</v>
      </c>
      <c r="D39" s="6">
        <v>236.5</v>
      </c>
      <c r="E39" s="6"/>
      <c r="F39" s="6">
        <f t="shared" si="1"/>
        <v>0</v>
      </c>
    </row>
    <row r="40" spans="1:6">
      <c r="A40" s="4" t="s">
        <v>23</v>
      </c>
      <c r="B40" s="5" t="s">
        <v>24</v>
      </c>
      <c r="C40" s="5" t="s">
        <v>14</v>
      </c>
      <c r="D40" s="6">
        <v>80</v>
      </c>
      <c r="E40" s="6"/>
      <c r="F40" s="6">
        <f t="shared" si="1"/>
        <v>0</v>
      </c>
    </row>
    <row r="41" spans="1:6" ht="135">
      <c r="A41" s="4" t="s">
        <v>27</v>
      </c>
      <c r="B41" s="5" t="s">
        <v>28</v>
      </c>
      <c r="C41" s="5"/>
      <c r="D41" s="6"/>
      <c r="E41" s="6"/>
      <c r="F41" s="6"/>
    </row>
    <row r="42" spans="1:6">
      <c r="A42" s="4" t="s">
        <v>12</v>
      </c>
      <c r="B42" s="5" t="s">
        <v>13</v>
      </c>
      <c r="C42" s="5" t="s">
        <v>14</v>
      </c>
      <c r="D42" s="6">
        <v>24</v>
      </c>
      <c r="E42" s="6"/>
      <c r="F42" s="6">
        <f t="shared" ref="F42:F47" si="2">D42*E42</f>
        <v>0</v>
      </c>
    </row>
    <row r="43" spans="1:6">
      <c r="A43" s="4" t="s">
        <v>15</v>
      </c>
      <c r="B43" s="5" t="s">
        <v>16</v>
      </c>
      <c r="C43" s="5" t="s">
        <v>14</v>
      </c>
      <c r="D43" s="6">
        <v>24</v>
      </c>
      <c r="E43" s="6"/>
      <c r="F43" s="6">
        <f t="shared" si="2"/>
        <v>0</v>
      </c>
    </row>
    <row r="44" spans="1:6">
      <c r="A44" s="4" t="s">
        <v>17</v>
      </c>
      <c r="B44" s="5" t="s">
        <v>18</v>
      </c>
      <c r="C44" s="5" t="s">
        <v>14</v>
      </c>
      <c r="D44" s="6">
        <v>108</v>
      </c>
      <c r="E44" s="6"/>
      <c r="F44" s="6">
        <f t="shared" si="2"/>
        <v>0</v>
      </c>
    </row>
    <row r="45" spans="1:6">
      <c r="A45" s="4" t="s">
        <v>19</v>
      </c>
      <c r="B45" s="5" t="s">
        <v>20</v>
      </c>
      <c r="C45" s="5" t="s">
        <v>14</v>
      </c>
      <c r="D45" s="6">
        <v>80</v>
      </c>
      <c r="E45" s="6"/>
      <c r="F45" s="6">
        <f t="shared" si="2"/>
        <v>0</v>
      </c>
    </row>
    <row r="46" spans="1:6">
      <c r="A46" s="4" t="s">
        <v>21</v>
      </c>
      <c r="B46" s="5" t="s">
        <v>22</v>
      </c>
      <c r="C46" s="5" t="s">
        <v>14</v>
      </c>
      <c r="D46" s="6">
        <v>253</v>
      </c>
      <c r="E46" s="6"/>
      <c r="F46" s="6">
        <f t="shared" si="2"/>
        <v>0</v>
      </c>
    </row>
    <row r="47" spans="1:6">
      <c r="A47" s="4" t="s">
        <v>23</v>
      </c>
      <c r="B47" s="5" t="s">
        <v>24</v>
      </c>
      <c r="C47" s="5" t="s">
        <v>14</v>
      </c>
      <c r="D47" s="6">
        <v>176</v>
      </c>
      <c r="E47" s="6"/>
      <c r="F47" s="6">
        <f t="shared" si="2"/>
        <v>0</v>
      </c>
    </row>
    <row r="48" spans="1:6" ht="75">
      <c r="A48" s="4" t="s">
        <v>29</v>
      </c>
      <c r="B48" s="5" t="s">
        <v>30</v>
      </c>
      <c r="C48" s="5"/>
      <c r="D48" s="6"/>
      <c r="E48" s="6"/>
      <c r="F48" s="6"/>
    </row>
    <row r="49" spans="1:6">
      <c r="A49" s="4" t="s">
        <v>12</v>
      </c>
      <c r="B49" s="5" t="s">
        <v>13</v>
      </c>
      <c r="C49" s="5" t="s">
        <v>14</v>
      </c>
      <c r="D49" s="6">
        <v>24</v>
      </c>
      <c r="E49" s="6"/>
      <c r="F49" s="6">
        <f t="shared" ref="F49:F54" si="3">D49*E49</f>
        <v>0</v>
      </c>
    </row>
    <row r="50" spans="1:6">
      <c r="A50" s="4" t="s">
        <v>15</v>
      </c>
      <c r="B50" s="5" t="s">
        <v>16</v>
      </c>
      <c r="C50" s="5" t="s">
        <v>14</v>
      </c>
      <c r="D50" s="6">
        <v>27</v>
      </c>
      <c r="E50" s="6"/>
      <c r="F50" s="6">
        <f t="shared" si="3"/>
        <v>0</v>
      </c>
    </row>
    <row r="51" spans="1:6">
      <c r="A51" s="4" t="s">
        <v>17</v>
      </c>
      <c r="B51" s="5" t="s">
        <v>18</v>
      </c>
      <c r="C51" s="5" t="s">
        <v>14</v>
      </c>
      <c r="D51" s="6">
        <v>108</v>
      </c>
      <c r="E51" s="6"/>
      <c r="F51" s="6">
        <f t="shared" si="3"/>
        <v>0</v>
      </c>
    </row>
    <row r="52" spans="1:6">
      <c r="A52" s="4" t="s">
        <v>19</v>
      </c>
      <c r="B52" s="5" t="s">
        <v>20</v>
      </c>
      <c r="C52" s="5" t="s">
        <v>14</v>
      </c>
      <c r="D52" s="6">
        <v>49</v>
      </c>
      <c r="E52" s="6"/>
      <c r="F52" s="6">
        <f t="shared" si="3"/>
        <v>0</v>
      </c>
    </row>
    <row r="53" spans="1:6">
      <c r="A53" s="4" t="s">
        <v>21</v>
      </c>
      <c r="B53" s="5" t="s">
        <v>22</v>
      </c>
      <c r="C53" s="5" t="s">
        <v>14</v>
      </c>
      <c r="D53" s="6">
        <v>0</v>
      </c>
      <c r="E53" s="6"/>
      <c r="F53" s="6">
        <f t="shared" si="3"/>
        <v>0</v>
      </c>
    </row>
    <row r="54" spans="1:6">
      <c r="A54" s="4" t="s">
        <v>23</v>
      </c>
      <c r="B54" s="5" t="s">
        <v>24</v>
      </c>
      <c r="C54" s="5" t="s">
        <v>14</v>
      </c>
      <c r="D54" s="6">
        <v>0</v>
      </c>
      <c r="E54" s="6"/>
      <c r="F54" s="6">
        <f t="shared" si="3"/>
        <v>0</v>
      </c>
    </row>
    <row r="55" spans="1:6" ht="60">
      <c r="A55" s="4" t="s">
        <v>31</v>
      </c>
      <c r="B55" s="5" t="s">
        <v>32</v>
      </c>
      <c r="C55" s="5"/>
      <c r="D55" s="6"/>
      <c r="E55" s="6"/>
      <c r="F55" s="6"/>
    </row>
    <row r="56" spans="1:6">
      <c r="A56" s="4" t="s">
        <v>12</v>
      </c>
      <c r="B56" s="5" t="s">
        <v>13</v>
      </c>
      <c r="C56" s="5" t="s">
        <v>14</v>
      </c>
      <c r="D56" s="6">
        <v>3</v>
      </c>
      <c r="E56" s="6"/>
      <c r="F56" s="6">
        <f t="shared" ref="F56:F61" si="4">D56*E56</f>
        <v>0</v>
      </c>
    </row>
    <row r="57" spans="1:6">
      <c r="A57" s="4" t="s">
        <v>15</v>
      </c>
      <c r="B57" s="5" t="s">
        <v>16</v>
      </c>
      <c r="C57" s="5" t="s">
        <v>14</v>
      </c>
      <c r="D57" s="6">
        <v>3</v>
      </c>
      <c r="E57" s="6"/>
      <c r="F57" s="6">
        <f t="shared" si="4"/>
        <v>0</v>
      </c>
    </row>
    <row r="58" spans="1:6">
      <c r="A58" s="4" t="s">
        <v>17</v>
      </c>
      <c r="B58" s="5" t="s">
        <v>18</v>
      </c>
      <c r="C58" s="5" t="s">
        <v>14</v>
      </c>
      <c r="D58" s="6">
        <v>15</v>
      </c>
      <c r="E58" s="6"/>
      <c r="F58" s="6">
        <f t="shared" si="4"/>
        <v>0</v>
      </c>
    </row>
    <row r="59" spans="1:6">
      <c r="A59" s="4" t="s">
        <v>19</v>
      </c>
      <c r="B59" s="5" t="s">
        <v>20</v>
      </c>
      <c r="C59" s="5" t="s">
        <v>14</v>
      </c>
      <c r="D59" s="6">
        <v>15</v>
      </c>
      <c r="E59" s="6"/>
      <c r="F59" s="6">
        <f t="shared" si="4"/>
        <v>0</v>
      </c>
    </row>
    <row r="60" spans="1:6">
      <c r="A60" s="4" t="s">
        <v>21</v>
      </c>
      <c r="B60" s="5" t="s">
        <v>22</v>
      </c>
      <c r="C60" s="5" t="s">
        <v>14</v>
      </c>
      <c r="D60" s="6">
        <v>30</v>
      </c>
      <c r="E60" s="6"/>
      <c r="F60" s="6">
        <f t="shared" si="4"/>
        <v>0</v>
      </c>
    </row>
    <row r="61" spans="1:6">
      <c r="A61" s="4" t="s">
        <v>23</v>
      </c>
      <c r="B61" s="5" t="s">
        <v>24</v>
      </c>
      <c r="C61" s="5" t="s">
        <v>14</v>
      </c>
      <c r="D61" s="6">
        <v>20</v>
      </c>
      <c r="E61" s="6"/>
      <c r="F61" s="6">
        <f t="shared" si="4"/>
        <v>0</v>
      </c>
    </row>
    <row r="62" spans="1:6" ht="90">
      <c r="A62" s="4" t="s">
        <v>33</v>
      </c>
      <c r="B62" s="5" t="s">
        <v>34</v>
      </c>
      <c r="C62" s="5"/>
      <c r="D62" s="6"/>
      <c r="E62" s="6"/>
      <c r="F62" s="6"/>
    </row>
    <row r="63" spans="1:6">
      <c r="A63" s="4" t="s">
        <v>12</v>
      </c>
      <c r="B63" s="5" t="s">
        <v>13</v>
      </c>
      <c r="C63" s="5" t="s">
        <v>14</v>
      </c>
      <c r="D63" s="6">
        <v>5</v>
      </c>
      <c r="E63" s="6"/>
      <c r="F63" s="6">
        <f t="shared" ref="F63:F68" si="5">D63*E63</f>
        <v>0</v>
      </c>
    </row>
    <row r="64" spans="1:6">
      <c r="A64" s="4" t="s">
        <v>15</v>
      </c>
      <c r="B64" s="5" t="s">
        <v>16</v>
      </c>
      <c r="C64" s="5" t="s">
        <v>14</v>
      </c>
      <c r="D64" s="6">
        <v>6</v>
      </c>
      <c r="E64" s="6"/>
      <c r="F64" s="6">
        <f t="shared" si="5"/>
        <v>0</v>
      </c>
    </row>
    <row r="65" spans="1:6">
      <c r="A65" s="4" t="s">
        <v>17</v>
      </c>
      <c r="B65" s="5" t="s">
        <v>18</v>
      </c>
      <c r="C65" s="5" t="s">
        <v>14</v>
      </c>
      <c r="D65" s="6">
        <v>22</v>
      </c>
      <c r="E65" s="6"/>
      <c r="F65" s="6">
        <f t="shared" si="5"/>
        <v>0</v>
      </c>
    </row>
    <row r="66" spans="1:6">
      <c r="A66" s="4" t="s">
        <v>19</v>
      </c>
      <c r="B66" s="5" t="s">
        <v>20</v>
      </c>
      <c r="C66" s="5" t="s">
        <v>14</v>
      </c>
      <c r="D66" s="6">
        <v>14</v>
      </c>
      <c r="E66" s="6"/>
      <c r="F66" s="6">
        <f t="shared" si="5"/>
        <v>0</v>
      </c>
    </row>
    <row r="67" spans="1:6">
      <c r="A67" s="4" t="s">
        <v>21</v>
      </c>
      <c r="B67" s="5" t="s">
        <v>22</v>
      </c>
      <c r="C67" s="5" t="s">
        <v>14</v>
      </c>
      <c r="D67" s="6">
        <v>200</v>
      </c>
      <c r="E67" s="6"/>
      <c r="F67" s="6">
        <f t="shared" si="5"/>
        <v>0</v>
      </c>
    </row>
    <row r="68" spans="1:6">
      <c r="A68" s="4" t="s">
        <v>23</v>
      </c>
      <c r="B68" s="5" t="s">
        <v>24</v>
      </c>
      <c r="C68" s="5" t="s">
        <v>14</v>
      </c>
      <c r="D68" s="6">
        <v>110</v>
      </c>
      <c r="E68" s="6"/>
      <c r="F68" s="6">
        <f t="shared" si="5"/>
        <v>0</v>
      </c>
    </row>
    <row r="69" spans="1:6" ht="60">
      <c r="A69" s="4" t="s">
        <v>35</v>
      </c>
      <c r="B69" s="5" t="s">
        <v>36</v>
      </c>
      <c r="C69" s="5"/>
      <c r="D69" s="6"/>
      <c r="E69" s="6"/>
      <c r="F69" s="6"/>
    </row>
    <row r="70" spans="1:6">
      <c r="A70" s="4" t="s">
        <v>12</v>
      </c>
      <c r="B70" s="5" t="s">
        <v>13</v>
      </c>
      <c r="C70" s="5" t="s">
        <v>37</v>
      </c>
      <c r="D70" s="6">
        <v>6</v>
      </c>
      <c r="E70" s="6"/>
      <c r="F70" s="6">
        <f t="shared" ref="F70:F75" si="6">D70*E70</f>
        <v>0</v>
      </c>
    </row>
    <row r="71" spans="1:6">
      <c r="A71" s="4" t="s">
        <v>15</v>
      </c>
      <c r="B71" s="5" t="s">
        <v>16</v>
      </c>
      <c r="C71" s="5" t="s">
        <v>37</v>
      </c>
      <c r="D71" s="6">
        <v>7</v>
      </c>
      <c r="E71" s="6"/>
      <c r="F71" s="6">
        <f t="shared" si="6"/>
        <v>0</v>
      </c>
    </row>
    <row r="72" spans="1:6">
      <c r="A72" s="4" t="s">
        <v>17</v>
      </c>
      <c r="B72" s="5" t="s">
        <v>18</v>
      </c>
      <c r="C72" s="5" t="s">
        <v>37</v>
      </c>
      <c r="D72" s="6">
        <v>12</v>
      </c>
      <c r="E72" s="6"/>
      <c r="F72" s="6">
        <f t="shared" si="6"/>
        <v>0</v>
      </c>
    </row>
    <row r="73" spans="1:6">
      <c r="A73" s="4" t="s">
        <v>19</v>
      </c>
      <c r="B73" s="5" t="s">
        <v>20</v>
      </c>
      <c r="C73" s="5" t="s">
        <v>37</v>
      </c>
      <c r="D73" s="6">
        <v>11</v>
      </c>
      <c r="E73" s="6"/>
      <c r="F73" s="6">
        <f t="shared" si="6"/>
        <v>0</v>
      </c>
    </row>
    <row r="74" spans="1:6">
      <c r="A74" s="4" t="s">
        <v>21</v>
      </c>
      <c r="B74" s="5" t="s">
        <v>22</v>
      </c>
      <c r="C74" s="5" t="s">
        <v>37</v>
      </c>
      <c r="D74" s="6">
        <v>32</v>
      </c>
      <c r="E74" s="6"/>
      <c r="F74" s="6">
        <f t="shared" si="6"/>
        <v>0</v>
      </c>
    </row>
    <row r="75" spans="1:6">
      <c r="A75" s="4" t="s">
        <v>23</v>
      </c>
      <c r="B75" s="5" t="s">
        <v>24</v>
      </c>
      <c r="C75" s="5" t="s">
        <v>37</v>
      </c>
      <c r="D75" s="6">
        <v>23</v>
      </c>
      <c r="E75" s="6"/>
      <c r="F75" s="6">
        <f t="shared" si="6"/>
        <v>0</v>
      </c>
    </row>
    <row r="76" spans="1:6" ht="120">
      <c r="A76" s="4" t="s">
        <v>38</v>
      </c>
      <c r="B76" s="5" t="s">
        <v>39</v>
      </c>
      <c r="C76" s="5"/>
      <c r="D76" s="6"/>
      <c r="E76" s="6"/>
      <c r="F76" s="6"/>
    </row>
    <row r="77" spans="1:6">
      <c r="A77" s="4" t="s">
        <v>12</v>
      </c>
      <c r="B77" s="5" t="s">
        <v>13</v>
      </c>
      <c r="C77" s="5" t="s">
        <v>14</v>
      </c>
      <c r="D77" s="6">
        <v>49</v>
      </c>
      <c r="E77" s="6"/>
      <c r="F77" s="6">
        <f t="shared" ref="F77:F82" si="7">D77*E77</f>
        <v>0</v>
      </c>
    </row>
    <row r="78" spans="1:6">
      <c r="A78" s="4" t="s">
        <v>15</v>
      </c>
      <c r="B78" s="5" t="s">
        <v>16</v>
      </c>
      <c r="C78" s="5" t="s">
        <v>14</v>
      </c>
      <c r="D78" s="6">
        <v>54</v>
      </c>
      <c r="E78" s="6"/>
      <c r="F78" s="6">
        <f t="shared" si="7"/>
        <v>0</v>
      </c>
    </row>
    <row r="79" spans="1:6">
      <c r="A79" s="4" t="s">
        <v>17</v>
      </c>
      <c r="B79" s="5" t="s">
        <v>18</v>
      </c>
      <c r="C79" s="5" t="s">
        <v>14</v>
      </c>
      <c r="D79" s="6">
        <v>216</v>
      </c>
      <c r="E79" s="6"/>
      <c r="F79" s="6">
        <f t="shared" si="7"/>
        <v>0</v>
      </c>
    </row>
    <row r="80" spans="1:6">
      <c r="A80" s="4" t="s">
        <v>19</v>
      </c>
      <c r="B80" s="5" t="s">
        <v>20</v>
      </c>
      <c r="C80" s="5" t="s">
        <v>14</v>
      </c>
      <c r="D80" s="6">
        <v>140</v>
      </c>
      <c r="E80" s="6"/>
      <c r="F80" s="6">
        <f t="shared" si="7"/>
        <v>0</v>
      </c>
    </row>
    <row r="81" spans="1:6">
      <c r="A81" s="4" t="s">
        <v>21</v>
      </c>
      <c r="B81" s="5" t="s">
        <v>22</v>
      </c>
      <c r="C81" s="5" t="s">
        <v>14</v>
      </c>
      <c r="D81" s="6">
        <v>489.5</v>
      </c>
      <c r="E81" s="6"/>
      <c r="F81" s="6">
        <f t="shared" si="7"/>
        <v>0</v>
      </c>
    </row>
    <row r="82" spans="1:6">
      <c r="A82" s="4" t="s">
        <v>23</v>
      </c>
      <c r="B82" s="5" t="s">
        <v>24</v>
      </c>
      <c r="C82" s="5" t="s">
        <v>14</v>
      </c>
      <c r="D82" s="6">
        <v>256</v>
      </c>
      <c r="E82" s="6"/>
      <c r="F82" s="6">
        <f t="shared" si="7"/>
        <v>0</v>
      </c>
    </row>
    <row r="83" spans="1:6" ht="255">
      <c r="A83" s="4" t="s">
        <v>40</v>
      </c>
      <c r="B83" s="5" t="s">
        <v>41</v>
      </c>
      <c r="C83" s="5"/>
      <c r="D83" s="6"/>
      <c r="E83" s="6"/>
      <c r="F83" s="6"/>
    </row>
    <row r="84" spans="1:6">
      <c r="A84" s="4" t="s">
        <v>12</v>
      </c>
      <c r="B84" s="5" t="s">
        <v>13</v>
      </c>
      <c r="C84" s="5" t="s">
        <v>14</v>
      </c>
      <c r="D84" s="6">
        <v>49</v>
      </c>
      <c r="E84" s="6"/>
      <c r="F84" s="6">
        <f t="shared" ref="F84:F89" si="8">D84*E84</f>
        <v>0</v>
      </c>
    </row>
    <row r="85" spans="1:6">
      <c r="A85" s="4" t="s">
        <v>15</v>
      </c>
      <c r="B85" s="5" t="s">
        <v>16</v>
      </c>
      <c r="C85" s="5" t="s">
        <v>14</v>
      </c>
      <c r="D85" s="6">
        <v>54</v>
      </c>
      <c r="E85" s="6"/>
      <c r="F85" s="6">
        <f t="shared" si="8"/>
        <v>0</v>
      </c>
    </row>
    <row r="86" spans="1:6">
      <c r="A86" s="4" t="s">
        <v>17</v>
      </c>
      <c r="B86" s="5" t="s">
        <v>18</v>
      </c>
      <c r="C86" s="5" t="s">
        <v>14</v>
      </c>
      <c r="D86" s="6">
        <v>216</v>
      </c>
      <c r="E86" s="6"/>
      <c r="F86" s="6">
        <f t="shared" si="8"/>
        <v>0</v>
      </c>
    </row>
    <row r="87" spans="1:6">
      <c r="A87" s="4" t="s">
        <v>19</v>
      </c>
      <c r="B87" s="5" t="s">
        <v>20</v>
      </c>
      <c r="C87" s="5" t="s">
        <v>14</v>
      </c>
      <c r="D87" s="6">
        <v>140</v>
      </c>
      <c r="E87" s="6"/>
      <c r="F87" s="6">
        <f t="shared" si="8"/>
        <v>0</v>
      </c>
    </row>
    <row r="88" spans="1:6">
      <c r="A88" s="4" t="s">
        <v>21</v>
      </c>
      <c r="B88" s="5" t="s">
        <v>22</v>
      </c>
      <c r="C88" s="5" t="s">
        <v>14</v>
      </c>
      <c r="D88" s="6">
        <v>489.5</v>
      </c>
      <c r="E88" s="6"/>
      <c r="F88" s="6">
        <f t="shared" si="8"/>
        <v>0</v>
      </c>
    </row>
    <row r="89" spans="1:6">
      <c r="A89" s="4" t="s">
        <v>23</v>
      </c>
      <c r="B89" s="5" t="s">
        <v>24</v>
      </c>
      <c r="C89" s="5" t="s">
        <v>14</v>
      </c>
      <c r="D89" s="6">
        <v>256</v>
      </c>
      <c r="E89" s="6"/>
      <c r="F89" s="6">
        <f t="shared" si="8"/>
        <v>0</v>
      </c>
    </row>
    <row r="90" spans="1:6" ht="105">
      <c r="A90" s="4" t="s">
        <v>42</v>
      </c>
      <c r="B90" s="5" t="s">
        <v>43</v>
      </c>
      <c r="C90" s="5"/>
      <c r="D90" s="6"/>
      <c r="E90" s="6"/>
      <c r="F90" s="6"/>
    </row>
    <row r="91" spans="1:6">
      <c r="A91" s="4" t="s">
        <v>12</v>
      </c>
      <c r="B91" s="5" t="s">
        <v>13</v>
      </c>
      <c r="C91" s="5" t="s">
        <v>44</v>
      </c>
      <c r="D91" s="6">
        <v>50</v>
      </c>
      <c r="E91" s="6"/>
      <c r="F91" s="6">
        <f t="shared" ref="F91:F96" si="9">D91*E91</f>
        <v>0</v>
      </c>
    </row>
    <row r="92" spans="1:6">
      <c r="A92" s="4" t="s">
        <v>15</v>
      </c>
      <c r="B92" s="5" t="s">
        <v>16</v>
      </c>
      <c r="C92" s="5" t="s">
        <v>44</v>
      </c>
      <c r="D92" s="6">
        <v>60</v>
      </c>
      <c r="E92" s="6"/>
      <c r="F92" s="6">
        <f t="shared" si="9"/>
        <v>0</v>
      </c>
    </row>
    <row r="93" spans="1:6">
      <c r="A93" s="4" t="s">
        <v>17</v>
      </c>
      <c r="B93" s="5" t="s">
        <v>18</v>
      </c>
      <c r="C93" s="5" t="s">
        <v>44</v>
      </c>
      <c r="D93" s="6">
        <v>216</v>
      </c>
      <c r="E93" s="6"/>
      <c r="F93" s="6">
        <f t="shared" si="9"/>
        <v>0</v>
      </c>
    </row>
    <row r="94" spans="1:6">
      <c r="A94" s="4" t="s">
        <v>19</v>
      </c>
      <c r="B94" s="5" t="s">
        <v>20</v>
      </c>
      <c r="C94" s="5" t="s">
        <v>44</v>
      </c>
      <c r="D94" s="6">
        <v>160</v>
      </c>
      <c r="E94" s="6"/>
      <c r="F94" s="6">
        <f t="shared" si="9"/>
        <v>0</v>
      </c>
    </row>
    <row r="95" spans="1:6">
      <c r="A95" s="4" t="s">
        <v>21</v>
      </c>
      <c r="B95" s="5" t="s">
        <v>22</v>
      </c>
      <c r="C95" s="5" t="s">
        <v>44</v>
      </c>
      <c r="D95" s="6">
        <v>506</v>
      </c>
      <c r="E95" s="6"/>
      <c r="F95" s="6">
        <f t="shared" si="9"/>
        <v>0</v>
      </c>
    </row>
    <row r="96" spans="1:6">
      <c r="A96" s="4" t="s">
        <v>23</v>
      </c>
      <c r="B96" s="5" t="s">
        <v>24</v>
      </c>
      <c r="C96" s="5" t="s">
        <v>44</v>
      </c>
      <c r="D96" s="6">
        <v>352</v>
      </c>
      <c r="E96" s="6"/>
      <c r="F96" s="6">
        <f t="shared" si="9"/>
        <v>0</v>
      </c>
    </row>
    <row r="97" spans="1:6" ht="390">
      <c r="A97" s="4" t="s">
        <v>45</v>
      </c>
      <c r="B97" s="5" t="s">
        <v>46</v>
      </c>
      <c r="C97" s="5"/>
      <c r="D97" s="6"/>
      <c r="E97" s="6"/>
      <c r="F97" s="6"/>
    </row>
    <row r="98" spans="1:6">
      <c r="A98" s="4" t="s">
        <v>12</v>
      </c>
      <c r="B98" s="5" t="s">
        <v>13</v>
      </c>
      <c r="C98" s="5" t="s">
        <v>47</v>
      </c>
      <c r="D98" s="6">
        <v>2000</v>
      </c>
      <c r="E98" s="6"/>
      <c r="F98" s="6">
        <f t="shared" ref="F98:F103" si="10">D98*E98</f>
        <v>0</v>
      </c>
    </row>
    <row r="99" spans="1:6">
      <c r="A99" s="4" t="s">
        <v>15</v>
      </c>
      <c r="B99" s="5" t="s">
        <v>16</v>
      </c>
      <c r="C99" s="5" t="s">
        <v>47</v>
      </c>
      <c r="D99" s="6">
        <v>2500</v>
      </c>
      <c r="E99" s="6"/>
      <c r="F99" s="6">
        <f t="shared" si="10"/>
        <v>0</v>
      </c>
    </row>
    <row r="100" spans="1:6">
      <c r="A100" s="4" t="s">
        <v>17</v>
      </c>
      <c r="B100" s="5" t="s">
        <v>18</v>
      </c>
      <c r="C100" s="5" t="s">
        <v>47</v>
      </c>
      <c r="D100" s="6">
        <v>8000</v>
      </c>
      <c r="E100" s="6"/>
      <c r="F100" s="6">
        <f t="shared" si="10"/>
        <v>0</v>
      </c>
    </row>
    <row r="101" spans="1:6">
      <c r="A101" s="4" t="s">
        <v>19</v>
      </c>
      <c r="B101" s="5" t="s">
        <v>20</v>
      </c>
      <c r="C101" s="5" t="s">
        <v>47</v>
      </c>
      <c r="D101" s="6">
        <v>6000</v>
      </c>
      <c r="E101" s="6"/>
      <c r="F101" s="6">
        <f t="shared" si="10"/>
        <v>0</v>
      </c>
    </row>
    <row r="102" spans="1:6">
      <c r="A102" s="4" t="s">
        <v>21</v>
      </c>
      <c r="B102" s="5" t="s">
        <v>22</v>
      </c>
      <c r="C102" s="5" t="s">
        <v>47</v>
      </c>
      <c r="D102" s="6">
        <v>18500</v>
      </c>
      <c r="E102" s="6"/>
      <c r="F102" s="6">
        <f t="shared" si="10"/>
        <v>0</v>
      </c>
    </row>
    <row r="103" spans="1:6">
      <c r="A103" s="4" t="s">
        <v>23</v>
      </c>
      <c r="B103" s="5" t="s">
        <v>24</v>
      </c>
      <c r="C103" s="5" t="s">
        <v>47</v>
      </c>
      <c r="D103" s="6">
        <v>13000</v>
      </c>
      <c r="E103" s="6"/>
      <c r="F103" s="6">
        <f t="shared" si="10"/>
        <v>0</v>
      </c>
    </row>
    <row r="104" spans="1:6" ht="135">
      <c r="A104" s="4" t="s">
        <v>48</v>
      </c>
      <c r="B104" s="5" t="s">
        <v>49</v>
      </c>
      <c r="C104" s="5"/>
      <c r="D104" s="6"/>
      <c r="E104" s="6"/>
      <c r="F104" s="6"/>
    </row>
    <row r="105" spans="1:6">
      <c r="A105" s="4" t="s">
        <v>12</v>
      </c>
      <c r="B105" s="5" t="s">
        <v>22</v>
      </c>
      <c r="C105" s="5" t="s">
        <v>50</v>
      </c>
      <c r="D105" s="6">
        <v>10</v>
      </c>
      <c r="E105" s="6"/>
      <c r="F105" s="6">
        <f>D105*E105</f>
        <v>0</v>
      </c>
    </row>
    <row r="106" spans="1:6">
      <c r="A106" s="4" t="s">
        <v>15</v>
      </c>
      <c r="B106" s="5" t="s">
        <v>24</v>
      </c>
      <c r="C106" s="5" t="s">
        <v>50</v>
      </c>
      <c r="D106" s="6">
        <v>8</v>
      </c>
      <c r="E106" s="6"/>
      <c r="F106" s="6">
        <f>D106*E106</f>
        <v>0</v>
      </c>
    </row>
    <row r="107" spans="1:6" ht="120">
      <c r="A107" s="4" t="s">
        <v>51</v>
      </c>
      <c r="B107" s="5" t="s">
        <v>52</v>
      </c>
      <c r="C107" s="5"/>
      <c r="D107" s="6"/>
      <c r="E107" s="6"/>
      <c r="F107" s="6"/>
    </row>
    <row r="108" spans="1:6">
      <c r="A108" s="4" t="s">
        <v>12</v>
      </c>
      <c r="B108" s="5" t="s">
        <v>22</v>
      </c>
      <c r="C108" s="5" t="s">
        <v>44</v>
      </c>
      <c r="D108" s="6">
        <v>4</v>
      </c>
      <c r="E108" s="6"/>
      <c r="F108" s="6">
        <f>D108*E108</f>
        <v>0</v>
      </c>
    </row>
    <row r="109" spans="1:6">
      <c r="A109" s="4" t="s">
        <v>15</v>
      </c>
      <c r="B109" s="5" t="s">
        <v>24</v>
      </c>
      <c r="C109" s="5" t="s">
        <v>44</v>
      </c>
      <c r="D109" s="6">
        <v>1</v>
      </c>
      <c r="E109" s="6"/>
      <c r="F109" s="6">
        <f>D109*E109</f>
        <v>0</v>
      </c>
    </row>
    <row r="110" spans="1:6" ht="300">
      <c r="A110" s="4" t="s">
        <v>53</v>
      </c>
      <c r="B110" s="5" t="s">
        <v>54</v>
      </c>
      <c r="C110" s="5" t="s">
        <v>44</v>
      </c>
      <c r="D110" s="6">
        <v>63</v>
      </c>
      <c r="E110" s="6"/>
      <c r="F110" s="6">
        <f>D110*E110</f>
        <v>0</v>
      </c>
    </row>
    <row r="111" spans="1:6">
      <c r="A111" s="4" t="s">
        <v>55</v>
      </c>
      <c r="B111" s="5" t="s">
        <v>56</v>
      </c>
      <c r="C111" s="5"/>
      <c r="D111" s="6"/>
      <c r="E111" s="6"/>
      <c r="F111" s="6"/>
    </row>
    <row r="112" spans="1:6" ht="300">
      <c r="A112" s="4" t="s">
        <v>57</v>
      </c>
      <c r="B112" s="5" t="s">
        <v>58</v>
      </c>
      <c r="C112" s="5"/>
      <c r="D112" s="6"/>
      <c r="E112" s="6"/>
      <c r="F112" s="6"/>
    </row>
    <row r="113" spans="1:6" ht="210">
      <c r="A113" s="4" t="s">
        <v>57</v>
      </c>
      <c r="B113" s="5" t="s">
        <v>59</v>
      </c>
      <c r="C113" s="5"/>
      <c r="D113" s="6"/>
      <c r="E113" s="6"/>
      <c r="F113" s="6"/>
    </row>
    <row r="114" spans="1:6" ht="345">
      <c r="A114" s="4" t="s">
        <v>57</v>
      </c>
      <c r="B114" s="5" t="s">
        <v>60</v>
      </c>
      <c r="C114" s="5"/>
      <c r="D114" s="6"/>
      <c r="E114" s="6"/>
      <c r="F114" s="6"/>
    </row>
    <row r="115" spans="1:6" ht="360">
      <c r="A115" s="4" t="s">
        <v>57</v>
      </c>
      <c r="B115" s="5" t="s">
        <v>61</v>
      </c>
      <c r="C115" s="5" t="s">
        <v>44</v>
      </c>
      <c r="D115" s="6">
        <v>63</v>
      </c>
      <c r="E115" s="6"/>
      <c r="F115" s="6">
        <f>D115*E115</f>
        <v>0</v>
      </c>
    </row>
    <row r="116" spans="1:6" ht="15" customHeight="1">
      <c r="B116" s="8" t="s">
        <v>62</v>
      </c>
      <c r="C116" s="8"/>
      <c r="D116" s="8"/>
      <c r="E116" s="8"/>
      <c r="F116" s="8"/>
    </row>
    <row r="118" spans="1:6" ht="210">
      <c r="A118" s="4" t="s">
        <v>63</v>
      </c>
      <c r="B118" s="5" t="s">
        <v>64</v>
      </c>
      <c r="C118" s="5" t="s">
        <v>37</v>
      </c>
      <c r="D118" s="6">
        <v>190</v>
      </c>
      <c r="E118" s="6"/>
      <c r="F118" s="6">
        <f>D118*E118</f>
        <v>0</v>
      </c>
    </row>
    <row r="119" spans="1:6">
      <c r="A119" s="4" t="s">
        <v>65</v>
      </c>
      <c r="B119" s="5" t="s">
        <v>66</v>
      </c>
      <c r="C119" s="5"/>
      <c r="D119" s="6"/>
      <c r="E119" s="6"/>
      <c r="F119" s="6"/>
    </row>
    <row r="120" spans="1:6" ht="105">
      <c r="A120" s="4" t="s">
        <v>57</v>
      </c>
      <c r="B120" s="5" t="s">
        <v>67</v>
      </c>
      <c r="C120" s="5"/>
      <c r="D120" s="6"/>
      <c r="E120" s="6"/>
      <c r="F120" s="6"/>
    </row>
    <row r="121" spans="1:6" ht="255">
      <c r="A121" s="4" t="s">
        <v>57</v>
      </c>
      <c r="B121" s="5" t="s">
        <v>68</v>
      </c>
      <c r="C121" s="5"/>
      <c r="D121" s="6"/>
      <c r="E121" s="6"/>
      <c r="F121" s="6"/>
    </row>
    <row r="122" spans="1:6" ht="270">
      <c r="A122" s="4" t="s">
        <v>57</v>
      </c>
      <c r="B122" s="5" t="s">
        <v>69</v>
      </c>
      <c r="C122" s="5"/>
      <c r="D122" s="6"/>
      <c r="E122" s="6"/>
      <c r="F122" s="6"/>
    </row>
    <row r="123" spans="1:6" ht="135">
      <c r="A123" s="4" t="s">
        <v>57</v>
      </c>
      <c r="B123" s="5" t="s">
        <v>70</v>
      </c>
      <c r="C123" s="5"/>
      <c r="D123" s="6"/>
      <c r="E123" s="6"/>
      <c r="F123" s="6"/>
    </row>
    <row r="124" spans="1:6" ht="270">
      <c r="A124" s="4" t="s">
        <v>57</v>
      </c>
      <c r="B124" s="5" t="s">
        <v>71</v>
      </c>
      <c r="C124" s="5"/>
      <c r="D124" s="6"/>
      <c r="E124" s="6"/>
      <c r="F124" s="6"/>
    </row>
    <row r="125" spans="1:6" ht="30">
      <c r="A125" s="4" t="s">
        <v>57</v>
      </c>
      <c r="B125" s="5" t="s">
        <v>72</v>
      </c>
      <c r="C125" s="5"/>
      <c r="D125" s="6"/>
      <c r="E125" s="6"/>
      <c r="F125" s="6"/>
    </row>
    <row r="126" spans="1:6" ht="45">
      <c r="A126" s="4" t="s">
        <v>57</v>
      </c>
      <c r="B126" s="5" t="s">
        <v>73</v>
      </c>
      <c r="C126" s="5" t="s">
        <v>37</v>
      </c>
      <c r="D126" s="6">
        <v>190</v>
      </c>
      <c r="E126" s="6"/>
      <c r="F126" s="6">
        <f>D126*E126</f>
        <v>0</v>
      </c>
    </row>
    <row r="127" spans="1:6" ht="210">
      <c r="A127" s="4" t="s">
        <v>74</v>
      </c>
      <c r="B127" s="5" t="s">
        <v>75</v>
      </c>
      <c r="C127" s="5"/>
      <c r="D127" s="6"/>
      <c r="E127" s="6"/>
      <c r="F127" s="6"/>
    </row>
    <row r="128" spans="1:6">
      <c r="A128" s="4" t="s">
        <v>12</v>
      </c>
      <c r="B128" s="5" t="s">
        <v>13</v>
      </c>
      <c r="C128" s="5" t="s">
        <v>14</v>
      </c>
      <c r="D128" s="6">
        <v>5</v>
      </c>
      <c r="E128" s="6"/>
      <c r="F128" s="6">
        <f t="shared" ref="F128:F133" si="11">D128*E128</f>
        <v>0</v>
      </c>
    </row>
    <row r="129" spans="1:6">
      <c r="A129" s="4" t="s">
        <v>15</v>
      </c>
      <c r="B129" s="5" t="s">
        <v>16</v>
      </c>
      <c r="C129" s="5" t="s">
        <v>14</v>
      </c>
      <c r="D129" s="6">
        <v>5</v>
      </c>
      <c r="E129" s="6"/>
      <c r="F129" s="6">
        <f t="shared" si="11"/>
        <v>0</v>
      </c>
    </row>
    <row r="130" spans="1:6">
      <c r="A130" s="4" t="s">
        <v>17</v>
      </c>
      <c r="B130" s="5" t="s">
        <v>18</v>
      </c>
      <c r="C130" s="5" t="s">
        <v>14</v>
      </c>
      <c r="D130" s="6">
        <v>9</v>
      </c>
      <c r="E130" s="6"/>
      <c r="F130" s="6">
        <f t="shared" si="11"/>
        <v>0</v>
      </c>
    </row>
    <row r="131" spans="1:6">
      <c r="A131" s="4" t="s">
        <v>19</v>
      </c>
      <c r="B131" s="5" t="s">
        <v>20</v>
      </c>
      <c r="C131" s="5" t="s">
        <v>14</v>
      </c>
      <c r="D131" s="6">
        <v>8</v>
      </c>
      <c r="E131" s="6"/>
      <c r="F131" s="6">
        <f t="shared" si="11"/>
        <v>0</v>
      </c>
    </row>
    <row r="132" spans="1:6">
      <c r="A132" s="4" t="s">
        <v>21</v>
      </c>
      <c r="B132" s="5" t="s">
        <v>22</v>
      </c>
      <c r="C132" s="5" t="s">
        <v>14</v>
      </c>
      <c r="D132" s="6">
        <v>24</v>
      </c>
      <c r="E132" s="6"/>
      <c r="F132" s="6">
        <f t="shared" si="11"/>
        <v>0</v>
      </c>
    </row>
    <row r="133" spans="1:6">
      <c r="A133" s="4" t="s">
        <v>23</v>
      </c>
      <c r="B133" s="5" t="s">
        <v>24</v>
      </c>
      <c r="C133" s="5" t="s">
        <v>14</v>
      </c>
      <c r="D133" s="6">
        <v>18</v>
      </c>
      <c r="E133" s="6"/>
      <c r="F133" s="6">
        <f t="shared" si="11"/>
        <v>0</v>
      </c>
    </row>
    <row r="134" spans="1:6" ht="225">
      <c r="A134" s="4" t="s">
        <v>76</v>
      </c>
      <c r="B134" s="5" t="s">
        <v>77</v>
      </c>
      <c r="C134" s="5"/>
      <c r="D134" s="6"/>
      <c r="E134" s="6"/>
      <c r="F134" s="6"/>
    </row>
    <row r="135" spans="1:6">
      <c r="A135" s="4" t="s">
        <v>12</v>
      </c>
      <c r="B135" s="5" t="s">
        <v>13</v>
      </c>
      <c r="C135" s="5" t="s">
        <v>14</v>
      </c>
      <c r="D135" s="6">
        <v>49</v>
      </c>
      <c r="E135" s="6"/>
      <c r="F135" s="6">
        <f t="shared" ref="F135:F141" si="12">D135*E135</f>
        <v>0</v>
      </c>
    </row>
    <row r="136" spans="1:6">
      <c r="A136" s="4" t="s">
        <v>15</v>
      </c>
      <c r="B136" s="5" t="s">
        <v>16</v>
      </c>
      <c r="C136" s="5" t="s">
        <v>14</v>
      </c>
      <c r="D136" s="6">
        <v>54</v>
      </c>
      <c r="E136" s="6"/>
      <c r="F136" s="6">
        <f t="shared" si="12"/>
        <v>0</v>
      </c>
    </row>
    <row r="137" spans="1:6">
      <c r="A137" s="4" t="s">
        <v>17</v>
      </c>
      <c r="B137" s="5" t="s">
        <v>18</v>
      </c>
      <c r="C137" s="5" t="s">
        <v>14</v>
      </c>
      <c r="D137" s="6">
        <v>216</v>
      </c>
      <c r="E137" s="6"/>
      <c r="F137" s="6">
        <f t="shared" si="12"/>
        <v>0</v>
      </c>
    </row>
    <row r="138" spans="1:6">
      <c r="A138" s="4" t="s">
        <v>19</v>
      </c>
      <c r="B138" s="5" t="s">
        <v>20</v>
      </c>
      <c r="C138" s="5" t="s">
        <v>14</v>
      </c>
      <c r="D138" s="6">
        <v>140</v>
      </c>
      <c r="E138" s="6"/>
      <c r="F138" s="6">
        <f t="shared" si="12"/>
        <v>0</v>
      </c>
    </row>
    <row r="139" spans="1:6">
      <c r="A139" s="4" t="s">
        <v>21</v>
      </c>
      <c r="B139" s="5" t="s">
        <v>22</v>
      </c>
      <c r="C139" s="5" t="s">
        <v>14</v>
      </c>
      <c r="D139" s="6">
        <v>489.5</v>
      </c>
      <c r="E139" s="6"/>
      <c r="F139" s="6">
        <f t="shared" si="12"/>
        <v>0</v>
      </c>
    </row>
    <row r="140" spans="1:6">
      <c r="A140" s="4" t="s">
        <v>23</v>
      </c>
      <c r="B140" s="5" t="s">
        <v>24</v>
      </c>
      <c r="C140" s="5" t="s">
        <v>14</v>
      </c>
      <c r="D140" s="6">
        <v>256</v>
      </c>
      <c r="E140" s="6"/>
      <c r="F140" s="6">
        <f t="shared" si="12"/>
        <v>0</v>
      </c>
    </row>
    <row r="141" spans="1:6" ht="30">
      <c r="A141" s="4" t="s">
        <v>78</v>
      </c>
      <c r="B141" s="5" t="s">
        <v>79</v>
      </c>
      <c r="C141" s="5" t="s">
        <v>50</v>
      </c>
      <c r="D141" s="6">
        <v>35</v>
      </c>
      <c r="E141" s="6"/>
      <c r="F141" s="6">
        <f t="shared" si="12"/>
        <v>0</v>
      </c>
    </row>
    <row r="143" spans="1:6">
      <c r="B143" s="10" t="s">
        <v>80</v>
      </c>
      <c r="C143" s="11"/>
      <c r="D143" s="11"/>
      <c r="E143" s="11"/>
      <c r="F143" s="7">
        <f>SUM(F28:F142)</f>
        <v>0</v>
      </c>
    </row>
    <row r="145" spans="2:6" hidden="1">
      <c r="B145" s="8"/>
      <c r="C145" s="8"/>
      <c r="D145" s="8"/>
      <c r="E145" s="8"/>
      <c r="F145" s="8"/>
    </row>
    <row r="148" spans="2:6">
      <c r="B148" s="10" t="s">
        <v>81</v>
      </c>
      <c r="C148" s="11"/>
      <c r="D148" s="11"/>
      <c r="E148" s="11"/>
    </row>
    <row r="150" spans="2:6">
      <c r="B150" s="10" t="s">
        <v>82</v>
      </c>
      <c r="C150" s="11"/>
      <c r="D150" s="11"/>
      <c r="E150" s="11"/>
      <c r="F150" s="7">
        <f>F143</f>
        <v>0</v>
      </c>
    </row>
    <row r="151" spans="2:6">
      <c r="B151" s="10" t="s">
        <v>83</v>
      </c>
      <c r="C151" s="11"/>
      <c r="D151" s="11"/>
      <c r="E151" s="11"/>
      <c r="F151" s="7">
        <f>F150*0.25</f>
        <v>0</v>
      </c>
    </row>
    <row r="152" spans="2:6">
      <c r="B152" s="10" t="s">
        <v>84</v>
      </c>
      <c r="C152" s="11"/>
      <c r="D152" s="11"/>
      <c r="E152" s="11"/>
      <c r="F152" s="7">
        <f>F150+F151</f>
        <v>0</v>
      </c>
    </row>
    <row r="155" spans="2:6" hidden="1">
      <c r="B155" s="8"/>
      <c r="C155" s="8"/>
      <c r="D155" s="8"/>
      <c r="E155" s="8"/>
      <c r="F155" s="8"/>
    </row>
  </sheetData>
  <mergeCells count="21">
    <mergeCell ref="B151:E151"/>
    <mergeCell ref="B152:E152"/>
    <mergeCell ref="B155:F155"/>
    <mergeCell ref="B25:F25"/>
    <mergeCell ref="B116:F116"/>
    <mergeCell ref="B143:E143"/>
    <mergeCell ref="B145:F145"/>
    <mergeCell ref="B148:E148"/>
    <mergeCell ref="B150:E150"/>
    <mergeCell ref="B23:F23"/>
    <mergeCell ref="B1:F1"/>
    <mergeCell ref="B3:F3"/>
    <mergeCell ref="B5:F5"/>
    <mergeCell ref="B7:F7"/>
    <mergeCell ref="B9:F9"/>
    <mergeCell ref="B11:F11"/>
    <mergeCell ref="B13:F13"/>
    <mergeCell ref="B15:F15"/>
    <mergeCell ref="B17:F17"/>
    <mergeCell ref="B19:F19"/>
    <mergeCell ref="B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</dc:creator>
  <cp:lastModifiedBy>meduric-javor</cp:lastModifiedBy>
  <cp:lastPrinted>2017-12-12T13:28:39Z</cp:lastPrinted>
  <dcterms:created xsi:type="dcterms:W3CDTF">2017-10-08T17:50:20Z</dcterms:created>
  <dcterms:modified xsi:type="dcterms:W3CDTF">2017-12-12T14:39:56Z</dcterms:modified>
</cp:coreProperties>
</file>