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ndic_vinko\Documents\KLIMA 2015\"/>
    </mc:Choice>
  </mc:AlternateContent>
  <bookViews>
    <workbookView xWindow="360" yWindow="105" windowWidth="20730" windowHeight="11760"/>
  </bookViews>
  <sheets>
    <sheet name="Korzo 16" sheetId="1" r:id="rId1"/>
    <sheet name="Sheet3" sheetId="3" r:id="rId2"/>
  </sheets>
  <definedNames>
    <definedName name="_xlnm.Print_Titles" localSheetId="0">'Korzo 16'!$4:$4</definedName>
  </definedNames>
  <calcPr calcId="152511"/>
</workbook>
</file>

<file path=xl/calcChain.xml><?xml version="1.0" encoding="utf-8"?>
<calcChain xmlns="http://schemas.openxmlformats.org/spreadsheetml/2006/main">
  <c r="F34" i="1" l="1"/>
  <c r="F33" i="1" l="1"/>
  <c r="F35" i="1"/>
  <c r="F32" i="1"/>
  <c r="F31" i="1"/>
  <c r="F30" i="1"/>
  <c r="F29" i="1"/>
  <c r="F28" i="1"/>
  <c r="F27" i="1"/>
  <c r="F26" i="1"/>
  <c r="F25" i="1"/>
  <c r="F24" i="1"/>
  <c r="F17" i="1"/>
  <c r="F18" i="1"/>
  <c r="F19" i="1"/>
  <c r="F20" i="1"/>
  <c r="F21" i="1"/>
  <c r="F22" i="1"/>
  <c r="F23" i="1"/>
  <c r="F16" i="1"/>
  <c r="F11" i="1"/>
  <c r="F12" i="1"/>
  <c r="F13" i="1"/>
  <c r="F14" i="1"/>
  <c r="F15" i="1"/>
  <c r="F10" i="1"/>
  <c r="F8" i="1"/>
  <c r="F36" i="1" l="1"/>
  <c r="F37" i="1" l="1"/>
  <c r="F38" i="1" l="1"/>
</calcChain>
</file>

<file path=xl/sharedStrings.xml><?xml version="1.0" encoding="utf-8"?>
<sst xmlns="http://schemas.openxmlformats.org/spreadsheetml/2006/main" count="68" uniqueCount="47">
  <si>
    <t>R.br.</t>
  </si>
  <si>
    <t>Opis stavke</t>
  </si>
  <si>
    <t>Mjera</t>
  </si>
  <si>
    <t>Količina</t>
  </si>
  <si>
    <t>Iznos</t>
  </si>
  <si>
    <t>kom</t>
  </si>
  <si>
    <t>Mikroprocesorski upravljač treba imati funkcije nadzora rada cijelog sustava, prikazivanja greške, automatskog adresiranja unutarnjih jedinica te dijagnostike za vanjsku i sve priključene unutarnje jedinice. Svaka unutarnja jedinica treba imati mogućnost individualnog upravljanja putem sobnog daljinskog upravljača. Potrebno je omogućiti upravljanje s jednog mjesta svim jedinicama u sustavu  putem centralnog daljinskog upravljača.</t>
  </si>
  <si>
    <t>kompl.</t>
  </si>
  <si>
    <t>m</t>
  </si>
  <si>
    <t>Dobava i ugradnja PVC cijevi za potrebe odvoda kondenzata sa unutrašnjih jedinica, uključujući i izradu sifona, kompletno sa obujmicama i brtvenim materijalom.-d=32</t>
  </si>
  <si>
    <t>Dobava i ugradnja PVC cijevi za potrebe odvoda kondenzata sa unutrašnjih jedinica, uključujući i izradu sifona, kompletno sa obujmicama i brtvenim materijalom.-d=50</t>
  </si>
  <si>
    <t>Dobava i ugradnja metalnih kanalica sa poklopcem radi mogućnosti vođenja cijevi freona i kondenzata VRF sustava, kompletno sa svim potrebnim nosivim i ovjesnim materijalom.-Kanalica 100 x 50 mm</t>
  </si>
  <si>
    <t>m2</t>
  </si>
  <si>
    <t xml:space="preserve">  Jed.      cijena</t>
  </si>
  <si>
    <t>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 U cijenu ukalkulirati i povezivanje u postojeći Gateway IGU05 Modul radi spajanja u jedan sistem.</t>
  </si>
  <si>
    <t>Dobava i izrada obloge oko metalne kanalice vođenja cijevi radnog medija iz gipskartonskih ploča na potkonstrukciji proizvođač KNAUF ili jednakovrijedan. Obloga se sastoji od jedne gipskartonske ploče debljine 12,5 mm sa jedne strane i s metalnom podkonstrukcijom prilagođenoj širini metalne staze (obloga se radi u obliku slova L). Ukupna debljina obloge je cca 5 cm. Obrada spojeva samoljepivom mrežicom i masom mješavine gipsa i aditiva. Svi spojevi pobrušeni. Spojevi sa zidovima bandažirani/ojačani. Površina spremna za završnu obradu ličenjem. Stavka uključuje sav rad i potreban materijal.Obračun po m' izvedene "L" obloge.-250x150 mm</t>
  </si>
  <si>
    <t>kg</t>
  </si>
  <si>
    <t>paušal</t>
  </si>
  <si>
    <t xml:space="preserve">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YR-E14.Proizvod GREE GMV-N36G/A3A-K
</t>
  </si>
  <si>
    <t xml:space="preserve">Demontaža postojećih jedinica klima uređaja. Izvoditelj  je dužan opremu uskladištiti, a opremu koja je dotrajala ekološki zbrinuti.
Nakon demontaže treba sanirati otvore.
</t>
  </si>
  <si>
    <t xml:space="preserve">Dobava i ugradnja kabela 5x4 mm2, za potrebe napajanja vanjske jedinice u metalnoj kanalici s osiguračem  ugrađenim u postojeći razvodni ormar.
</t>
  </si>
  <si>
    <t xml:space="preserve">Dobava i ugradnja kabela PGP 3x2,5 mm2, za potrebe napajanja unutarnjih jedinice  s osiguračem ugrađenim u postojeći razvodni ormar.
</t>
  </si>
  <si>
    <t xml:space="preserve">Dobava i ugradnja oklopljenog kabela 2x1 mm2, za potrebe komunikacije klima sustava.
</t>
  </si>
  <si>
    <t xml:space="preserve">Dobava i ugradnja PPJ kabela 2x0,75 mm2, za potrebe žičanih daljinskih upravljača.
</t>
  </si>
  <si>
    <t xml:space="preserve">Nadopuna radne tvari R 410 A
</t>
  </si>
  <si>
    <t xml:space="preserve">Puštanje u pogon VRV uređaja.
</t>
  </si>
  <si>
    <t xml:space="preserve">Vanjska jedinica HAIER MRV III-S sustava, treba biti zrakom hlađena, u izvedbi toplinske pumpe s ugrađenim hermetičkim inverterskim kompresorom i izmjenjivačem. Kućište uređaja treba biti izrađeno od pocinčanog i plastificiranog čeličnog lima te antikorozivno zaštićeno od  atmosferskih uvjeta.  Proizvod GREE GMV-5-22,40 kW.
</t>
  </si>
  <si>
    <t xml:space="preserve">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 Proizvod GREE GMV-N28G/A3A-K.
</t>
  </si>
  <si>
    <t xml:space="preserve">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 Proizvod GREE GMV-N22G/A3A-K.
</t>
  </si>
  <si>
    <t>Potrebni sastavni dijelovi rashladnog kruga su odvajač kapljevine, filter-sušač, presostat visokog tlaka, spremnik kapljevine, četveroputni ventil, razdjelnik te sustav za izjednačenje nivoa ulja. Za priključenje na instalaciju potrebno je izvesti priključne ventile za kapljevinski i parni vod te vod za izjednačenje nivoa ulja kod spajanja više vanjskih jedinica u blok</t>
  </si>
  <si>
    <t xml:space="preserve">Bakrena cijev - šipka  28*1,5 mm
</t>
  </si>
  <si>
    <t xml:space="preserve">Proizvod GREE GMV-5-22,40 kW
</t>
  </si>
  <si>
    <t xml:space="preserve">Račve Haier   GREE    GMV sustava
</t>
  </si>
  <si>
    <t xml:space="preserve">Unutarnja jedinica MRV II sustava s maskom za ugradnju visoko na zid (“Compact high wall“) treba biti opremljena ventilatorom, izmjenjivačem topline za direktnu ekspanziju, elektronskim ekspanzijskim ventilom, elektronikom, filterom zraka i svim drugim elementima potrebnim za zaštitu, kontrolu i regulaciju uređaja i temperature. Uz uređaj potrebno je isporučiti infracrveni daljinski upravljač, a prema mogućnosti i žičani zidni daljinski upravljač tip YR-E14. Proizvod GREE GMV-N45G/A3A-K
</t>
  </si>
  <si>
    <r>
      <t xml:space="preserve">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sušenjem.Cijev je predviđena sa tvorničkom izolacijom za potrebe izolacije cijevi razvoda freona R-410A, debljine stijenke ovisno o dimenziji cijevi, klase gorivosti B, kompletno sa ljepilom, samoljepljivim izolirajućim i samoljepljivim trakama.-fi </t>
    </r>
    <r>
      <rPr>
        <b/>
        <sz val="10"/>
        <color rgb="FF000000"/>
        <rFont val="Arial"/>
        <family val="2"/>
        <charset val="238"/>
      </rPr>
      <t>19,05 x 1</t>
    </r>
    <r>
      <rPr>
        <sz val="10"/>
        <color rgb="FF000000"/>
        <rFont val="Arial"/>
        <family val="2"/>
        <charset val="238"/>
      </rPr>
      <t xml:space="preserve">  mm                   </t>
    </r>
  </si>
  <si>
    <r>
      <t xml:space="preserve">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sušenjem.Cijev je predviđena sa tvorničkom izolacijom za potrebe izolacije cijevi razvoda freona R-410A, debljine stijenke ovisno o dimenziji cijevi, klase gorivosti B, kompletno sa ljepilom, samoljepljivim izolirajućim i samoljepljivim trakama.-fi </t>
    </r>
    <r>
      <rPr>
        <b/>
        <sz val="10"/>
        <color rgb="FF000000"/>
        <rFont val="Arial"/>
        <family val="2"/>
        <charset val="238"/>
      </rPr>
      <t xml:space="preserve">15,9 x 1 </t>
    </r>
    <r>
      <rPr>
        <sz val="10"/>
        <color rgb="FF000000"/>
        <rFont val="Arial"/>
        <family val="2"/>
        <charset val="238"/>
      </rPr>
      <t xml:space="preserve"> mm                   </t>
    </r>
  </si>
  <si>
    <r>
      <t xml:space="preserve">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sušenjem.Cijev je predviđena sa tvorničkom izolacijom za potrebe izolacije cijevi razvoda freona R-410A, debljine stijenke ovisno o dimenziji cijevi, klase gorivosti B, kompletno sa ljepilom, samoljepljivim izolirajućim i samoljepljivim trakama.-fi </t>
    </r>
    <r>
      <rPr>
        <b/>
        <sz val="10"/>
        <color rgb="FF000000"/>
        <rFont val="Arial"/>
        <family val="2"/>
        <charset val="238"/>
      </rPr>
      <t>12,7 x 1</t>
    </r>
    <r>
      <rPr>
        <sz val="10"/>
        <color rgb="FF000000"/>
        <rFont val="Arial"/>
        <family val="2"/>
        <charset val="238"/>
      </rPr>
      <t xml:space="preserve">  mm                   </t>
    </r>
  </si>
  <si>
    <r>
      <t xml:space="preserve">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sušenjem.Cijev je predviđena sa tvorničkom izolacijom za potrebe izolacije cijevi razvoda freona R-410A, debljine stijenke ovisno o dimenziji cijevi, klase gorivosti B, kompletno sa ljepilom, samoljepljivim izolirajućim i samoljepljivim trakama.-fi   </t>
    </r>
    <r>
      <rPr>
        <b/>
        <sz val="10"/>
        <color rgb="FF000000"/>
        <rFont val="Arial"/>
        <family val="2"/>
        <charset val="238"/>
      </rPr>
      <t>9.5 x 1</t>
    </r>
    <r>
      <rPr>
        <sz val="10"/>
        <color rgb="FF000000"/>
        <rFont val="Arial"/>
        <family val="2"/>
        <charset val="238"/>
      </rPr>
      <t xml:space="preserve">  mm                   </t>
    </r>
  </si>
  <si>
    <r>
      <t xml:space="preserve">Dobava i ugradnja bakrenih cijevi u kolutu za potrebe razvoda freona (plinske i tekuće faze), kvalitete za rashladni medij R-410A, kompletno sa fazonskim komadima, spojnim (spojnice, ventili za punjenje freona i odzračivanje), brtvenim i sitnim potrošnim materijalom, te odmašćivanjem i sušenjem.Cijev je predviđena sa tvorničkom izolacijom za potrebe izolacije cijevi razvoda freona R-410A, debljine stijenke ovisno o dimenziji cijevi, klase gorivosti B, kompletno sa ljepilom, samoljepljivim izolirajućim i samoljepljivim trakama.-fi   </t>
    </r>
    <r>
      <rPr>
        <b/>
        <sz val="10"/>
        <color rgb="FF000000"/>
        <rFont val="Arial"/>
        <family val="2"/>
        <charset val="238"/>
      </rPr>
      <t>6.4 x 1</t>
    </r>
    <r>
      <rPr>
        <sz val="10"/>
        <color rgb="FF000000"/>
        <rFont val="Arial"/>
        <family val="2"/>
        <charset val="238"/>
      </rPr>
      <t xml:space="preserve">  mm                   </t>
    </r>
  </si>
  <si>
    <t xml:space="preserve">UKUPNO: </t>
  </si>
  <si>
    <t>PDV:</t>
  </si>
  <si>
    <t>SVEUKUPNO:</t>
  </si>
  <si>
    <t>Građevinski radovi obuhvaćaju bušenje rupa kroz zidove debljine 80 cm, radi prolaska cijevi radnog medija, odvoda kondenzata i elektro kabela, kompletno sa svim potrebnim materijalom i radom, te grubom i finom sanacijom otvora, uključujući i gletanje ožbukanih zidova.Dimenzije otvora 10x10 cm</t>
  </si>
  <si>
    <t xml:space="preserve">Građevinski radovi obuhvaćaju bušenje rupa kroz zidove debljine 80 cm, radi prolaska cijevi radnog medija, odvoda kondenzata i elektro kabela, kompletno sa svim potrebnim materijalom i radom, te grubom i finom sanacijom otvora, uključujući i gletanje ožbukanih zidova.Dimenzije otvora 20x20 cm
</t>
  </si>
  <si>
    <t xml:space="preserve">Ličenje unutarnjih zidova akrilnim premazom STO COLOR u dva sloja, u postojećem tonu zidova. Prethodno obaviti sve potrebne predradnje (zaštita, impregnacija). Zidovi su prethodno ožbukani gipsanom žbukom i izbrušeni. Bojani zidovi moraju biti potpuno jednoličnoga tona. Obračun po m² obrade razvijenih površina.
</t>
  </si>
  <si>
    <t xml:space="preserve">Čišćenje tijekom izvođenja radova kao i završno čišćenje pred predaju građevine na korištenje s odvozom otpadnog materijala i smeća na lokalno odlagalište za građevinski otpad i pranjem svih perivih površina.
Obračun po m² čišćenja tlocrtne površine građevine i okoliša.
</t>
  </si>
  <si>
    <t>TROŠKOVNIK NABAVE I DOGRADNJE ZA OBJEKT KORZO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</si>
</sst>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A]General"/>
    <numFmt numFmtId="165" formatCode="[$-41A]#,##0.00"/>
    <numFmt numFmtId="166" formatCode="#,##0.00&quot; &quot;[$kn-41A];[Red]&quot;-&quot;#,##0.00&quot; &quot;[$kn-41A]"/>
  </numFmts>
  <fonts count="18">
    <font>
      <sz val="11"/>
      <color theme="1"/>
      <name val="Calibri"/>
      <family val="2"/>
      <charset val="238"/>
      <scheme val="minor"/>
    </font>
    <font>
      <sz val="11"/>
      <color rgb="FF000000"/>
      <name val="Arial1"/>
      <charset val="238"/>
    </font>
    <font>
      <sz val="11"/>
      <color rgb="FFFFFFFF"/>
      <name val="Arial1"/>
      <charset val="238"/>
    </font>
    <font>
      <sz val="11"/>
      <color rgb="FF000000"/>
      <name val="Calibri"/>
      <family val="2"/>
      <charset val="238"/>
    </font>
    <font>
      <b/>
      <i/>
      <sz val="16"/>
      <color rgb="FF000000"/>
      <name val="Arial1"/>
      <charset val="238"/>
    </font>
    <font>
      <sz val="10"/>
      <color rgb="FF000000"/>
      <name val="Arial1"/>
      <charset val="238"/>
    </font>
    <font>
      <b/>
      <i/>
      <u/>
      <sz val="11"/>
      <color rgb="FF000000"/>
      <name val="Arial1"/>
      <charset val="238"/>
    </font>
    <font>
      <sz val="10"/>
      <color rgb="FF000000"/>
      <name val="Times New Roman"/>
      <family val="1"/>
      <charset val="238"/>
    </font>
    <font>
      <b/>
      <sz val="12"/>
      <color theme="1"/>
      <name val="Arial"/>
      <family val="2"/>
      <charset val="238"/>
    </font>
    <font>
      <sz val="11"/>
      <color theme="1"/>
      <name val="Arial"/>
      <family val="2"/>
      <charset val="238"/>
    </font>
    <font>
      <b/>
      <sz val="10"/>
      <color rgb="FF000000"/>
      <name val="Arial"/>
      <family val="2"/>
      <charset val="238"/>
    </font>
    <font>
      <sz val="11"/>
      <color rgb="FF000000"/>
      <name val="Arial"/>
      <family val="2"/>
      <charset val="238"/>
    </font>
    <font>
      <sz val="10"/>
      <color rgb="FF000000"/>
      <name val="Arial"/>
      <family val="2"/>
      <charset val="238"/>
    </font>
    <font>
      <b/>
      <sz val="11"/>
      <color rgb="FF000000"/>
      <name val="Arial"/>
      <family val="2"/>
      <charset val="238"/>
    </font>
    <font>
      <sz val="11"/>
      <color theme="0"/>
      <name val="Arial"/>
      <family val="2"/>
      <charset val="238"/>
    </font>
    <font>
      <b/>
      <sz val="11"/>
      <color theme="1"/>
      <name val="Arial"/>
      <family val="2"/>
      <charset val="238"/>
    </font>
    <font>
      <sz val="10"/>
      <color theme="1"/>
      <name val="Arial"/>
      <family val="2"/>
      <charset val="238"/>
    </font>
    <font>
      <b/>
      <i/>
      <sz val="10"/>
      <color rgb="FF00000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s>
  <cellStyleXfs count="13">
    <xf numFmtId="0" fontId="0" fillId="0" borderId="0"/>
    <xf numFmtId="0" fontId="1" fillId="0" borderId="0"/>
    <xf numFmtId="0" fontId="2" fillId="0" borderId="0" applyNumberFormat="0" applyBorder="0" applyProtection="0"/>
    <xf numFmtId="0" fontId="2" fillId="0" borderId="0" applyNumberFormat="0" applyBorder="0" applyProtection="0"/>
    <xf numFmtId="164" fontId="3" fillId="0" borderId="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5" fillId="0" borderId="0" applyNumberFormat="0" applyBorder="0" applyProtection="0">
      <alignment horizontal="justify" vertical="top" wrapText="1"/>
    </xf>
    <xf numFmtId="0" fontId="5" fillId="0" borderId="0" applyNumberFormat="0" applyBorder="0" applyProtection="0">
      <alignment horizontal="justify" vertical="top" wrapText="1"/>
    </xf>
    <xf numFmtId="164" fontId="5" fillId="0" borderId="0" applyBorder="0" applyProtection="0"/>
    <xf numFmtId="0" fontId="6" fillId="0" borderId="0" applyNumberFormat="0" applyBorder="0" applyProtection="0"/>
    <xf numFmtId="166" fontId="6" fillId="0" borderId="0" applyBorder="0" applyProtection="0"/>
    <xf numFmtId="0" fontId="7" fillId="0" borderId="0"/>
  </cellStyleXfs>
  <cellXfs count="58">
    <xf numFmtId="0" fontId="0" fillId="0" borderId="0" xfId="0"/>
    <xf numFmtId="0" fontId="9" fillId="0" borderId="0" xfId="0" applyFont="1"/>
    <xf numFmtId="164" fontId="11" fillId="0" borderId="1" xfId="9" applyFont="1" applyFill="1" applyBorder="1" applyAlignment="1">
      <alignment horizontal="center"/>
    </xf>
    <xf numFmtId="1" fontId="11" fillId="0" borderId="1" xfId="9" applyNumberFormat="1" applyFont="1" applyFill="1" applyBorder="1" applyAlignment="1">
      <alignment horizontal="center"/>
    </xf>
    <xf numFmtId="4" fontId="11" fillId="0" borderId="1" xfId="4" applyNumberFormat="1" applyFont="1" applyFill="1" applyBorder="1" applyAlignment="1">
      <alignment wrapText="1"/>
    </xf>
    <xf numFmtId="0" fontId="11" fillId="0" borderId="0" xfId="1" applyFont="1"/>
    <xf numFmtId="164" fontId="11" fillId="0" borderId="1" xfId="9" applyFont="1" applyFill="1" applyBorder="1" applyAlignment="1">
      <alignment horizontal="center" vertical="top" wrapText="1"/>
    </xf>
    <xf numFmtId="1" fontId="11" fillId="0" borderId="1" xfId="9" applyNumberFormat="1" applyFont="1" applyFill="1" applyBorder="1" applyAlignment="1">
      <alignment horizontal="center" wrapText="1"/>
    </xf>
    <xf numFmtId="4" fontId="10" fillId="0" borderId="1" xfId="4" applyNumberFormat="1" applyFont="1" applyFill="1" applyBorder="1" applyAlignment="1">
      <alignment vertical="center" wrapText="1"/>
    </xf>
    <xf numFmtId="4" fontId="11" fillId="0" borderId="1" xfId="4" applyNumberFormat="1" applyFont="1" applyFill="1" applyBorder="1" applyAlignment="1"/>
    <xf numFmtId="164" fontId="11" fillId="0" borderId="1" xfId="4" applyFont="1" applyFill="1" applyBorder="1" applyAlignment="1">
      <alignment horizontal="center"/>
    </xf>
    <xf numFmtId="1" fontId="11" fillId="0" borderId="1" xfId="4" applyNumberFormat="1" applyFont="1" applyFill="1" applyBorder="1" applyAlignment="1">
      <alignment horizontal="center"/>
    </xf>
    <xf numFmtId="1" fontId="11" fillId="0" borderId="1" xfId="8" applyNumberFormat="1" applyFont="1" applyFill="1" applyBorder="1" applyAlignment="1">
      <alignment horizontal="center" wrapText="1"/>
    </xf>
    <xf numFmtId="0" fontId="9" fillId="0" borderId="0" xfId="0" applyFont="1" applyAlignment="1">
      <alignment horizontal="center"/>
    </xf>
    <xf numFmtId="1" fontId="9" fillId="0" borderId="0" xfId="0" applyNumberFormat="1" applyFont="1" applyAlignment="1">
      <alignment horizontal="center"/>
    </xf>
    <xf numFmtId="164" fontId="13" fillId="3" borderId="1" xfId="4" applyFont="1" applyFill="1" applyBorder="1" applyAlignment="1">
      <alignment horizontal="center"/>
    </xf>
    <xf numFmtId="1" fontId="13" fillId="3" borderId="1" xfId="4" applyNumberFormat="1" applyFont="1" applyFill="1" applyBorder="1" applyAlignment="1">
      <alignment horizontal="center"/>
    </xf>
    <xf numFmtId="164" fontId="11" fillId="3" borderId="1" xfId="4" applyFont="1" applyFill="1" applyBorder="1" applyAlignment="1"/>
    <xf numFmtId="164" fontId="14" fillId="3" borderId="1" xfId="4" applyFont="1" applyFill="1" applyBorder="1" applyAlignment="1"/>
    <xf numFmtId="1" fontId="9" fillId="0" borderId="0" xfId="0" applyNumberFormat="1" applyFont="1" applyAlignment="1">
      <alignment horizontal="center" vertical="top"/>
    </xf>
    <xf numFmtId="1" fontId="11" fillId="0" borderId="3" xfId="4" applyNumberFormat="1" applyFont="1" applyFill="1" applyBorder="1" applyAlignment="1">
      <alignment horizontal="center" vertical="top"/>
    </xf>
    <xf numFmtId="4" fontId="10" fillId="0" borderId="4" xfId="4" applyNumberFormat="1" applyFont="1" applyFill="1" applyBorder="1" applyAlignment="1"/>
    <xf numFmtId="4" fontId="10" fillId="0" borderId="4" xfId="4" applyNumberFormat="1" applyFont="1" applyFill="1" applyBorder="1" applyAlignment="1">
      <alignment vertical="center" wrapText="1"/>
    </xf>
    <xf numFmtId="4" fontId="13" fillId="0" borderId="4" xfId="4" applyNumberFormat="1" applyFont="1" applyFill="1" applyBorder="1" applyAlignment="1"/>
    <xf numFmtId="1" fontId="11" fillId="0" borderId="5" xfId="1" applyNumberFormat="1" applyFont="1" applyBorder="1" applyAlignment="1">
      <alignment horizontal="center" vertical="top"/>
    </xf>
    <xf numFmtId="4" fontId="13" fillId="3" borderId="4" xfId="4" applyNumberFormat="1" applyFont="1" applyFill="1" applyBorder="1" applyAlignment="1"/>
    <xf numFmtId="1" fontId="11" fillId="0" borderId="6" xfId="1" applyNumberFormat="1" applyFont="1" applyBorder="1" applyAlignment="1">
      <alignment horizontal="center" vertical="top"/>
    </xf>
    <xf numFmtId="164" fontId="13" fillId="3" borderId="7" xfId="4" applyFont="1" applyFill="1" applyBorder="1" applyAlignment="1">
      <alignment horizontal="center"/>
    </xf>
    <xf numFmtId="1" fontId="13" fillId="3" borderId="7" xfId="4" applyNumberFormat="1" applyFont="1" applyFill="1" applyBorder="1" applyAlignment="1">
      <alignment horizontal="center"/>
    </xf>
    <xf numFmtId="164" fontId="11" fillId="3" borderId="7" xfId="4" applyFont="1" applyFill="1" applyBorder="1" applyAlignment="1"/>
    <xf numFmtId="4" fontId="13" fillId="3" borderId="8" xfId="4" applyNumberFormat="1" applyFont="1" applyFill="1" applyBorder="1" applyAlignment="1"/>
    <xf numFmtId="1" fontId="11" fillId="0" borderId="9" xfId="4" applyNumberFormat="1" applyFont="1" applyFill="1" applyBorder="1" applyAlignment="1">
      <alignment horizontal="center" vertical="top"/>
    </xf>
    <xf numFmtId="164" fontId="11" fillId="0" borderId="10" xfId="9" applyFont="1" applyFill="1" applyBorder="1" applyAlignment="1">
      <alignment horizontal="center"/>
    </xf>
    <xf numFmtId="1" fontId="11" fillId="0" borderId="10" xfId="9" applyNumberFormat="1" applyFont="1" applyFill="1" applyBorder="1" applyAlignment="1">
      <alignment horizontal="center"/>
    </xf>
    <xf numFmtId="4" fontId="11" fillId="0" borderId="10" xfId="4" applyNumberFormat="1" applyFont="1" applyFill="1" applyBorder="1" applyAlignment="1">
      <alignment wrapText="1"/>
    </xf>
    <xf numFmtId="4" fontId="10" fillId="0" borderId="11" xfId="4" applyNumberFormat="1" applyFont="1" applyFill="1" applyBorder="1" applyAlignment="1"/>
    <xf numFmtId="1" fontId="13" fillId="2" borderId="2" xfId="4" applyNumberFormat="1" applyFont="1" applyFill="1" applyBorder="1" applyAlignment="1">
      <alignment horizontal="center" vertical="center"/>
    </xf>
    <xf numFmtId="165" fontId="13" fillId="2" borderId="2" xfId="4" applyNumberFormat="1" applyFont="1" applyFill="1" applyBorder="1" applyAlignment="1">
      <alignment horizontal="center" vertical="center"/>
    </xf>
    <xf numFmtId="4" fontId="13" fillId="2" borderId="2" xfId="4" applyNumberFormat="1" applyFont="1" applyFill="1" applyBorder="1" applyAlignment="1">
      <alignment horizontal="center" vertical="center" wrapText="1"/>
    </xf>
    <xf numFmtId="4" fontId="13" fillId="2" borderId="2" xfId="4" applyNumberFormat="1" applyFont="1" applyFill="1" applyBorder="1" applyAlignment="1">
      <alignment horizontal="center" vertical="center"/>
    </xf>
    <xf numFmtId="164" fontId="13" fillId="0" borderId="0" xfId="4" applyFont="1" applyFill="1" applyAlignment="1">
      <alignment horizontal="center" vertical="center"/>
    </xf>
    <xf numFmtId="0" fontId="15" fillId="0" borderId="0" xfId="0" applyFont="1" applyAlignment="1">
      <alignment horizontal="center"/>
    </xf>
    <xf numFmtId="1" fontId="11" fillId="0" borderId="12" xfId="4" applyNumberFormat="1" applyFont="1" applyFill="1" applyBorder="1" applyAlignment="1">
      <alignment horizontal="center" vertical="top"/>
    </xf>
    <xf numFmtId="1" fontId="11" fillId="0" borderId="13" xfId="4" applyNumberFormat="1" applyFont="1" applyFill="1" applyBorder="1" applyAlignment="1">
      <alignment horizontal="center" vertical="top"/>
    </xf>
    <xf numFmtId="164" fontId="10" fillId="2" borderId="2" xfId="4" applyFont="1" applyFill="1" applyBorder="1" applyAlignment="1">
      <alignment horizontal="left" vertical="center" wrapText="1" indent="1"/>
    </xf>
    <xf numFmtId="164" fontId="12" fillId="0" borderId="10" xfId="9" applyFont="1" applyFill="1" applyBorder="1" applyAlignment="1">
      <alignment horizontal="left" vertical="center" wrapText="1" indent="1"/>
    </xf>
    <xf numFmtId="164" fontId="12" fillId="0" borderId="1" xfId="9" applyFont="1" applyFill="1" applyBorder="1" applyAlignment="1">
      <alignment horizontal="left" vertical="center" wrapText="1" indent="1"/>
    </xf>
    <xf numFmtId="164" fontId="17" fillId="0" borderId="1" xfId="9" applyFont="1" applyFill="1" applyBorder="1" applyAlignment="1">
      <alignment horizontal="left" vertical="center" wrapText="1" indent="1"/>
    </xf>
    <xf numFmtId="164" fontId="12" fillId="0" borderId="1" xfId="4" applyFont="1" applyFill="1" applyBorder="1" applyAlignment="1">
      <alignment horizontal="left" vertical="center" wrapText="1" indent="1"/>
    </xf>
    <xf numFmtId="0" fontId="12" fillId="0" borderId="1" xfId="8" applyFont="1" applyFill="1" applyBorder="1" applyAlignment="1" applyProtection="1">
      <alignment horizontal="left" vertical="center" wrapText="1" indent="1"/>
      <protection locked="0"/>
    </xf>
    <xf numFmtId="0" fontId="12" fillId="0" borderId="1" xfId="7" applyFont="1" applyFill="1" applyBorder="1" applyAlignment="1">
      <alignment horizontal="left" vertical="center" wrapText="1" indent="1"/>
    </xf>
    <xf numFmtId="0" fontId="12" fillId="0" borderId="1" xfId="8" applyFont="1" applyFill="1" applyBorder="1" applyAlignment="1">
      <alignment horizontal="left" vertical="center" wrapText="1" indent="1"/>
    </xf>
    <xf numFmtId="0" fontId="12" fillId="0" borderId="1" xfId="1" applyFont="1" applyBorder="1" applyAlignment="1" applyProtection="1">
      <alignment horizontal="left" vertical="center" wrapText="1" indent="1"/>
    </xf>
    <xf numFmtId="0" fontId="16" fillId="0" borderId="0" xfId="0" applyFont="1" applyAlignment="1">
      <alignment horizontal="left" vertical="center" wrapText="1" indent="1"/>
    </xf>
    <xf numFmtId="164" fontId="10" fillId="3" borderId="1" xfId="4" applyFont="1" applyFill="1" applyBorder="1" applyAlignment="1">
      <alignment horizontal="right" vertical="center" wrapText="1" indent="3"/>
    </xf>
    <xf numFmtId="164" fontId="10" fillId="3" borderId="7" xfId="4" applyFont="1" applyFill="1" applyBorder="1" applyAlignment="1">
      <alignment horizontal="right" vertical="center" wrapText="1" indent="3"/>
    </xf>
    <xf numFmtId="0" fontId="9" fillId="0" borderId="0" xfId="0" applyFont="1" applyBorder="1" applyAlignment="1">
      <alignment horizontal="center"/>
    </xf>
    <xf numFmtId="0" fontId="8" fillId="0" borderId="0" xfId="0" applyFont="1" applyBorder="1" applyAlignment="1">
      <alignment horizontal="center"/>
    </xf>
  </cellXfs>
  <cellStyles count="13">
    <cellStyle name="cf1" xfId="2"/>
    <cellStyle name="cf2" xfId="3"/>
    <cellStyle name="Excel Built-in Normal" xfId="4"/>
    <cellStyle name="Heading" xfId="5"/>
    <cellStyle name="Heading1" xfId="6"/>
    <cellStyle name="merge" xfId="7"/>
    <cellStyle name="merge 7" xfId="8"/>
    <cellStyle name="Normal" xfId="0" builtinId="0"/>
    <cellStyle name="Normal 2" xfId="1"/>
    <cellStyle name="Normal 3" xfId="12"/>
    <cellStyle name="Normal_TROSKOVNIK-revizija2" xfId="9"/>
    <cellStyle name="Result" xfId="10"/>
    <cellStyle name="Result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V39"/>
  <sheetViews>
    <sheetView tabSelected="1" zoomScale="90" zoomScaleNormal="90" workbookViewId="0">
      <selection activeCell="A3" sqref="A3:F3"/>
    </sheetView>
  </sheetViews>
  <sheetFormatPr defaultRowHeight="14.25"/>
  <cols>
    <col min="1" max="1" width="5.28515625" style="19" bestFit="1" customWidth="1"/>
    <col min="2" max="2" width="53.140625" style="53" customWidth="1"/>
    <col min="3" max="3" width="7.28515625" style="13" bestFit="1" customWidth="1"/>
    <col min="4" max="4" width="9.28515625" style="14" bestFit="1" customWidth="1"/>
    <col min="5" max="6" width="10.140625" style="1" bestFit="1" customWidth="1"/>
    <col min="7" max="16384" width="9.140625" style="1"/>
  </cols>
  <sheetData>
    <row r="2" spans="1:984" ht="15.75">
      <c r="A2" s="57" t="s">
        <v>46</v>
      </c>
      <c r="B2" s="57"/>
      <c r="C2" s="57"/>
      <c r="D2" s="57"/>
      <c r="E2" s="57"/>
      <c r="F2" s="57"/>
    </row>
    <row r="3" spans="1:984" ht="15" thickBot="1">
      <c r="A3" s="56"/>
      <c r="B3" s="56"/>
      <c r="C3" s="56"/>
      <c r="D3" s="56"/>
      <c r="E3" s="56"/>
      <c r="F3" s="56"/>
    </row>
    <row r="4" spans="1:984" s="41" customFormat="1" ht="31.5" thickTop="1" thickBot="1">
      <c r="A4" s="36" t="s">
        <v>0</v>
      </c>
      <c r="B4" s="44" t="s">
        <v>1</v>
      </c>
      <c r="C4" s="37" t="s">
        <v>2</v>
      </c>
      <c r="D4" s="36" t="s">
        <v>3</v>
      </c>
      <c r="E4" s="38" t="s">
        <v>13</v>
      </c>
      <c r="F4" s="39" t="s">
        <v>4</v>
      </c>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row>
    <row r="5" spans="1:984" ht="90" thickTop="1">
      <c r="A5" s="42">
        <v>1</v>
      </c>
      <c r="B5" s="45" t="s">
        <v>26</v>
      </c>
      <c r="C5" s="32"/>
      <c r="D5" s="33"/>
      <c r="E5" s="34"/>
      <c r="F5" s="3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row>
    <row r="6" spans="1:984" ht="89.25">
      <c r="A6" s="43"/>
      <c r="B6" s="46" t="s">
        <v>29</v>
      </c>
      <c r="C6" s="6"/>
      <c r="D6" s="7"/>
      <c r="E6" s="8"/>
      <c r="F6" s="22"/>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row>
    <row r="7" spans="1:984" ht="102">
      <c r="A7" s="43"/>
      <c r="B7" s="46" t="s">
        <v>6</v>
      </c>
      <c r="C7" s="6"/>
      <c r="D7" s="7"/>
      <c r="E7" s="8"/>
      <c r="F7" s="2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row>
    <row r="8" spans="1:984" ht="25.5">
      <c r="A8" s="31"/>
      <c r="B8" s="46" t="s">
        <v>31</v>
      </c>
      <c r="C8" s="2" t="s">
        <v>5</v>
      </c>
      <c r="D8" s="3">
        <v>1</v>
      </c>
      <c r="E8" s="4">
        <v>0</v>
      </c>
      <c r="F8" s="21">
        <f>D8*E8</f>
        <v>0</v>
      </c>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row>
    <row r="9" spans="1:984" ht="140.25">
      <c r="A9" s="31"/>
      <c r="B9" s="47" t="s">
        <v>14</v>
      </c>
      <c r="C9" s="6"/>
      <c r="D9" s="3"/>
      <c r="E9" s="4"/>
      <c r="F9" s="23"/>
    </row>
    <row r="10" spans="1:984" ht="127.5">
      <c r="A10" s="20">
        <v>2</v>
      </c>
      <c r="B10" s="46" t="s">
        <v>28</v>
      </c>
      <c r="C10" s="2" t="s">
        <v>5</v>
      </c>
      <c r="D10" s="3">
        <v>3</v>
      </c>
      <c r="E10" s="9">
        <v>0</v>
      </c>
      <c r="F10" s="23">
        <f>D10*E10</f>
        <v>0</v>
      </c>
    </row>
    <row r="11" spans="1:984" ht="127.5">
      <c r="A11" s="20">
        <v>3</v>
      </c>
      <c r="B11" s="46" t="s">
        <v>27</v>
      </c>
      <c r="C11" s="2" t="s">
        <v>5</v>
      </c>
      <c r="D11" s="3">
        <v>3</v>
      </c>
      <c r="E11" s="9">
        <v>0</v>
      </c>
      <c r="F11" s="23">
        <f t="shared" ref="F11:F15" si="0">D11*E11</f>
        <v>0</v>
      </c>
    </row>
    <row r="12" spans="1:984" ht="127.5">
      <c r="A12" s="20">
        <v>4</v>
      </c>
      <c r="B12" s="46" t="s">
        <v>18</v>
      </c>
      <c r="C12" s="2" t="s">
        <v>5</v>
      </c>
      <c r="D12" s="3">
        <v>1</v>
      </c>
      <c r="E12" s="9">
        <v>0</v>
      </c>
      <c r="F12" s="23">
        <f t="shared" si="0"/>
        <v>0</v>
      </c>
    </row>
    <row r="13" spans="1:984" ht="127.5">
      <c r="A13" s="20">
        <v>5</v>
      </c>
      <c r="B13" s="46" t="s">
        <v>33</v>
      </c>
      <c r="C13" s="2" t="s">
        <v>5</v>
      </c>
      <c r="D13" s="3">
        <v>1</v>
      </c>
      <c r="E13" s="9">
        <v>0</v>
      </c>
      <c r="F13" s="23">
        <f t="shared" si="0"/>
        <v>0</v>
      </c>
    </row>
    <row r="14" spans="1:984" ht="25.5">
      <c r="A14" s="20">
        <v>6</v>
      </c>
      <c r="B14" s="48" t="s">
        <v>32</v>
      </c>
      <c r="C14" s="10" t="s">
        <v>5</v>
      </c>
      <c r="D14" s="11">
        <v>7</v>
      </c>
      <c r="E14" s="9">
        <v>0</v>
      </c>
      <c r="F14" s="23">
        <f t="shared" si="0"/>
        <v>0</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row>
    <row r="15" spans="1:984" ht="25.5">
      <c r="A15" s="20">
        <v>7</v>
      </c>
      <c r="B15" s="48" t="s">
        <v>30</v>
      </c>
      <c r="C15" s="10" t="s">
        <v>8</v>
      </c>
      <c r="D15" s="11">
        <v>5</v>
      </c>
      <c r="E15" s="9">
        <v>0</v>
      </c>
      <c r="F15" s="23">
        <f t="shared" si="0"/>
        <v>0</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row>
    <row r="16" spans="1:984" ht="127.5">
      <c r="A16" s="20">
        <v>8</v>
      </c>
      <c r="B16" s="49" t="s">
        <v>34</v>
      </c>
      <c r="C16" s="10" t="s">
        <v>8</v>
      </c>
      <c r="D16" s="11">
        <v>24</v>
      </c>
      <c r="E16" s="9">
        <v>0</v>
      </c>
      <c r="F16" s="23">
        <f>D16*E16</f>
        <v>0</v>
      </c>
    </row>
    <row r="17" spans="1:6" ht="127.5">
      <c r="A17" s="20">
        <v>9</v>
      </c>
      <c r="B17" s="49" t="s">
        <v>35</v>
      </c>
      <c r="C17" s="10" t="s">
        <v>8</v>
      </c>
      <c r="D17" s="11">
        <v>27</v>
      </c>
      <c r="E17" s="9">
        <v>0</v>
      </c>
      <c r="F17" s="23">
        <f t="shared" ref="F17:F23" si="1">D17*E17</f>
        <v>0</v>
      </c>
    </row>
    <row r="18" spans="1:6" ht="127.5">
      <c r="A18" s="20">
        <v>10</v>
      </c>
      <c r="B18" s="49" t="s">
        <v>36</v>
      </c>
      <c r="C18" s="10" t="s">
        <v>8</v>
      </c>
      <c r="D18" s="11">
        <v>7</v>
      </c>
      <c r="E18" s="9">
        <v>0</v>
      </c>
      <c r="F18" s="23">
        <f t="shared" si="1"/>
        <v>0</v>
      </c>
    </row>
    <row r="19" spans="1:6" ht="127.5">
      <c r="A19" s="20">
        <v>11</v>
      </c>
      <c r="B19" s="49" t="s">
        <v>37</v>
      </c>
      <c r="C19" s="10" t="s">
        <v>8</v>
      </c>
      <c r="D19" s="11">
        <v>74</v>
      </c>
      <c r="E19" s="9">
        <v>0</v>
      </c>
      <c r="F19" s="23">
        <f t="shared" si="1"/>
        <v>0</v>
      </c>
    </row>
    <row r="20" spans="1:6" ht="137.25" customHeight="1">
      <c r="A20" s="20">
        <v>12</v>
      </c>
      <c r="B20" s="49" t="s">
        <v>38</v>
      </c>
      <c r="C20" s="10" t="s">
        <v>8</v>
      </c>
      <c r="D20" s="11">
        <v>43</v>
      </c>
      <c r="E20" s="9">
        <v>0</v>
      </c>
      <c r="F20" s="23">
        <f t="shared" si="1"/>
        <v>0</v>
      </c>
    </row>
    <row r="21" spans="1:6" ht="51.75" customHeight="1">
      <c r="A21" s="20">
        <v>13</v>
      </c>
      <c r="B21" s="49" t="s">
        <v>9</v>
      </c>
      <c r="C21" s="10" t="s">
        <v>8</v>
      </c>
      <c r="D21" s="11">
        <v>90</v>
      </c>
      <c r="E21" s="9">
        <v>0</v>
      </c>
      <c r="F21" s="23">
        <f t="shared" si="1"/>
        <v>0</v>
      </c>
    </row>
    <row r="22" spans="1:6" ht="59.25" customHeight="1">
      <c r="A22" s="20">
        <v>14</v>
      </c>
      <c r="B22" s="49" t="s">
        <v>10</v>
      </c>
      <c r="C22" s="10" t="s">
        <v>8</v>
      </c>
      <c r="D22" s="11">
        <v>2</v>
      </c>
      <c r="E22" s="9">
        <v>0</v>
      </c>
      <c r="F22" s="23">
        <f t="shared" si="1"/>
        <v>0</v>
      </c>
    </row>
    <row r="23" spans="1:6" ht="57.75" customHeight="1">
      <c r="A23" s="20">
        <v>15</v>
      </c>
      <c r="B23" s="48" t="s">
        <v>11</v>
      </c>
      <c r="C23" s="10" t="s">
        <v>8</v>
      </c>
      <c r="D23" s="11">
        <v>20</v>
      </c>
      <c r="E23" s="9">
        <v>0</v>
      </c>
      <c r="F23" s="23">
        <f t="shared" si="1"/>
        <v>0</v>
      </c>
    </row>
    <row r="24" spans="1:6" ht="76.5">
      <c r="A24" s="20">
        <v>16</v>
      </c>
      <c r="B24" s="50" t="s">
        <v>42</v>
      </c>
      <c r="C24" s="10" t="s">
        <v>7</v>
      </c>
      <c r="D24" s="11">
        <v>10</v>
      </c>
      <c r="E24" s="9">
        <v>0</v>
      </c>
      <c r="F24" s="23">
        <f>D24*E24</f>
        <v>0</v>
      </c>
    </row>
    <row r="25" spans="1:6" ht="89.25">
      <c r="A25" s="20">
        <v>17</v>
      </c>
      <c r="B25" s="50" t="s">
        <v>43</v>
      </c>
      <c r="C25" s="10" t="s">
        <v>7</v>
      </c>
      <c r="D25" s="11">
        <v>5</v>
      </c>
      <c r="E25" s="9">
        <v>0</v>
      </c>
      <c r="F25" s="23">
        <f>D25*E25</f>
        <v>0</v>
      </c>
    </row>
    <row r="26" spans="1:6" ht="162.75" customHeight="1">
      <c r="A26" s="20">
        <v>18</v>
      </c>
      <c r="B26" s="51" t="s">
        <v>15</v>
      </c>
      <c r="C26" s="10" t="s">
        <v>8</v>
      </c>
      <c r="D26" s="11">
        <v>27</v>
      </c>
      <c r="E26" s="9">
        <v>0</v>
      </c>
      <c r="F26" s="23">
        <f>D26*E26</f>
        <v>0</v>
      </c>
    </row>
    <row r="27" spans="1:6" ht="89.25">
      <c r="A27" s="20">
        <v>19</v>
      </c>
      <c r="B27" s="52" t="s">
        <v>44</v>
      </c>
      <c r="C27" s="10" t="s">
        <v>12</v>
      </c>
      <c r="D27" s="11">
        <v>25</v>
      </c>
      <c r="E27" s="9">
        <v>0</v>
      </c>
      <c r="F27" s="23">
        <f>D27*E27</f>
        <v>0</v>
      </c>
    </row>
    <row r="28" spans="1:6" ht="63.75">
      <c r="A28" s="20">
        <v>20</v>
      </c>
      <c r="B28" s="51" t="s">
        <v>19</v>
      </c>
      <c r="C28" s="10" t="s">
        <v>7</v>
      </c>
      <c r="D28" s="12">
        <v>8</v>
      </c>
      <c r="E28" s="9">
        <v>0</v>
      </c>
      <c r="F28" s="23">
        <f>D28*E28</f>
        <v>0</v>
      </c>
    </row>
    <row r="29" spans="1:6" ht="51">
      <c r="A29" s="20">
        <v>21</v>
      </c>
      <c r="B29" s="51" t="s">
        <v>20</v>
      </c>
      <c r="C29" s="10" t="s">
        <v>8</v>
      </c>
      <c r="D29" s="12">
        <v>30</v>
      </c>
      <c r="E29" s="9">
        <v>0</v>
      </c>
      <c r="F29" s="23">
        <f t="shared" ref="F29:F33" si="2">D29*E29</f>
        <v>0</v>
      </c>
    </row>
    <row r="30" spans="1:6" ht="51">
      <c r="A30" s="20">
        <v>22</v>
      </c>
      <c r="B30" s="51" t="s">
        <v>21</v>
      </c>
      <c r="C30" s="10" t="s">
        <v>8</v>
      </c>
      <c r="D30" s="12">
        <v>50</v>
      </c>
      <c r="E30" s="9">
        <v>0</v>
      </c>
      <c r="F30" s="23">
        <f t="shared" si="2"/>
        <v>0</v>
      </c>
    </row>
    <row r="31" spans="1:6" ht="38.25">
      <c r="A31" s="20">
        <v>23</v>
      </c>
      <c r="B31" s="51" t="s">
        <v>22</v>
      </c>
      <c r="C31" s="10" t="s">
        <v>8</v>
      </c>
      <c r="D31" s="12">
        <v>120</v>
      </c>
      <c r="E31" s="9">
        <v>0</v>
      </c>
      <c r="F31" s="23">
        <f t="shared" si="2"/>
        <v>0</v>
      </c>
    </row>
    <row r="32" spans="1:6" ht="38.25">
      <c r="A32" s="20">
        <v>24</v>
      </c>
      <c r="B32" s="51" t="s">
        <v>23</v>
      </c>
      <c r="C32" s="10" t="s">
        <v>8</v>
      </c>
      <c r="D32" s="12">
        <v>40</v>
      </c>
      <c r="E32" s="9">
        <v>0</v>
      </c>
      <c r="F32" s="23">
        <f t="shared" si="2"/>
        <v>0</v>
      </c>
    </row>
    <row r="33" spans="1:6" ht="25.5">
      <c r="A33" s="20">
        <v>25</v>
      </c>
      <c r="B33" s="51" t="s">
        <v>24</v>
      </c>
      <c r="C33" s="10" t="s">
        <v>16</v>
      </c>
      <c r="D33" s="12">
        <v>7</v>
      </c>
      <c r="E33" s="9">
        <v>0</v>
      </c>
      <c r="F33" s="23">
        <f t="shared" si="2"/>
        <v>0</v>
      </c>
    </row>
    <row r="34" spans="1:6" ht="25.5">
      <c r="A34" s="20">
        <v>26</v>
      </c>
      <c r="B34" s="51" t="s">
        <v>25</v>
      </c>
      <c r="C34" s="10" t="s">
        <v>17</v>
      </c>
      <c r="D34" s="12">
        <v>1</v>
      </c>
      <c r="E34" s="9">
        <v>0</v>
      </c>
      <c r="F34" s="23">
        <f>E34*D34</f>
        <v>0</v>
      </c>
    </row>
    <row r="35" spans="1:6" ht="89.25">
      <c r="A35" s="20">
        <v>27</v>
      </c>
      <c r="B35" s="52" t="s">
        <v>45</v>
      </c>
      <c r="C35" s="10" t="s">
        <v>17</v>
      </c>
      <c r="D35" s="11">
        <v>1</v>
      </c>
      <c r="E35" s="9">
        <v>0</v>
      </c>
      <c r="F35" s="23">
        <f t="shared" ref="F35" si="3">D35*E35</f>
        <v>0</v>
      </c>
    </row>
    <row r="36" spans="1:6" ht="25.5" customHeight="1">
      <c r="A36" s="24"/>
      <c r="B36" s="54" t="s">
        <v>39</v>
      </c>
      <c r="C36" s="15"/>
      <c r="D36" s="16"/>
      <c r="E36" s="17"/>
      <c r="F36" s="25">
        <f>SUM(F5:F35)</f>
        <v>0</v>
      </c>
    </row>
    <row r="37" spans="1:6" ht="25.5" customHeight="1">
      <c r="A37" s="24"/>
      <c r="B37" s="54" t="s">
        <v>40</v>
      </c>
      <c r="C37" s="15"/>
      <c r="D37" s="16"/>
      <c r="E37" s="18"/>
      <c r="F37" s="25">
        <f>F36*0.25</f>
        <v>0</v>
      </c>
    </row>
    <row r="38" spans="1:6" ht="25.5" customHeight="1" thickBot="1">
      <c r="A38" s="26"/>
      <c r="B38" s="55" t="s">
        <v>41</v>
      </c>
      <c r="C38" s="27"/>
      <c r="D38" s="28"/>
      <c r="E38" s="29"/>
      <c r="F38" s="30">
        <f>SUM(F36:F37)</f>
        <v>0</v>
      </c>
    </row>
    <row r="39" spans="1:6" ht="15" thickTop="1"/>
  </sheetData>
  <mergeCells count="2">
    <mergeCell ref="A3:F3"/>
    <mergeCell ref="A2:F2"/>
  </mergeCells>
  <printOptions horizontalCentered="1"/>
  <pageMargins left="0.43307086614173229" right="0.23622047244094491" top="0.59055118110236227" bottom="0.39370078740157483" header="0.31496062992125984" footer="0.31496062992125984"/>
  <pageSetup paperSize="9"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Korzo 16</vt:lpstr>
      <vt:lpstr>Sheet3</vt:lpstr>
      <vt:lpstr>'Korzo 16'!Print_Titles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MarijaAralica</dc:creator>
  <cp:lastModifiedBy>Randić Vinko</cp:lastModifiedBy>
  <cp:lastPrinted>2018-06-08T11:18:56Z</cp:lastPrinted>
  <dcterms:created xsi:type="dcterms:W3CDTF">2017-10-23T07:45:54Z</dcterms:created>
  <dcterms:modified xsi:type="dcterms:W3CDTF">2018-06-08T13:20:44Z</dcterms:modified>
</cp:coreProperties>
</file>