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KAPITULACIJA" sheetId="1" r:id="rId1"/>
    <sheet name="PPO Mirta" sheetId="2" r:id="rId2"/>
    <sheet name="PPO Galeb" sheetId="3" r:id="rId3"/>
    <sheet name="PPO Gardelin" sheetId="4" r:id="rId4"/>
  </sheets>
  <definedNames>
    <definedName name="_xlnm.Print_Area" localSheetId="1">'PPO Mirta'!$A$1:$H$82</definedName>
  </definedNames>
  <calcPr fullCalcOnLoad="1" fullPrecision="0"/>
</workbook>
</file>

<file path=xl/sharedStrings.xml><?xml version="1.0" encoding="utf-8"?>
<sst xmlns="http://schemas.openxmlformats.org/spreadsheetml/2006/main" count="509" uniqueCount="118">
  <si>
    <t>a'</t>
  </si>
  <si>
    <t>kn</t>
  </si>
  <si>
    <r>
      <t>m</t>
    </r>
    <r>
      <rPr>
        <vertAlign val="superscript"/>
        <sz val="11"/>
        <rFont val="Arial"/>
        <family val="2"/>
      </rPr>
      <t>3</t>
    </r>
  </si>
  <si>
    <t>SVEUKUPNO:</t>
  </si>
  <si>
    <t xml:space="preserve">UKUPNO: </t>
  </si>
  <si>
    <t>PDV (25%):</t>
  </si>
  <si>
    <t>1.</t>
  </si>
  <si>
    <t>2.</t>
  </si>
  <si>
    <t>3.</t>
  </si>
  <si>
    <t>4.</t>
  </si>
  <si>
    <r>
      <t>m</t>
    </r>
    <r>
      <rPr>
        <vertAlign val="superscript"/>
        <sz val="11"/>
        <rFont val="Arial"/>
        <family val="2"/>
      </rPr>
      <t>2</t>
    </r>
  </si>
  <si>
    <t>5.</t>
  </si>
  <si>
    <t>6.</t>
  </si>
  <si>
    <t>kom</t>
  </si>
  <si>
    <t>m'</t>
  </si>
  <si>
    <t>I.</t>
  </si>
  <si>
    <t>RUŠENJA I DEMONTAŽE</t>
  </si>
  <si>
    <t>II.</t>
  </si>
  <si>
    <t>ZEMLJANI RADOVI</t>
  </si>
  <si>
    <t>III.</t>
  </si>
  <si>
    <t>BETONSKI RADOVI</t>
  </si>
  <si>
    <t>IV.</t>
  </si>
  <si>
    <t>BRAVARSKI RADOVI</t>
  </si>
  <si>
    <t>V.</t>
  </si>
  <si>
    <t>OSTALI RADOVI</t>
  </si>
  <si>
    <t>REKAPITULACIJA:</t>
  </si>
  <si>
    <t>RADOVI OBORINSKE ODVODNJE</t>
  </si>
  <si>
    <r>
      <t>Rušenje zida širine do 20cm visine max 200cm od armiranog betona komplet s rezanjem armature,  utovarom i odvozom ruševnog materijala na deponij udaljenosti do 20km.
Obračun po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.</t>
    </r>
  </si>
  <si>
    <t xml:space="preserve">Demontaža dotrajalog željeznog portuna i zidarska obrada špalete širine do 20cm, visine 200cm uz objekt nakon uklanjanja. U cijenu uključen utovar i odvoz materijala na deponij udaljenosti do 20km.
Obračun po komadu komplet izvedene stavke. </t>
  </si>
  <si>
    <t xml:space="preserve">Demontaža dotrajalih željeznih stupova (nosača za zastave) promjera do 0,10m, visine cca 5,00 m. U cijenu uključen utovar i odvoz materijala na deponij udaljenosti do 20km.
Obračun po komadu komplet izvedene stavke. </t>
  </si>
  <si>
    <t>Uklanjanje postojećeg tipskog betonskog cestovnog rubnjaka uključujući i betonski temelj sa utovarom materijala i odvozom na deponij udaljenosti do 20km.
Obračun po m'.</t>
  </si>
  <si>
    <t>Uklanjanje postojećeg tipskog betonskog cestovnog rubnjaka uključujući i betonski temelj sa utovarom materijala i odvozom na deponij udaljenosti do 20km. U cijenu uključiti i izmještanje postojeće oznake telekomunikacijskog kabela.
Obračun po m'.</t>
  </si>
  <si>
    <r>
      <t>Dobava, ugradnja i razastiranje kamenog materijala granulacije 0-8 mm u sloju od 10 cm.
Obračun po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.</t>
    </r>
  </si>
  <si>
    <r>
      <t>Strojno-ručni iskop terena 1-2 KTG sa pripremom podloge za ugradnju betona, sa utovarom materijala i odvozom na deponij udaljenosti do 20km.
Obračun po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.</t>
    </r>
  </si>
  <si>
    <r>
      <t>Iskop temeljne jame za ugradnju stupova ograde dubine do 0,50m i promjera do 1,00m. Teren 3-4 KTG, sa odbacivanjem materijala do 1m od ruba, te zatrpavanje materijalom iz iskopa nakon izvedne betonskih temelja.
Obračun po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.</t>
    </r>
  </si>
  <si>
    <r>
      <t>Iskop rova za temelj parkovnog rubnjaka širine 0,40m, dubine 0,30m. Teren 3-4 KTG, sa odbacivanjem materijala do 1,00m od ruba iskopa.
Obračun po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.</t>
    </r>
  </si>
  <si>
    <r>
      <t>Strojno-ručni iskop (proširenje) kanala za izvedbu betonskog temelja na poziciji uklonjenog betonskog rubnjaka širine 0,40m, dubine 0,40m i planiranje nakon izvedenog zida materijalom iz iskopa kod prilazne staze.
Obračun po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.</t>
    </r>
  </si>
  <si>
    <r>
      <t>Strojno-ručni iskop (proširenje) kanala za izvedbu betonskog temelja na poziciji uklonjenog betonskog rubnjaka širine 0,40m, dubine 0,40m i planiranje nakon izvedenog zida materijalom iz iskopa kod ulaza br. 3.
Obračun po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.</t>
    </r>
  </si>
  <si>
    <t>7.</t>
  </si>
  <si>
    <r>
      <t>Strojno-ručni iskop terena 3-4 KTG sa utovarom materijala i djelomičnim odvozom na deponij udaljenosti do 20km, a djelomičnim razastiranjem u okolišu. U cijenu je uključeno i planiranje terena nakon iskopa kao priprema za ugradnju humusa i sijanje trave. 
Obračun po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.</t>
    </r>
  </si>
  <si>
    <r>
      <t>Dobava i ugradnja betona klase C25/30 u debljini 10cm na prethodno pripremljenju podlogu sa ugradnjom armaturne mreže Q188. Izvesti u padu prema postojećoj stazici. U stavku uključene potrebne predradnje, izvedba dilatacijske reške i tretiranje u trajanju 5 dana, te izvedba završnog sloja cementnom glazurom.
Obračun po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.</t>
    </r>
  </si>
  <si>
    <r>
      <t>Izrada betonskog temelja betonom C25/30, presjeka 0,4x0,4m. U cijenu uklječena izvedba oplate i ugradnja, sve do potpune završenosti.
Obračun po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.</t>
    </r>
  </si>
  <si>
    <r>
      <t xml:space="preserve">Betoniranje zidova u segmentima širine 0,15m do visine 0,30m u ukupnoj dužini od cca 70,00m. U cijenu uključena, izrada dvostrane oplate i konstruktivne armature i trnova od RA </t>
    </r>
    <r>
      <rPr>
        <sz val="11"/>
        <rFont val="Calibri"/>
        <family val="2"/>
      </rPr>
      <t>Φ</t>
    </r>
    <r>
      <rPr>
        <sz val="9.9"/>
        <rFont val="Arial"/>
        <family val="2"/>
      </rPr>
      <t>10mm</t>
    </r>
    <r>
      <rPr>
        <sz val="11"/>
        <rFont val="Arial"/>
        <family val="2"/>
      </rPr>
      <t xml:space="preserve"> koji se ugrađuju svakih 0,40m u postojeći betonski zid.
Obračun po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. </t>
    </r>
  </si>
  <si>
    <t>Dobava, doprema i ugradnja tipskog betonskog parkovnog rubnjaka dimenzija 8x25x100 cm u beton na pripremljenu podlogu. Stavka obuhvaća izradu zabata od betona nakon motaže rubnjaka.
Obračun po m'.</t>
  </si>
  <si>
    <r>
      <t>Izrada betonskog temelja betonom C25/30, armiranog armaturnom mrežom Q196 presjeka 0,3x0,3m.
Obračun po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.</t>
    </r>
  </si>
  <si>
    <r>
      <t>Izvođenje kombiniranog kamenog AB zida u jednostranoj glatkoj oplati betonom C25/30, debljine 30 cm i visine 60 cm. Stavka uključuje zidanje, ugradnju armature (Q196) te betoniranje zida sa izvođenjem betonske kape sa završnom obradom cementnom glazurom.
Zidanje - obloga fasadne zidne površine zida od zdravog
probranog lomljenog kamena. Zidanje izvoditi kao dio AB zida u jednostranoj oplati. Kod zidanja upotrijebiti produžni cem.mort sa fugama oko svakog kamenog elementa od cca 2 cm. Fugu treba upustiti min. 2 cm od fasadne plohe.
Obračun po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izvedenog zida.</t>
    </r>
  </si>
  <si>
    <t>8.</t>
  </si>
  <si>
    <r>
      <t>Dobava i ugradnja betona klase C25/30 u konstrukciju
jednostavnog presjeka - zid širine 14cm, visine 60cm. U stavku uključene potrebne predradnje, ugradnja armaturne mreže Q196 i tretiranje u trajanju 5 dana.
Obračun po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izvedenog zida.</t>
    </r>
  </si>
  <si>
    <r>
      <t xml:space="preserve">Izrada i montaža željezne ograde izrađene od stupića </t>
    </r>
    <r>
      <rPr>
        <sz val="11"/>
        <rFont val="Calibri"/>
        <family val="2"/>
      </rPr>
      <t>Φ</t>
    </r>
    <r>
      <rPr>
        <sz val="11"/>
        <rFont val="Arial"/>
        <family val="2"/>
      </rPr>
      <t xml:space="preserve">50mm okvira od cijevi </t>
    </r>
    <r>
      <rPr>
        <sz val="11"/>
        <rFont val="Calibri"/>
        <family val="2"/>
      </rPr>
      <t>Φ</t>
    </r>
    <r>
      <rPr>
        <sz val="11"/>
        <rFont val="Arial"/>
        <family val="2"/>
      </rPr>
      <t>32mm ispunjene vibro pletivom oka 50x50mm. Izvodi se na SI ulazu u vrtić u visin od 1,10m. Sve komplet izvedeno i ofarbano temeljnom i završnom bojom.
Obračun po m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izvedene ograde.</t>
    </r>
  </si>
  <si>
    <r>
      <t>Rezanje grana drveća bez obzira na promjer i visinu, u kompletu sa usitnjavanjem grana i utovarom u vozilo. Rad se izvodi isključivo sa tla ili ljestava do 3 m visine. U cijenu uključen i odvoz materijala na deponij udaljenosti do 20km.
Obračun po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.</t>
    </r>
  </si>
  <si>
    <r>
      <t>Izrada i montaža dvostrane oplate izrađene od jelove građe za konstrukcije jednostavnog presjeka sa svim potrebnim ojačanjima i potrebnim podupiranjem. U cijenu uključena demontaža sa čišćenjem.
Obračun po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.</t>
    </r>
  </si>
  <si>
    <r>
      <t>Nanošenje građevinskog ljepila u dva sloja sa utiskivanjem stakleno tekstilne mrežice i nanošenje završnog sloja završne otporne strukturne žbuke za podnožja fasade sa veličinom zrna do 3mm u teksturi i tonu kao postojeći sokl fasade objekta.
Obračun po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.</t>
    </r>
  </si>
  <si>
    <r>
      <t>Nabava travne smjese za sjenovita područja propisane klijavosti i garantirane čistoće, sorte. Pogodna za sijanje u mediteranskim uvjetima, otporna na habanje i posolicu. Sjetva se vrši sijačicom u količini od 5dkg/m2, fino pokrivanje frezom na dubinu od 2-4mm te valjanje valjkom uz obilno zalijevanje.  
U stavku uključena dobava i ugradnja humusa u debljini do 10cm.
Sve s nabavom dopremom i ugradbom materijala.
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</si>
  <si>
    <r>
      <t>Bojenje željeznih vrata gospodarskog ulaza jednostavne izvedbe uz prethodno struganje dotrajale boje, kitanje te miniziranje istih. Sve ofarbano temeljnom bojom i završnom bojom.
Obračun po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.</t>
    </r>
  </si>
  <si>
    <t>Dobava i montaža WPC kompozitnog drvenog decka dimenzija 200x15cm, debljine do 2,5cm, koji se postavlja na izvedene betonske kape kamenih zidića u okolišu objekta (u svrsi klupice za sjedenje) u dužini od 200cm širine do 30cm. Daske pričvrstiti na metalnu podkonstrukciju koju je potrebno uključiti u jediničnu cijenu. 
Obračun po komadu.</t>
  </si>
  <si>
    <t>OPIS</t>
  </si>
  <si>
    <t>BROJ</t>
  </si>
  <si>
    <t>KOLIČINA</t>
  </si>
  <si>
    <t>JEDINIČNA CIJENA</t>
  </si>
  <si>
    <t>UKUPNO</t>
  </si>
  <si>
    <t>TROŠKOVNIK RADOVA
Uređenje dijela okoliša PPO Galeb, Kvaternikova 60, Rijeka</t>
  </si>
  <si>
    <t xml:space="preserve">RUŠENJA I DEMONTAŽE UKUPNO: </t>
  </si>
  <si>
    <t>RUŠENJA I DEMONTAŽE UKUPNO:</t>
  </si>
  <si>
    <t>ZEMLJANI RADOVI UKUPNO:</t>
  </si>
  <si>
    <t>BETONSKI RADOVI UKUPNO:</t>
  </si>
  <si>
    <t>BRAVARSKI RADOVI UKUPNO:</t>
  </si>
  <si>
    <t>OSTALI RADOVI UKUPNO:</t>
  </si>
  <si>
    <t>RADOVI OBORINSKE ODVODNJE UKUPNO:</t>
  </si>
  <si>
    <t>TROŠKOVNIK RADOVA
Sanacija dijela okoliša i pripadajuće odvodne instalacije u PPO Mirta, Pulska 19, Rijeka</t>
  </si>
  <si>
    <r>
      <t>Strojno zarezivanje i razbijanje betonske podloge debljine do 15cm iznad odvodne instalacije. Širina rova 60cm. U cijenu uključen i prijenos te odvoz otpadnog materijala na deponij.
Obračun po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. </t>
    </r>
  </si>
  <si>
    <r>
      <t>Strojno zarezivanje i razbijanje betonske podloge debljine do 15cm u donjem dijelu igrališta. U cijenu uključiti i rušenje i dovoz postojećih rubnjaka. U cijenu uključen i prijenos te odvoz dijela otpadnog materijala na deponij.
Obračun po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. </t>
    </r>
  </si>
  <si>
    <r>
      <t>Strojno-ručni široki iskop rova za postavu nove cijevi. Rov dubine cca 60cm.
Obračun po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.</t>
    </r>
  </si>
  <si>
    <r>
      <t>Izrada posteljice od prirodnog pijeska debljine 15 cm, za postavu cijevi kanalizacije.
Obračun po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.</t>
    </r>
  </si>
  <si>
    <r>
      <t>Zatrpavanje rova materijalom iz iskopa sa nabijanjem u slojevima od 10 cm i planiranjem.
Obračun po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.</t>
    </r>
  </si>
  <si>
    <r>
      <t>Nasipavanje djelomično materijalom iz rušenja postojeće betonske podloge te djelomično finim tamponskim materijalom u gornjem dijelu kao priprema za betonsku podlogu.
Obračun po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.</t>
    </r>
  </si>
  <si>
    <r>
      <t>Dobava i ugradnja betona klase C25/30 u debljini 10cm na prethodno pripremljenju podlogu rova sa ugradnjom armaturne mreže Q188. U stavku uključene potrebne predradnje i tretiranje u trajanju 5 dana, te izvedba završnog sloja cementnom glazurom.
Obračun po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.</t>
    </r>
  </si>
  <si>
    <r>
      <t>Dobava i ugradnja betona klase C25/30 u debljini 10cm na prethodno pripremljenju podlogu sa ugradnjom armaturne mreže Q188. U stavku uključene potrebne predradnje i tretiranje u trajanju 5 dana, te izvedba završnog sloja cementnom glazurom.
Obračun po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.</t>
    </r>
  </si>
  <si>
    <t>Izrada odvodne instalacije PVC cijevima Φ160mm sa svim potrebnim fazonskim komadima i spojevima. Predvidjeti i eventualno čišćenje postojeće instalacije.
Obračun po m'.</t>
  </si>
  <si>
    <r>
      <t>Dobava i postava hidroizolacije krova nadstrešnice u dvorištu hidroizolacijskom bitumenskom trakom T4 REFLEX (uložak od staklene tkanine, s gornje strane zaštićena s posipom škriljevca) crvene boje. Izolacijske trake variti s preklopima od min 15cm. Stavka uključuje prethodno nanošenje hladnog premaza.
Obračun po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.</t>
    </r>
  </si>
  <si>
    <t>Vađenje panja i korijenja drveta te odvoz na deponij udaljenosti do 20km. U cijnu uključeno i zaravnanje terena zemljanim materijalom.
Obračun po komadu.</t>
  </si>
  <si>
    <t>TROŠKOVNIK RADOVA
Uređenje igrališta dječjih vrtića na području Grada Rijeke</t>
  </si>
  <si>
    <t xml:space="preserve">1. </t>
  </si>
  <si>
    <t>PPO Mirta</t>
  </si>
  <si>
    <t>PPO Galeb</t>
  </si>
  <si>
    <t>Mjesto i daum:</t>
  </si>
  <si>
    <t>Ponuditelj:</t>
  </si>
  <si>
    <t>PPO Gardelin</t>
  </si>
  <si>
    <t>TROŠKOVNIK RADOVA
Uređenje dječjeg igrališta PPO Gardelin, Zvonimirova 58, Rijeka</t>
  </si>
  <si>
    <r>
      <t>Rušenje zida širine 30cm visine max 80cm od armiranog betona komplet s rezanjem armature,  utovarom i odvozom ruševnog materijala na deponij udaljenosti do 20km.
Obračun po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.</t>
    </r>
  </si>
  <si>
    <t>Demontaža dvaju postojećih prozora i rušenje zida ispod prozora i između njih kako bi se mogla ugraditi nova PVC stolarija (dvokrilna vrata) širine 180cm i visine 220cm komplet sa utovarom i odvozom ruševnog materijala na deponij udaljenosti do 20km.
Obračun po komadu komplet izvedene stavke.</t>
  </si>
  <si>
    <r>
      <t>Strojno-ručni široki iskop terena 3-4 KTG sa utovarom materijala i odvozom na deponij udaljenosti do 20km.
Obračun po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.</t>
    </r>
  </si>
  <si>
    <r>
      <t>Iskop rova za temelje širine 30cm dubine 40cm. Teren 3-4 KTG, sa utovarom materijala i odvozom na deponij udaljenosti do 20km.
Obračun po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.</t>
    </r>
  </si>
  <si>
    <r>
      <t>Priprema površine, planiranje kamenim agregatom granulacije 0-32mm u debljini do 10cm sa potrebnim zbijanjem kao podloge za izvođenje novog cementnog estriha.
Obračun po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.</t>
    </r>
  </si>
  <si>
    <r>
      <t>Izrada betonskog temelja betonom C25/30, armiranog armaturnom mrežom presjeka 0,4x0,3m.
Obračun po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.</t>
    </r>
  </si>
  <si>
    <r>
      <t>Izvođenje kombiniranog kamenog AB zida u jednostranoj glatkoj oplati betonom C25/30, debljine 30 cm i prosječne visine 75 cm. Stavka uključuje zidanje, ugradnju armature (Q196) te betoniranje zida.
Zidanje - obloga fasadne zidne površine zida od zdravog
probranog lomljenog kamena.
Zidanje izvoditi kao dio AB zida u jednostranoj oplati.
Kod zidanja upotrijebiti produžni cem.mort sa fugama oko svakog kamenog elementa od cca 2 cm.
Fugu treba upustiti min. 2 cm od fasadne plohe.
Obračun po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izvedenog zida.</t>
    </r>
  </si>
  <si>
    <r>
      <t>Izrada cementnog estriha u padu izrađenog od betona klasa C25/30, armiranog armaturnom mrežom Q181. Debljina estriha do 10 cm.
Obračun po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.</t>
    </r>
  </si>
  <si>
    <t>Razbijanje i preinaka postojećeg betonskog okna - uređenje sa spojem linijskih kanalica i oborinske vertikale uz potrebnu obradu kinete cementnom glazurom sa PVC poklopcem do 40x40cm. Sve komplet izvedeno do potpune fukcionalnosti.
Obračun po komadu komplet izvedene stavke.</t>
  </si>
  <si>
    <t>Dobava i ugradnja PVC stijene sa dvokrilnim zaokretnim vratima ukupnih dimenzija 220x180 cm s prekinutim toplinskim mostom.
PROFILI: PVC profili s prekidom toplinskog mosta s ukupnim koeficijentom toplinske provodljivosti do max. 1,60 W/m2K. PVC profili u boji po izboru investitora.
OKOV: Vrata s hidrauličnim samozatvaračem. Vrata se otvaraju prema van. Predvidjeti vrata sa panik letvom.
OSTAKLJENJE: IZO staklo 4mm+16mm argon+4mm s LowE premazom i trostrukim brtvljenjem.
Koeficijent toplinske provodljivosti ostakljenja 1,1 (W/m2K).
UGRADNJA: Svi spojevi sa drugim materijalima, završeci fasada, vrata izvedeni besprijekorno s vodonepropusnim brtvljenjem. Ugradnju izvesti prema RAL smjernicama što uključuje montažu traka za unutarnje i vanjsko brtvljenje te sav potreban rad i materijal. Statiku elementa potrebno je uskladiti s pravilima struke i vjetrovnim područjem. Predvidjeti izradu slijepog dovratnika kojeg treba uključiti u cijenu stavke. 
Obračun po komadu.</t>
  </si>
  <si>
    <r>
      <t xml:space="preserve">Izrada i montaža željezne ograde izrađene od stupića </t>
    </r>
    <r>
      <rPr>
        <sz val="11"/>
        <rFont val="Calibri"/>
        <family val="2"/>
      </rPr>
      <t>Φ</t>
    </r>
    <r>
      <rPr>
        <sz val="11"/>
        <rFont val="Arial"/>
        <family val="2"/>
      </rPr>
      <t xml:space="preserve">50mm okvira od cijevi </t>
    </r>
    <r>
      <rPr>
        <sz val="11"/>
        <rFont val="Calibri"/>
        <family val="2"/>
      </rPr>
      <t>Φ</t>
    </r>
    <r>
      <rPr>
        <sz val="11"/>
        <rFont val="Arial"/>
        <family val="2"/>
      </rPr>
      <t>32mm ispunjene vibro pletivom oka 50x50mm. U ogradi je potrebno izvesti vrata širine 100cm i visine 210 cm sa standardnom bravom i ključem. Sve ofarbano temeljnom i završnom bojom.
Obračun po m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izvedene ograde.</t>
    </r>
  </si>
  <si>
    <t>Izrada i montaža guste zaštitne mreže veličine oka max 2x2cm za rasvjetno tijelo (reflektor) dimenzija 25x30x15cm. Sve ofarbano temeljnom bojom i završnom bojom.
Obračun po komadu.</t>
  </si>
  <si>
    <r>
      <t>Dobava i ugradnja zaštitne mreže stijenskog pokosa od pocinčanog pletiva veličine oka 5x5cm koja je na gornjoj strani usidrena armaturnim kukama u betonskom temelju svakih 1m te na donjem dijelu opterećena standardnim utezima 25x25x10cm na svakih 1m. 
Obračun po m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komplet izvedene stavke.</t>
    </r>
  </si>
  <si>
    <r>
      <rPr>
        <sz val="11"/>
        <rFont val="Arial"/>
        <family val="2"/>
      </rPr>
      <t>Dobava i montaža kanala za linijsku odvodnju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nosivosti A15 do C250 prema HR EN 1433 ili jednakovrijedna norma. Kanal je izrađen iz kompozitnog materijala,  građevinske visine 70-80 mm. Svjetla širina kanala je 100 mm, građevinska širina do 140 mm, građevinska dužina 1000 mm.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Rubovi kanala izvedeni iz kompozita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koji služi kao dosjed za polaganje pokrovne rešetke. Kanal se izvodi polaganjem na betonsku podlogu marke B25 debljine sloja 15 cm, bočno  kanal založiti betonom. Gornji rub  rešetke se izvodi u razini 2 - 5 mm ispod kote gotove završne okolne površine (antitraumatska podloga). Sve sa priborom za montažu do potpune funkcionalnosti.
Obračun po m'.</t>
    </r>
  </si>
  <si>
    <t>Dobava i montaža pokrovnih rešetki za opterećenje B125 prema HR EN 1433 ili jednakovrijedna norma (promet osobnih vozila), iz visokokvalitetne kompozitne plastike, mosna sa sistemom bezvijčane ukrute. Rešetka je širine 120-130 mm, duljine do 1000 mm, upojne površine min 284 cm²/m.
Obračun po m'.</t>
  </si>
  <si>
    <r>
      <t xml:space="preserve">Izrada odvodne instalacije PVC cijevima komplet sa potrebnim fazonskim komadima </t>
    </r>
    <r>
      <rPr>
        <sz val="11"/>
        <rFont val="Calibri"/>
        <family val="2"/>
      </rPr>
      <t>Φ</t>
    </r>
    <r>
      <rPr>
        <sz val="11"/>
        <rFont val="Arial"/>
        <family val="2"/>
      </rPr>
      <t>160mm uz prethodno razbijanje dijela postojeće betonske podloge, ugradnju pješćane posteljice te zatrpavanje nakon postavljanja cijevi agregatom granulacije 0-8mm.
Obračun po m'.</t>
    </r>
  </si>
  <si>
    <t>Ispitivanje odvodne instalacije oborinske vode radi utvrđivanja prohodnosti te ispiranje vodom.
Obračun po m'.</t>
  </si>
  <si>
    <t>VI.</t>
  </si>
  <si>
    <t>LIČILAČKI RADOVI</t>
  </si>
  <si>
    <r>
      <t>Dvokratni uljeni nalič sa lakiranjem lamperije na objektu sa svim potrebnim predradnjama za kvalitetu.
Obračun po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.</t>
    </r>
  </si>
  <si>
    <r>
      <t>Bojenje željeznih vrata kuhinje jednostavne izvedbe uz prethodno struganje dotrajale boje, kitanje te miniziranje istih. Sve ofarbano temeljnom i završnom bojom.
Obračun po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.</t>
    </r>
  </si>
  <si>
    <t xml:space="preserve">VI.  </t>
  </si>
  <si>
    <t>LIČILAČKI RADOVI UKUPNO:</t>
  </si>
  <si>
    <t>VII.</t>
  </si>
  <si>
    <r>
      <t>Nabava, doprema i ugradnja dva sloja lijevane antitraumatske podloge koja se postavlja na izvedenu betonsku podlogu. Donji sloj visine 5 cm recikliranog gumenog granulata SRB i gornji sloj visine 2 cm, EPDM gumeni granulat u crvenoj boji.
Završni sloj mora biti UV stabilan, BS7188, protuklizan, otporan na abraziju i požar.
Pod sadrži manje dekorativne ornamente raznih boja.
Proizvod treba posjedovati slijedeće međunarodne certifikate: BS EN1176, 1177 2008, BS7188 ili jednakovrijedne.
Obračun po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.</t>
    </r>
  </si>
  <si>
    <t>Obrada špaleta gipskartonskim pločama sa unutarnje strane te lamperijom sa vanjske strane sa ispunom od kamene vune debljine 5cm nakon postavljene stolarije. Stavka uključuje ličilačku obradu gletanjem i ličenjem završne obrade glatko ličeno iznutra te lazirni premaz lamperije izvana do potpune završenosti.
Širina špalete do 30 cm.
Obračun po m'.</t>
  </si>
  <si>
    <t>Dobava i ugradnja kućice za igru djece u vanjskom prostoru od čvrstog plastičnog materijala u boji, sa 2 tobogana i prostorom za penjanje, za djecu jasličke dobi. Dužina kućice 3,00-4,00m, visina 1,50-2,00m. 
Obračun po komadu.</t>
  </si>
  <si>
    <t>Dobava i ugradnja igrala za djecu u vanjskom prostoru od čvrstog plastičnog materijala u boji, sa dvostrukom fukcijom: može biti stol sa klupicama ili stolica za ljuljanje 4 djece. Dužina igrala 1,00-1,30m, visina 0,50-0,80m. 
Obračun po komadu.</t>
  </si>
  <si>
    <t>Dobava i ugradnja igrala za djecu u vanjskom prostoru od čvrstog plastičnog materijala u boji, od 5 do 10 dijelova koji se međusobno mogu kombinirati te na taj način tvoriti različite staze. Elementi moraju biti lagani kako bi ih djeca mogla slobodno pomicati i sastavljati. Svaki element mora imati nosivost min 300kg.
Obračun po komadu.</t>
  </si>
  <si>
    <t>Dobava i montaža automatskog reflektora u vodotijesnoj izvedbi do 150W za osvjetljenje dječjeg igrališta. Komplet izvedeno sa ožičenjem, spajanjem, prekidačem, sve do funkcionalne sposobnosti. 
Obračun po komadu.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</si>
</sst>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\ &quot;kn&quot;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sz val="10"/>
      <name val="Dutch-Normal"/>
      <family val="0"/>
    </font>
    <font>
      <sz val="10"/>
      <name val="Helv"/>
      <family val="0"/>
    </font>
    <font>
      <sz val="10"/>
      <name val="Sun DRACO"/>
      <family val="3"/>
    </font>
    <font>
      <u val="single"/>
      <sz val="10"/>
      <color indexed="12"/>
      <name val="Arial"/>
      <family val="2"/>
    </font>
    <font>
      <sz val="10"/>
      <name val="CRO_Swiss-Normal"/>
      <family val="0"/>
    </font>
    <font>
      <sz val="11"/>
      <name val="Calibri"/>
      <family val="2"/>
    </font>
    <font>
      <sz val="9.9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3"/>
      <color indexed="8"/>
      <name val="Calibri"/>
      <family val="2"/>
    </font>
    <font>
      <b/>
      <sz val="14"/>
      <color indexed="8"/>
      <name val="Arial"/>
      <family val="2"/>
    </font>
    <font>
      <b/>
      <sz val="13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b/>
      <sz val="13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sz val="13"/>
      <color theme="1"/>
      <name val="Calibri"/>
      <family val="2"/>
    </font>
    <font>
      <b/>
      <sz val="14"/>
      <color theme="1"/>
      <name val="Arial"/>
      <family val="2"/>
    </font>
    <font>
      <b/>
      <sz val="13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</font>
    <font>
      <b/>
      <sz val="13"/>
      <color theme="1"/>
      <name val="Arial"/>
      <family val="2"/>
    </font>
    <font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E4C9FF"/>
        <bgColor indexed="64"/>
      </patternFill>
    </fill>
    <fill>
      <patternFill patternType="solid">
        <fgColor rgb="FFFFB3E6"/>
        <bgColor indexed="64"/>
      </patternFill>
    </fill>
    <fill>
      <patternFill patternType="solid">
        <fgColor rgb="FFFFA7A7"/>
        <bgColor indexed="64"/>
      </patternFill>
    </fill>
    <fill>
      <patternFill patternType="solid">
        <fgColor rgb="FFB9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4" fillId="0" borderId="0">
      <alignment horizontal="justify" vertical="top" wrapText="1"/>
      <protection/>
    </xf>
    <xf numFmtId="0" fontId="4" fillId="0" borderId="0">
      <alignment horizontal="justify" vertical="top" wrapText="1"/>
      <protection/>
    </xf>
    <xf numFmtId="0" fontId="54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1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59" fillId="0" borderId="0" xfId="0" applyFont="1" applyAlignment="1">
      <alignment horizontal="center" wrapText="1"/>
    </xf>
    <xf numFmtId="0" fontId="59" fillId="0" borderId="0" xfId="0" applyFont="1" applyAlignment="1">
      <alignment horizontal="right" wrapText="1"/>
    </xf>
    <xf numFmtId="0" fontId="59" fillId="0" borderId="0" xfId="0" applyFont="1" applyAlignment="1">
      <alignment wrapText="1"/>
    </xf>
    <xf numFmtId="0" fontId="59" fillId="0" borderId="0" xfId="0" applyFont="1" applyAlignment="1">
      <alignment horizontal="justify" wrapText="1"/>
    </xf>
    <xf numFmtId="0" fontId="60" fillId="0" borderId="0" xfId="0" applyFont="1" applyAlignment="1">
      <alignment wrapText="1"/>
    </xf>
    <xf numFmtId="0" fontId="60" fillId="0" borderId="0" xfId="0" applyFont="1" applyAlignment="1">
      <alignment/>
    </xf>
    <xf numFmtId="0" fontId="59" fillId="0" borderId="0" xfId="0" applyFont="1" applyAlignment="1" applyProtection="1">
      <alignment horizontal="right" wrapText="1"/>
      <protection/>
    </xf>
    <xf numFmtId="0" fontId="59" fillId="0" borderId="0" xfId="0" applyFont="1" applyAlignment="1" applyProtection="1">
      <alignment horizontal="justify" wrapText="1"/>
      <protection/>
    </xf>
    <xf numFmtId="0" fontId="59" fillId="0" borderId="0" xfId="0" applyFont="1" applyAlignment="1" applyProtection="1">
      <alignment horizontal="center" wrapText="1"/>
      <protection/>
    </xf>
    <xf numFmtId="0" fontId="59" fillId="0" borderId="0" xfId="0" applyFont="1" applyAlignment="1" applyProtection="1">
      <alignment wrapText="1"/>
      <protection/>
    </xf>
    <xf numFmtId="0" fontId="59" fillId="0" borderId="0" xfId="0" applyFont="1" applyFill="1" applyAlignment="1" applyProtection="1">
      <alignment horizontal="right" vertical="center" wrapText="1"/>
      <protection/>
    </xf>
    <xf numFmtId="0" fontId="59" fillId="0" borderId="0" xfId="0" applyFont="1" applyFill="1" applyBorder="1" applyAlignment="1" applyProtection="1">
      <alignment horizontal="justify" vertical="center" wrapText="1"/>
      <protection/>
    </xf>
    <xf numFmtId="0" fontId="59" fillId="0" borderId="0" xfId="0" applyFont="1" applyFill="1" applyBorder="1" applyAlignment="1" applyProtection="1">
      <alignment horizontal="center" vertical="center" wrapText="1"/>
      <protection/>
    </xf>
    <xf numFmtId="0" fontId="59" fillId="0" borderId="0" xfId="0" applyFont="1" applyAlignment="1" applyProtection="1">
      <alignment horizontal="right" vertical="top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59" fillId="0" borderId="10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justify" vertical="top" wrapText="1"/>
      <protection/>
    </xf>
    <xf numFmtId="0" fontId="61" fillId="0" borderId="0" xfId="0" applyFont="1" applyAlignment="1" applyProtection="1">
      <alignment horizontal="justify" wrapText="1"/>
      <protection/>
    </xf>
    <xf numFmtId="0" fontId="62" fillId="0" borderId="0" xfId="0" applyFont="1" applyAlignment="1" applyProtection="1">
      <alignment wrapText="1"/>
      <protection/>
    </xf>
    <xf numFmtId="4" fontId="59" fillId="0" borderId="0" xfId="0" applyNumberFormat="1" applyFont="1" applyAlignment="1" applyProtection="1">
      <alignment horizontal="right" wrapText="1"/>
      <protection/>
    </xf>
    <xf numFmtId="4" fontId="59" fillId="0" borderId="0" xfId="0" applyNumberFormat="1" applyFont="1" applyFill="1" applyBorder="1" applyAlignment="1" applyProtection="1">
      <alignment horizontal="right" vertical="center" wrapText="1"/>
      <protection/>
    </xf>
    <xf numFmtId="4" fontId="59" fillId="0" borderId="0" xfId="0" applyNumberFormat="1" applyFont="1" applyAlignment="1">
      <alignment horizontal="right" wrapText="1"/>
    </xf>
    <xf numFmtId="0" fontId="59" fillId="0" borderId="0" xfId="0" applyFont="1" applyFill="1" applyAlignment="1" applyProtection="1">
      <alignment horizontal="right" wrapText="1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59" fillId="0" borderId="0" xfId="0" applyFont="1" applyFill="1" applyBorder="1" applyAlignment="1" applyProtection="1">
      <alignment horizontal="center" wrapText="1"/>
      <protection/>
    </xf>
    <xf numFmtId="4" fontId="59" fillId="0" borderId="0" xfId="0" applyNumberFormat="1" applyFont="1" applyFill="1" applyBorder="1" applyAlignment="1" applyProtection="1">
      <alignment horizontal="right"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4" fontId="59" fillId="0" borderId="0" xfId="0" applyNumberFormat="1" applyFont="1" applyAlignment="1" applyProtection="1">
      <alignment horizontal="center" wrapText="1"/>
      <protection/>
    </xf>
    <xf numFmtId="0" fontId="0" fillId="0" borderId="0" xfId="0" applyFont="1" applyAlignment="1">
      <alignment wrapText="1"/>
    </xf>
    <xf numFmtId="4" fontId="59" fillId="5" borderId="11" xfId="0" applyNumberFormat="1" applyFont="1" applyFill="1" applyBorder="1" applyAlignment="1" applyProtection="1">
      <alignment horizontal="center" wrapText="1"/>
      <protection locked="0"/>
    </xf>
    <xf numFmtId="4" fontId="2" fillId="5" borderId="11" xfId="0" applyNumberFormat="1" applyFont="1" applyFill="1" applyBorder="1" applyAlignment="1" applyProtection="1">
      <alignment horizontal="center" wrapText="1"/>
      <protection locked="0"/>
    </xf>
    <xf numFmtId="0" fontId="63" fillId="0" borderId="0" xfId="0" applyFont="1" applyFill="1" applyAlignment="1" applyProtection="1">
      <alignment horizontal="right" vertical="center" wrapText="1"/>
      <protection/>
    </xf>
    <xf numFmtId="0" fontId="63" fillId="0" borderId="0" xfId="0" applyFont="1" applyFill="1" applyBorder="1" applyAlignment="1" applyProtection="1">
      <alignment horizontal="justify" vertical="center" wrapText="1"/>
      <protection/>
    </xf>
    <xf numFmtId="0" fontId="63" fillId="0" borderId="0" xfId="0" applyFont="1" applyFill="1" applyBorder="1" applyAlignment="1" applyProtection="1">
      <alignment horizontal="center" vertical="center" wrapText="1"/>
      <protection/>
    </xf>
    <xf numFmtId="4" fontId="63" fillId="0" borderId="0" xfId="0" applyNumberFormat="1" applyFont="1" applyFill="1" applyBorder="1" applyAlignment="1" applyProtection="1">
      <alignment horizontal="center" vertical="center" wrapText="1"/>
      <protection/>
    </xf>
    <xf numFmtId="4" fontId="63" fillId="0" borderId="0" xfId="0" applyNumberFormat="1" applyFont="1" applyFill="1" applyBorder="1" applyAlignment="1" applyProtection="1">
      <alignment horizontal="right" vertical="center" wrapText="1"/>
      <protection/>
    </xf>
    <xf numFmtId="0" fontId="64" fillId="0" borderId="0" xfId="0" applyFont="1" applyFill="1" applyAlignment="1">
      <alignment vertical="center" wrapText="1"/>
    </xf>
    <xf numFmtId="0" fontId="64" fillId="0" borderId="0" xfId="0" applyFont="1" applyFill="1" applyAlignment="1">
      <alignment vertical="center"/>
    </xf>
    <xf numFmtId="0" fontId="63" fillId="0" borderId="0" xfId="0" applyFont="1" applyFill="1" applyBorder="1" applyAlignment="1" applyProtection="1">
      <alignment horizontal="right" vertical="center" wrapText="1"/>
      <protection/>
    </xf>
    <xf numFmtId="0" fontId="65" fillId="0" borderId="0" xfId="0" applyFont="1" applyAlignment="1">
      <alignment wrapText="1"/>
    </xf>
    <xf numFmtId="0" fontId="65" fillId="0" borderId="0" xfId="0" applyFont="1" applyAlignment="1">
      <alignment/>
    </xf>
    <xf numFmtId="0" fontId="63" fillId="0" borderId="0" xfId="0" applyFont="1" applyFill="1" applyBorder="1" applyAlignment="1" applyProtection="1">
      <alignment horizontal="left" vertical="center" wrapText="1"/>
      <protection/>
    </xf>
    <xf numFmtId="0" fontId="66" fillId="0" borderId="0" xfId="0" applyFont="1" applyAlignment="1" applyProtection="1">
      <alignment horizontal="center" wrapText="1"/>
      <protection/>
    </xf>
    <xf numFmtId="4" fontId="66" fillId="0" borderId="0" xfId="0" applyNumberFormat="1" applyFont="1" applyAlignment="1" applyProtection="1">
      <alignment horizontal="center" wrapText="1"/>
      <protection/>
    </xf>
    <xf numFmtId="4" fontId="59" fillId="5" borderId="11" xfId="0" applyNumberFormat="1" applyFont="1" applyFill="1" applyBorder="1" applyAlignment="1" applyProtection="1">
      <alignment horizontal="right" wrapText="1"/>
      <protection locked="0"/>
    </xf>
    <xf numFmtId="4" fontId="2" fillId="5" borderId="11" xfId="0" applyNumberFormat="1" applyFont="1" applyFill="1" applyBorder="1" applyAlignment="1" applyProtection="1">
      <alignment horizontal="right" wrapText="1"/>
      <protection locked="0"/>
    </xf>
    <xf numFmtId="4" fontId="2" fillId="0" borderId="0" xfId="0" applyNumberFormat="1" applyFont="1" applyFill="1" applyBorder="1" applyAlignment="1" applyProtection="1">
      <alignment horizontal="right" wrapText="1"/>
      <protection locked="0"/>
    </xf>
    <xf numFmtId="0" fontId="4" fillId="0" borderId="0" xfId="59" applyFont="1" applyAlignment="1">
      <alignment horizontal="justify" vertical="top" wrapText="1"/>
      <protection/>
    </xf>
    <xf numFmtId="0" fontId="67" fillId="0" borderId="0" xfId="0" applyFont="1" applyFill="1" applyAlignment="1">
      <alignment vertical="center" wrapText="1"/>
    </xf>
    <xf numFmtId="0" fontId="67" fillId="0" borderId="0" xfId="0" applyFont="1" applyFill="1" applyAlignment="1">
      <alignment vertical="center"/>
    </xf>
    <xf numFmtId="4" fontId="59" fillId="0" borderId="11" xfId="0" applyNumberFormat="1" applyFont="1" applyFill="1" applyBorder="1" applyAlignment="1" applyProtection="1">
      <alignment horizontal="right" wrapText="1"/>
      <protection/>
    </xf>
    <xf numFmtId="4" fontId="59" fillId="0" borderId="0" xfId="0" applyNumberFormat="1" applyFont="1" applyFill="1" applyAlignment="1" applyProtection="1">
      <alignment horizontal="right" wrapText="1"/>
      <protection/>
    </xf>
    <xf numFmtId="0" fontId="68" fillId="33" borderId="1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 applyProtection="1">
      <alignment horizontal="center" vertical="center" wrapText="1"/>
      <protection/>
    </xf>
    <xf numFmtId="0" fontId="68" fillId="34" borderId="10" xfId="0" applyFont="1" applyFill="1" applyBorder="1" applyAlignment="1" applyProtection="1">
      <alignment horizontal="center" vertical="center" wrapText="1"/>
      <protection/>
    </xf>
    <xf numFmtId="0" fontId="69" fillId="0" borderId="0" xfId="0" applyFont="1" applyAlignment="1">
      <alignment vertical="center" wrapText="1"/>
    </xf>
    <xf numFmtId="0" fontId="69" fillId="0" borderId="0" xfId="0" applyFont="1" applyAlignment="1">
      <alignment vertical="center"/>
    </xf>
    <xf numFmtId="0" fontId="64" fillId="0" borderId="0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vertical="center"/>
    </xf>
    <xf numFmtId="0" fontId="63" fillId="13" borderId="11" xfId="0" applyFont="1" applyFill="1" applyBorder="1" applyAlignment="1" applyProtection="1">
      <alignment horizontal="right" vertical="center" wrapText="1"/>
      <protection/>
    </xf>
    <xf numFmtId="0" fontId="63" fillId="13" borderId="12" xfId="0" applyFont="1" applyFill="1" applyBorder="1" applyAlignment="1" applyProtection="1">
      <alignment horizontal="justify" vertical="center" wrapText="1"/>
      <protection/>
    </xf>
    <xf numFmtId="0" fontId="63" fillId="13" borderId="12" xfId="0" applyFont="1" applyFill="1" applyBorder="1" applyAlignment="1" applyProtection="1">
      <alignment horizontal="center" vertical="center" wrapText="1"/>
      <protection/>
    </xf>
    <xf numFmtId="4" fontId="63" fillId="13" borderId="12" xfId="0" applyNumberFormat="1" applyFont="1" applyFill="1" applyBorder="1" applyAlignment="1" applyProtection="1">
      <alignment horizontal="center" vertical="center" wrapText="1"/>
      <protection/>
    </xf>
    <xf numFmtId="4" fontId="63" fillId="13" borderId="12" xfId="0" applyNumberFormat="1" applyFont="1" applyFill="1" applyBorder="1" applyAlignment="1" applyProtection="1">
      <alignment horizontal="right" vertical="center" wrapText="1"/>
      <protection/>
    </xf>
    <xf numFmtId="0" fontId="63" fillId="13" borderId="13" xfId="0" applyFont="1" applyFill="1" applyBorder="1" applyAlignment="1" applyProtection="1">
      <alignment horizontal="center" vertical="center" wrapText="1"/>
      <protection/>
    </xf>
    <xf numFmtId="4" fontId="62" fillId="0" borderId="0" xfId="0" applyNumberFormat="1" applyFont="1" applyFill="1" applyAlignment="1" applyProtection="1">
      <alignment horizontal="right" wrapText="1"/>
      <protection/>
    </xf>
    <xf numFmtId="0" fontId="63" fillId="12" borderId="11" xfId="0" applyFont="1" applyFill="1" applyBorder="1" applyAlignment="1" applyProtection="1">
      <alignment horizontal="right" vertical="center" wrapText="1"/>
      <protection/>
    </xf>
    <xf numFmtId="0" fontId="63" fillId="12" borderId="12" xfId="0" applyFont="1" applyFill="1" applyBorder="1" applyAlignment="1" applyProtection="1">
      <alignment horizontal="justify" vertical="center" wrapText="1"/>
      <protection/>
    </xf>
    <xf numFmtId="0" fontId="63" fillId="12" borderId="12" xfId="0" applyFont="1" applyFill="1" applyBorder="1" applyAlignment="1" applyProtection="1">
      <alignment horizontal="center" vertical="center" wrapText="1"/>
      <protection/>
    </xf>
    <xf numFmtId="4" fontId="63" fillId="12" borderId="12" xfId="0" applyNumberFormat="1" applyFont="1" applyFill="1" applyBorder="1" applyAlignment="1" applyProtection="1">
      <alignment horizontal="center" vertical="center" wrapText="1"/>
      <protection/>
    </xf>
    <xf numFmtId="4" fontId="63" fillId="12" borderId="12" xfId="0" applyNumberFormat="1" applyFont="1" applyFill="1" applyBorder="1" applyAlignment="1" applyProtection="1">
      <alignment horizontal="right" vertical="center" wrapText="1"/>
      <protection/>
    </xf>
    <xf numFmtId="0" fontId="63" fillId="12" borderId="13" xfId="0" applyFont="1" applyFill="1" applyBorder="1" applyAlignment="1" applyProtection="1">
      <alignment horizontal="center" vertical="center" wrapText="1"/>
      <protection/>
    </xf>
    <xf numFmtId="0" fontId="63" fillId="9" borderId="11" xfId="0" applyFont="1" applyFill="1" applyBorder="1" applyAlignment="1" applyProtection="1">
      <alignment horizontal="right" vertical="center" wrapText="1"/>
      <protection/>
    </xf>
    <xf numFmtId="0" fontId="63" fillId="9" borderId="12" xfId="0" applyFont="1" applyFill="1" applyBorder="1" applyAlignment="1" applyProtection="1">
      <alignment horizontal="justify" vertical="center" wrapText="1"/>
      <protection/>
    </xf>
    <xf numFmtId="0" fontId="63" fillId="9" borderId="12" xfId="0" applyFont="1" applyFill="1" applyBorder="1" applyAlignment="1" applyProtection="1">
      <alignment horizontal="center" vertical="center" wrapText="1"/>
      <protection/>
    </xf>
    <xf numFmtId="4" fontId="63" fillId="9" borderId="12" xfId="0" applyNumberFormat="1" applyFont="1" applyFill="1" applyBorder="1" applyAlignment="1" applyProtection="1">
      <alignment horizontal="center" vertical="center" wrapText="1"/>
      <protection/>
    </xf>
    <xf numFmtId="4" fontId="63" fillId="9" borderId="12" xfId="0" applyNumberFormat="1" applyFont="1" applyFill="1" applyBorder="1" applyAlignment="1" applyProtection="1">
      <alignment horizontal="right" vertical="center" wrapText="1"/>
      <protection/>
    </xf>
    <xf numFmtId="0" fontId="63" fillId="9" borderId="13" xfId="0" applyFont="1" applyFill="1" applyBorder="1" applyAlignment="1" applyProtection="1">
      <alignment horizontal="center" vertical="center" wrapText="1"/>
      <protection/>
    </xf>
    <xf numFmtId="0" fontId="63" fillId="35" borderId="11" xfId="0" applyFont="1" applyFill="1" applyBorder="1" applyAlignment="1" applyProtection="1">
      <alignment horizontal="right" vertical="center" wrapText="1"/>
      <protection/>
    </xf>
    <xf numFmtId="0" fontId="63" fillId="35" borderId="12" xfId="0" applyFont="1" applyFill="1" applyBorder="1" applyAlignment="1" applyProtection="1">
      <alignment horizontal="justify" vertical="center" wrapText="1"/>
      <protection/>
    </xf>
    <xf numFmtId="0" fontId="63" fillId="35" borderId="12" xfId="0" applyFont="1" applyFill="1" applyBorder="1" applyAlignment="1" applyProtection="1">
      <alignment horizontal="center" vertical="center" wrapText="1"/>
      <protection/>
    </xf>
    <xf numFmtId="4" fontId="63" fillId="35" borderId="12" xfId="0" applyNumberFormat="1" applyFont="1" applyFill="1" applyBorder="1" applyAlignment="1" applyProtection="1">
      <alignment horizontal="center" vertical="center" wrapText="1"/>
      <protection/>
    </xf>
    <xf numFmtId="4" fontId="63" fillId="35" borderId="12" xfId="0" applyNumberFormat="1" applyFont="1" applyFill="1" applyBorder="1" applyAlignment="1" applyProtection="1">
      <alignment horizontal="right" vertical="center" wrapText="1"/>
      <protection/>
    </xf>
    <xf numFmtId="0" fontId="63" fillId="35" borderId="13" xfId="0" applyFont="1" applyFill="1" applyBorder="1" applyAlignment="1" applyProtection="1">
      <alignment horizontal="center" vertical="center" wrapText="1"/>
      <protection/>
    </xf>
    <xf numFmtId="0" fontId="63" fillId="36" borderId="11" xfId="0" applyFont="1" applyFill="1" applyBorder="1" applyAlignment="1" applyProtection="1">
      <alignment horizontal="right" vertical="center" wrapText="1"/>
      <protection/>
    </xf>
    <xf numFmtId="0" fontId="63" fillId="36" borderId="12" xfId="0" applyFont="1" applyFill="1" applyBorder="1" applyAlignment="1" applyProtection="1">
      <alignment horizontal="justify" vertical="center" wrapText="1"/>
      <protection/>
    </xf>
    <xf numFmtId="0" fontId="63" fillId="36" borderId="12" xfId="0" applyFont="1" applyFill="1" applyBorder="1" applyAlignment="1" applyProtection="1">
      <alignment horizontal="center" vertical="center" wrapText="1"/>
      <protection/>
    </xf>
    <xf numFmtId="4" fontId="63" fillId="36" borderId="12" xfId="0" applyNumberFormat="1" applyFont="1" applyFill="1" applyBorder="1" applyAlignment="1" applyProtection="1">
      <alignment horizontal="center" vertical="center" wrapText="1"/>
      <protection/>
    </xf>
    <xf numFmtId="4" fontId="63" fillId="36" borderId="12" xfId="0" applyNumberFormat="1" applyFont="1" applyFill="1" applyBorder="1" applyAlignment="1" applyProtection="1">
      <alignment horizontal="right" vertical="center" wrapText="1"/>
      <protection/>
    </xf>
    <xf numFmtId="0" fontId="63" fillId="36" borderId="13" xfId="0" applyFont="1" applyFill="1" applyBorder="1" applyAlignment="1" applyProtection="1">
      <alignment horizontal="center" vertical="center" wrapText="1"/>
      <protection/>
    </xf>
    <xf numFmtId="4" fontId="70" fillId="33" borderId="0" xfId="0" applyNumberFormat="1" applyFont="1" applyFill="1" applyBorder="1" applyAlignment="1" applyProtection="1">
      <alignment horizontal="right" vertical="center" wrapText="1"/>
      <protection/>
    </xf>
    <xf numFmtId="0" fontId="70" fillId="33" borderId="0" xfId="0" applyFont="1" applyFill="1" applyBorder="1" applyAlignment="1" applyProtection="1">
      <alignment horizontal="center" vertical="center" wrapText="1"/>
      <protection/>
    </xf>
    <xf numFmtId="0" fontId="59" fillId="0" borderId="0" xfId="0" applyFont="1" applyBorder="1" applyAlignment="1" applyProtection="1">
      <alignment horizontal="right" wrapText="1"/>
      <protection/>
    </xf>
    <xf numFmtId="0" fontId="59" fillId="0" borderId="0" xfId="0" applyFont="1" applyBorder="1" applyAlignment="1" applyProtection="1">
      <alignment horizontal="justify" wrapText="1"/>
      <protection/>
    </xf>
    <xf numFmtId="0" fontId="59" fillId="0" borderId="0" xfId="0" applyFont="1" applyBorder="1" applyAlignment="1" applyProtection="1">
      <alignment horizontal="center" wrapText="1"/>
      <protection/>
    </xf>
    <xf numFmtId="4" fontId="59" fillId="0" borderId="0" xfId="0" applyNumberFormat="1" applyFont="1" applyBorder="1" applyAlignment="1" applyProtection="1">
      <alignment horizontal="right" wrapText="1"/>
      <protection/>
    </xf>
    <xf numFmtId="4" fontId="62" fillId="0" borderId="0" xfId="0" applyNumberFormat="1" applyFont="1" applyFill="1" applyBorder="1" applyAlignment="1" applyProtection="1">
      <alignment horizontal="right" wrapText="1"/>
      <protection/>
    </xf>
    <xf numFmtId="0" fontId="62" fillId="0" borderId="0" xfId="0" applyFont="1" applyBorder="1" applyAlignment="1" applyProtection="1">
      <alignment wrapText="1"/>
      <protection/>
    </xf>
    <xf numFmtId="4" fontId="71" fillId="0" borderId="0" xfId="0" applyNumberFormat="1" applyFont="1" applyFill="1" applyBorder="1" applyAlignment="1" applyProtection="1">
      <alignment horizontal="right" wrapText="1"/>
      <protection/>
    </xf>
    <xf numFmtId="0" fontId="71" fillId="0" borderId="0" xfId="0" applyFont="1" applyBorder="1" applyAlignment="1" applyProtection="1">
      <alignment horizontal="center" wrapText="1"/>
      <protection/>
    </xf>
    <xf numFmtId="0" fontId="65" fillId="0" borderId="0" xfId="0" applyFont="1" applyBorder="1" applyAlignment="1">
      <alignment wrapText="1"/>
    </xf>
    <xf numFmtId="0" fontId="65" fillId="0" borderId="0" xfId="0" applyFont="1" applyBorder="1" applyAlignment="1">
      <alignment/>
    </xf>
    <xf numFmtId="0" fontId="63" fillId="12" borderId="0" xfId="0" applyFont="1" applyFill="1" applyBorder="1" applyAlignment="1" applyProtection="1">
      <alignment horizontal="right" vertical="center" wrapText="1"/>
      <protection/>
    </xf>
    <xf numFmtId="4" fontId="63" fillId="12" borderId="0" xfId="0" applyNumberFormat="1" applyFont="1" applyFill="1" applyBorder="1" applyAlignment="1" applyProtection="1">
      <alignment horizontal="right" vertical="center" wrapText="1"/>
      <protection/>
    </xf>
    <xf numFmtId="0" fontId="63" fillId="12" borderId="0" xfId="0" applyFont="1" applyFill="1" applyBorder="1" applyAlignment="1" applyProtection="1">
      <alignment horizontal="center" vertical="center" wrapText="1"/>
      <protection/>
    </xf>
    <xf numFmtId="0" fontId="63" fillId="13" borderId="0" xfId="0" applyFont="1" applyFill="1" applyBorder="1" applyAlignment="1" applyProtection="1">
      <alignment horizontal="right" vertical="center" wrapText="1"/>
      <protection/>
    </xf>
    <xf numFmtId="4" fontId="63" fillId="13" borderId="0" xfId="0" applyNumberFormat="1" applyFont="1" applyFill="1" applyBorder="1" applyAlignment="1" applyProtection="1">
      <alignment horizontal="right" vertical="center" wrapText="1"/>
      <protection/>
    </xf>
    <xf numFmtId="0" fontId="63" fillId="13" borderId="0" xfId="0" applyFont="1" applyFill="1" applyBorder="1" applyAlignment="1" applyProtection="1">
      <alignment horizontal="center" vertical="center" wrapText="1"/>
      <protection/>
    </xf>
    <xf numFmtId="0" fontId="63" fillId="9" borderId="0" xfId="0" applyFont="1" applyFill="1" applyBorder="1" applyAlignment="1" applyProtection="1">
      <alignment horizontal="right" vertical="center" wrapText="1"/>
      <protection/>
    </xf>
    <xf numFmtId="4" fontId="63" fillId="9" borderId="0" xfId="0" applyNumberFormat="1" applyFont="1" applyFill="1" applyBorder="1" applyAlignment="1" applyProtection="1">
      <alignment horizontal="right" vertical="center" wrapText="1"/>
      <protection/>
    </xf>
    <xf numFmtId="0" fontId="63" fillId="9" borderId="0" xfId="0" applyFont="1" applyFill="1" applyBorder="1" applyAlignment="1" applyProtection="1">
      <alignment horizontal="center" vertical="center" wrapText="1"/>
      <protection/>
    </xf>
    <xf numFmtId="0" fontId="13" fillId="35" borderId="0" xfId="0" applyFont="1" applyFill="1" applyBorder="1" applyAlignment="1" applyProtection="1">
      <alignment horizontal="right" vertical="center" wrapText="1"/>
      <protection/>
    </xf>
    <xf numFmtId="4" fontId="13" fillId="35" borderId="0" xfId="0" applyNumberFormat="1" applyFont="1" applyFill="1" applyBorder="1" applyAlignment="1" applyProtection="1">
      <alignment horizontal="right" vertical="center" wrapText="1"/>
      <protection/>
    </xf>
    <xf numFmtId="0" fontId="13" fillId="35" borderId="0" xfId="0" applyFont="1" applyFill="1" applyBorder="1" applyAlignment="1" applyProtection="1">
      <alignment horizontal="center" vertical="center" wrapText="1"/>
      <protection/>
    </xf>
    <xf numFmtId="0" fontId="63" fillId="36" borderId="0" xfId="0" applyFont="1" applyFill="1" applyBorder="1" applyAlignment="1" applyProtection="1">
      <alignment horizontal="right" vertical="center" wrapText="1"/>
      <protection/>
    </xf>
    <xf numFmtId="4" fontId="63" fillId="36" borderId="0" xfId="0" applyNumberFormat="1" applyFont="1" applyFill="1" applyBorder="1" applyAlignment="1" applyProtection="1">
      <alignment horizontal="right" vertical="center" wrapText="1"/>
      <protection/>
    </xf>
    <xf numFmtId="0" fontId="63" fillId="36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4" fontId="13" fillId="0" borderId="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4" fontId="63" fillId="33" borderId="0" xfId="0" applyNumberFormat="1" applyFont="1" applyFill="1" applyBorder="1" applyAlignment="1" applyProtection="1">
      <alignment horizontal="right" wrapText="1"/>
      <protection/>
    </xf>
    <xf numFmtId="0" fontId="63" fillId="33" borderId="0" xfId="0" applyFont="1" applyFill="1" applyBorder="1" applyAlignment="1" applyProtection="1">
      <alignment horizontal="center" wrapText="1"/>
      <protection/>
    </xf>
    <xf numFmtId="4" fontId="70" fillId="33" borderId="0" xfId="0" applyNumberFormat="1" applyFont="1" applyFill="1" applyBorder="1" applyAlignment="1" applyProtection="1">
      <alignment horizontal="right" wrapText="1"/>
      <protection/>
    </xf>
    <xf numFmtId="0" fontId="70" fillId="33" borderId="0" xfId="0" applyFont="1" applyFill="1" applyBorder="1" applyAlignment="1" applyProtection="1">
      <alignment horizontal="center" wrapText="1"/>
      <protection/>
    </xf>
    <xf numFmtId="4" fontId="59" fillId="0" borderId="0" xfId="0" applyNumberFormat="1" applyFont="1" applyBorder="1" applyAlignment="1" applyProtection="1">
      <alignment horizontal="center" wrapText="1"/>
      <protection/>
    </xf>
    <xf numFmtId="0" fontId="63" fillId="37" borderId="11" xfId="0" applyFont="1" applyFill="1" applyBorder="1" applyAlignment="1" applyProtection="1">
      <alignment horizontal="right" vertical="center" wrapText="1"/>
      <protection/>
    </xf>
    <xf numFmtId="0" fontId="63" fillId="37" borderId="12" xfId="0" applyFont="1" applyFill="1" applyBorder="1" applyAlignment="1" applyProtection="1">
      <alignment horizontal="justify" vertical="center" wrapText="1"/>
      <protection/>
    </xf>
    <xf numFmtId="0" fontId="63" fillId="37" borderId="12" xfId="0" applyFont="1" applyFill="1" applyBorder="1" applyAlignment="1" applyProtection="1">
      <alignment horizontal="center" vertical="center" wrapText="1"/>
      <protection/>
    </xf>
    <xf numFmtId="4" fontId="63" fillId="37" borderId="12" xfId="0" applyNumberFormat="1" applyFont="1" applyFill="1" applyBorder="1" applyAlignment="1" applyProtection="1">
      <alignment horizontal="center" vertical="center" wrapText="1"/>
      <protection/>
    </xf>
    <xf numFmtId="4" fontId="63" fillId="37" borderId="12" xfId="0" applyNumberFormat="1" applyFont="1" applyFill="1" applyBorder="1" applyAlignment="1" applyProtection="1">
      <alignment horizontal="right" vertical="center" wrapText="1"/>
      <protection/>
    </xf>
    <xf numFmtId="0" fontId="63" fillId="37" borderId="13" xfId="0" applyFont="1" applyFill="1" applyBorder="1" applyAlignment="1" applyProtection="1">
      <alignment horizontal="center" vertical="center" wrapText="1"/>
      <protection/>
    </xf>
    <xf numFmtId="0" fontId="63" fillId="33" borderId="0" xfId="0" applyFont="1" applyFill="1" applyBorder="1" applyAlignment="1" applyProtection="1">
      <alignment horizontal="left" vertical="center" wrapText="1"/>
      <protection/>
    </xf>
    <xf numFmtId="4" fontId="63" fillId="33" borderId="0" xfId="0" applyNumberFormat="1" applyFont="1" applyFill="1" applyBorder="1" applyAlignment="1" applyProtection="1">
      <alignment horizontal="right" vertical="center" wrapText="1"/>
      <protection/>
    </xf>
    <xf numFmtId="0" fontId="63" fillId="33" borderId="0" xfId="0" applyFont="1" applyFill="1" applyBorder="1" applyAlignment="1" applyProtection="1">
      <alignment horizontal="center" vertical="center" wrapText="1"/>
      <protection/>
    </xf>
    <xf numFmtId="0" fontId="63" fillId="37" borderId="0" xfId="0" applyFont="1" applyFill="1" applyBorder="1" applyAlignment="1" applyProtection="1">
      <alignment horizontal="right" vertical="center" wrapText="1"/>
      <protection/>
    </xf>
    <xf numFmtId="4" fontId="63" fillId="37" borderId="0" xfId="0" applyNumberFormat="1" applyFont="1" applyFill="1" applyBorder="1" applyAlignment="1" applyProtection="1">
      <alignment horizontal="right" vertical="center" wrapText="1"/>
      <protection/>
    </xf>
    <xf numFmtId="0" fontId="63" fillId="37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62" fillId="0" borderId="0" xfId="0" applyFont="1" applyBorder="1" applyAlignment="1" applyProtection="1">
      <alignment horizontal="center" wrapText="1"/>
      <protection/>
    </xf>
    <xf numFmtId="0" fontId="70" fillId="33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4" fontId="59" fillId="0" borderId="0" xfId="0" applyNumberFormat="1" applyFont="1" applyFill="1" applyBorder="1" applyAlignment="1" applyProtection="1">
      <alignment horizontal="right" wrapText="1"/>
      <protection locked="0"/>
    </xf>
    <xf numFmtId="0" fontId="59" fillId="0" borderId="0" xfId="0" applyFont="1" applyAlignment="1" applyProtection="1">
      <alignment horizontal="justify" vertical="top" wrapText="1"/>
      <protection/>
    </xf>
    <xf numFmtId="0" fontId="66" fillId="0" borderId="0" xfId="0" applyFont="1" applyAlignment="1" applyProtection="1">
      <alignment horizontal="center" vertical="center" wrapText="1"/>
      <protection/>
    </xf>
    <xf numFmtId="0" fontId="63" fillId="6" borderId="0" xfId="0" applyFont="1" applyFill="1" applyBorder="1" applyAlignment="1" applyProtection="1">
      <alignment horizontal="right" vertical="center" wrapText="1"/>
      <protection/>
    </xf>
    <xf numFmtId="4" fontId="63" fillId="6" borderId="0" xfId="0" applyNumberFormat="1" applyFont="1" applyFill="1" applyBorder="1" applyAlignment="1" applyProtection="1" quotePrefix="1">
      <alignment horizontal="right" vertical="center" wrapText="1"/>
      <protection/>
    </xf>
    <xf numFmtId="0" fontId="63" fillId="6" borderId="0" xfId="0" applyFont="1" applyFill="1" applyBorder="1" applyAlignment="1" applyProtection="1">
      <alignment horizontal="center" vertical="center" wrapText="1"/>
      <protection/>
    </xf>
    <xf numFmtId="4" fontId="63" fillId="6" borderId="0" xfId="0" applyNumberFormat="1" applyFont="1" applyFill="1" applyBorder="1" applyAlignment="1" applyProtection="1">
      <alignment horizontal="right" vertical="center" wrapText="1"/>
      <protection/>
    </xf>
    <xf numFmtId="0" fontId="0" fillId="5" borderId="0" xfId="0" applyFill="1" applyAlignment="1" applyProtection="1">
      <alignment/>
      <protection locked="0"/>
    </xf>
    <xf numFmtId="0" fontId="0" fillId="5" borderId="0" xfId="0" applyFill="1" applyAlignment="1" applyProtection="1">
      <alignment horizontal="right"/>
      <protection locked="0"/>
    </xf>
    <xf numFmtId="0" fontId="0" fillId="5" borderId="0" xfId="0" applyFill="1" applyAlignment="1" applyProtection="1">
      <alignment horizontal="center"/>
      <protection locked="0"/>
    </xf>
    <xf numFmtId="0" fontId="70" fillId="33" borderId="0" xfId="0" applyFont="1" applyFill="1" applyBorder="1" applyAlignment="1" applyProtection="1">
      <alignment horizontal="left" vertical="center" wrapText="1"/>
      <protection/>
    </xf>
    <xf numFmtId="0" fontId="66" fillId="0" borderId="0" xfId="0" applyFont="1" applyAlignment="1" applyProtection="1">
      <alignment horizontal="center" vertical="center" wrapText="1"/>
      <protection/>
    </xf>
    <xf numFmtId="0" fontId="63" fillId="33" borderId="0" xfId="0" applyFont="1" applyFill="1" applyBorder="1" applyAlignment="1" applyProtection="1">
      <alignment horizontal="left" wrapText="1"/>
      <protection/>
    </xf>
    <xf numFmtId="0" fontId="71" fillId="0" borderId="0" xfId="0" applyFont="1" applyBorder="1" applyAlignment="1" applyProtection="1">
      <alignment horizontal="left" wrapText="1"/>
      <protection/>
    </xf>
    <xf numFmtId="0" fontId="70" fillId="33" borderId="0" xfId="0" applyFont="1" applyFill="1" applyBorder="1" applyAlignment="1" applyProtection="1">
      <alignment horizontal="left" wrapText="1"/>
      <protection/>
    </xf>
    <xf numFmtId="0" fontId="63" fillId="6" borderId="0" xfId="0" applyFont="1" applyFill="1" applyBorder="1" applyAlignment="1" applyProtection="1">
      <alignment horizontal="left" vertical="center" wrapText="1"/>
      <protection/>
    </xf>
    <xf numFmtId="0" fontId="63" fillId="37" borderId="0" xfId="0" applyFont="1" applyFill="1" applyBorder="1" applyAlignment="1" applyProtection="1">
      <alignment horizontal="left" vertical="center" wrapText="1"/>
      <protection/>
    </xf>
    <xf numFmtId="0" fontId="63" fillId="36" borderId="0" xfId="0" applyFont="1" applyFill="1" applyBorder="1" applyAlignment="1" applyProtection="1">
      <alignment horizontal="left" vertical="center" wrapText="1"/>
      <protection/>
    </xf>
    <xf numFmtId="0" fontId="63" fillId="37" borderId="12" xfId="0" applyFont="1" applyFill="1" applyBorder="1" applyAlignment="1" applyProtection="1">
      <alignment horizontal="left" vertical="center" wrapText="1"/>
      <protection/>
    </xf>
    <xf numFmtId="0" fontId="63" fillId="36" borderId="12" xfId="0" applyFont="1" applyFill="1" applyBorder="1" applyAlignment="1" applyProtection="1">
      <alignment horizontal="left" vertical="center" wrapText="1"/>
      <protection/>
    </xf>
    <xf numFmtId="0" fontId="63" fillId="13" borderId="0" xfId="0" applyFont="1" applyFill="1" applyBorder="1" applyAlignment="1" applyProtection="1">
      <alignment horizontal="left" vertical="center" wrapText="1"/>
      <protection/>
    </xf>
    <xf numFmtId="0" fontId="63" fillId="12" borderId="0" xfId="0" applyFont="1" applyFill="1" applyBorder="1" applyAlignment="1" applyProtection="1">
      <alignment horizontal="left" vertical="center" wrapText="1"/>
      <protection/>
    </xf>
    <xf numFmtId="0" fontId="63" fillId="9" borderId="0" xfId="0" applyFont="1" applyFill="1" applyBorder="1" applyAlignment="1" applyProtection="1">
      <alignment horizontal="left" vertical="center" wrapText="1"/>
      <protection/>
    </xf>
    <xf numFmtId="0" fontId="68" fillId="34" borderId="11" xfId="0" applyFont="1" applyFill="1" applyBorder="1" applyAlignment="1" applyProtection="1">
      <alignment horizontal="center" vertical="center" wrapText="1"/>
      <protection/>
    </xf>
    <xf numFmtId="0" fontId="68" fillId="34" borderId="13" xfId="0" applyFont="1" applyFill="1" applyBorder="1" applyAlignment="1" applyProtection="1">
      <alignment horizontal="center" vertical="center" wrapText="1"/>
      <protection/>
    </xf>
    <xf numFmtId="0" fontId="63" fillId="13" borderId="12" xfId="0" applyFont="1" applyFill="1" applyBorder="1" applyAlignment="1" applyProtection="1">
      <alignment horizontal="left" vertical="center" wrapText="1"/>
      <protection/>
    </xf>
    <xf numFmtId="0" fontId="63" fillId="12" borderId="12" xfId="0" applyFont="1" applyFill="1" applyBorder="1" applyAlignment="1" applyProtection="1">
      <alignment horizontal="left" vertical="center" wrapText="1"/>
      <protection/>
    </xf>
    <xf numFmtId="0" fontId="63" fillId="9" borderId="12" xfId="0" applyFont="1" applyFill="1" applyBorder="1" applyAlignment="1" applyProtection="1">
      <alignment horizontal="left" vertical="center" wrapText="1"/>
      <protection/>
    </xf>
    <xf numFmtId="0" fontId="70" fillId="33" borderId="0" xfId="0" applyFont="1" applyFill="1" applyBorder="1" applyAlignment="1" applyProtection="1">
      <alignment horizontal="left" vertical="top" wrapText="1"/>
      <protection/>
    </xf>
    <xf numFmtId="0" fontId="63" fillId="35" borderId="12" xfId="0" applyFont="1" applyFill="1" applyBorder="1" applyAlignment="1" applyProtection="1">
      <alignment horizontal="left" vertical="center" wrapText="1"/>
      <protection/>
    </xf>
    <xf numFmtId="0" fontId="13" fillId="35" borderId="0" xfId="0" applyFont="1" applyFill="1" applyBorder="1" applyAlignment="1" applyProtection="1">
      <alignment horizontal="left" vertical="center" wrapText="1"/>
      <protection/>
    </xf>
    <xf numFmtId="0" fontId="63" fillId="0" borderId="0" xfId="0" applyFont="1" applyAlignment="1" applyProtection="1">
      <alignment horizontal="center" vertical="top"/>
      <protection/>
    </xf>
    <xf numFmtId="4" fontId="63" fillId="0" borderId="0" xfId="0" applyNumberFormat="1" applyFont="1" applyAlignment="1" applyProtection="1">
      <alignment horizontal="center" vertical="top"/>
      <protection/>
    </xf>
    <xf numFmtId="4" fontId="59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 wrapText="1"/>
    </xf>
    <xf numFmtId="4" fontId="59" fillId="0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Fill="1" applyAlignment="1">
      <alignment wrapText="1"/>
    </xf>
    <xf numFmtId="0" fontId="2" fillId="0" borderId="0" xfId="0" applyFont="1" applyAlignment="1" applyProtection="1">
      <alignment horizontal="right" vertical="top" wrapText="1"/>
      <protection/>
    </xf>
    <xf numFmtId="0" fontId="2" fillId="0" borderId="0" xfId="59" applyFont="1" applyFill="1" applyAlignment="1">
      <alignment horizontal="justify" vertical="top" wrapText="1"/>
      <protection/>
    </xf>
    <xf numFmtId="0" fontId="2" fillId="0" borderId="0" xfId="0" applyFont="1" applyAlignment="1" applyProtection="1">
      <alignment horizontal="center" wrapText="1"/>
      <protection/>
    </xf>
    <xf numFmtId="4" fontId="2" fillId="0" borderId="0" xfId="0" applyNumberFormat="1" applyFont="1" applyAlignment="1" applyProtection="1">
      <alignment horizontal="center" wrapText="1"/>
      <protection/>
    </xf>
    <xf numFmtId="4" fontId="2" fillId="0" borderId="0" xfId="0" applyNumberFormat="1" applyFont="1" applyFill="1" applyAlignment="1" applyProtection="1">
      <alignment horizontal="right" wrapText="1"/>
      <protection/>
    </xf>
    <xf numFmtId="0" fontId="2" fillId="0" borderId="0" xfId="0" applyFont="1" applyAlignment="1" applyProtection="1">
      <alignment wrapText="1"/>
      <protection/>
    </xf>
    <xf numFmtId="0" fontId="10" fillId="0" borderId="0" xfId="0" applyFont="1" applyAlignment="1">
      <alignment wrapText="1"/>
    </xf>
    <xf numFmtId="0" fontId="2" fillId="0" borderId="0" xfId="0" applyFont="1" applyAlignment="1" applyProtection="1">
      <alignment horizontal="right" wrapText="1"/>
      <protection/>
    </xf>
    <xf numFmtId="4" fontId="2" fillId="0" borderId="11" xfId="0" applyNumberFormat="1" applyFont="1" applyFill="1" applyBorder="1" applyAlignment="1" applyProtection="1">
      <alignment horizontal="right" wrapText="1"/>
      <protection/>
    </xf>
    <xf numFmtId="0" fontId="2" fillId="0" borderId="0" xfId="0" applyFont="1" applyAlignment="1" applyProtection="1">
      <alignment horizontal="justify" wrapText="1"/>
      <protection/>
    </xf>
    <xf numFmtId="4" fontId="2" fillId="0" borderId="0" xfId="0" applyNumberFormat="1" applyFont="1" applyAlignment="1" applyProtection="1">
      <alignment horizontal="right" wrapText="1"/>
      <protection/>
    </xf>
    <xf numFmtId="0" fontId="2" fillId="0" borderId="0" xfId="0" applyFont="1" applyAlignment="1">
      <alignment horizontal="justify" vertical="top" wrapText="1"/>
    </xf>
    <xf numFmtId="4" fontId="61" fillId="0" borderId="0" xfId="0" applyNumberFormat="1" applyFont="1" applyAlignment="1" applyProtection="1">
      <alignment horizontal="center" wrapText="1"/>
      <protection/>
    </xf>
    <xf numFmtId="0" fontId="2" fillId="0" borderId="0" xfId="59" applyFont="1" applyAlignment="1">
      <alignment horizontal="justify" vertical="top" wrapText="1"/>
      <protection/>
    </xf>
    <xf numFmtId="0" fontId="61" fillId="0" borderId="0" xfId="0" applyFont="1" applyBorder="1" applyAlignment="1">
      <alignment horizontal="justify" vertical="top" wrapText="1"/>
    </xf>
    <xf numFmtId="0" fontId="63" fillId="38" borderId="11" xfId="0" applyFont="1" applyFill="1" applyBorder="1" applyAlignment="1" applyProtection="1">
      <alignment horizontal="right" vertical="center" wrapText="1"/>
      <protection/>
    </xf>
    <xf numFmtId="0" fontId="63" fillId="38" borderId="12" xfId="0" applyFont="1" applyFill="1" applyBorder="1" applyAlignment="1" applyProtection="1">
      <alignment horizontal="justify" vertical="center" wrapText="1"/>
      <protection/>
    </xf>
    <xf numFmtId="0" fontId="63" fillId="38" borderId="12" xfId="0" applyFont="1" applyFill="1" applyBorder="1" applyAlignment="1" applyProtection="1">
      <alignment horizontal="center" vertical="center" wrapText="1"/>
      <protection/>
    </xf>
    <xf numFmtId="4" fontId="63" fillId="38" borderId="12" xfId="0" applyNumberFormat="1" applyFont="1" applyFill="1" applyBorder="1" applyAlignment="1" applyProtection="1">
      <alignment horizontal="center" vertical="center" wrapText="1"/>
      <protection/>
    </xf>
    <xf numFmtId="4" fontId="63" fillId="38" borderId="12" xfId="0" applyNumberFormat="1" applyFont="1" applyFill="1" applyBorder="1" applyAlignment="1" applyProtection="1">
      <alignment horizontal="right" vertical="center" wrapText="1"/>
      <protection/>
    </xf>
    <xf numFmtId="0" fontId="63" fillId="38" borderId="13" xfId="0" applyFont="1" applyFill="1" applyBorder="1" applyAlignment="1" applyProtection="1">
      <alignment horizontal="center" vertical="center" wrapText="1"/>
      <protection/>
    </xf>
    <xf numFmtId="0" fontId="63" fillId="38" borderId="12" xfId="0" applyFont="1" applyFill="1" applyBorder="1" applyAlignment="1" applyProtection="1">
      <alignment horizontal="left" vertical="center" wrapText="1"/>
      <protection/>
    </xf>
    <xf numFmtId="0" fontId="59" fillId="0" borderId="0" xfId="0" applyFont="1" applyAlignment="1">
      <alignment horizontal="justify" vertical="top" wrapText="1"/>
    </xf>
    <xf numFmtId="4" fontId="61" fillId="0" borderId="0" xfId="0" applyNumberFormat="1" applyFont="1" applyFill="1" applyBorder="1" applyAlignment="1" applyProtection="1">
      <alignment horizontal="center" wrapText="1"/>
      <protection locked="0"/>
    </xf>
    <xf numFmtId="0" fontId="63" fillId="35" borderId="0" xfId="0" applyFont="1" applyFill="1" applyBorder="1" applyAlignment="1" applyProtection="1">
      <alignment horizontal="right" vertical="center" wrapText="1"/>
      <protection/>
    </xf>
    <xf numFmtId="0" fontId="63" fillId="35" borderId="0" xfId="0" applyFont="1" applyFill="1" applyBorder="1" applyAlignment="1" applyProtection="1">
      <alignment horizontal="left" vertical="center" wrapText="1"/>
      <protection/>
    </xf>
    <xf numFmtId="4" fontId="63" fillId="35" borderId="0" xfId="0" applyNumberFormat="1" applyFont="1" applyFill="1" applyBorder="1" applyAlignment="1" applyProtection="1">
      <alignment horizontal="right" vertical="center" wrapText="1"/>
      <protection/>
    </xf>
    <xf numFmtId="0" fontId="63" fillId="35" borderId="0" xfId="0" applyFont="1" applyFill="1" applyBorder="1" applyAlignment="1" applyProtection="1">
      <alignment horizontal="center" vertical="center" wrapText="1"/>
      <protection/>
    </xf>
    <xf numFmtId="0" fontId="63" fillId="38" borderId="0" xfId="0" applyFont="1" applyFill="1" applyBorder="1" applyAlignment="1" applyProtection="1">
      <alignment horizontal="right" vertical="center" wrapText="1"/>
      <protection/>
    </xf>
    <xf numFmtId="0" fontId="63" fillId="38" borderId="0" xfId="0" applyFont="1" applyFill="1" applyBorder="1" applyAlignment="1" applyProtection="1">
      <alignment horizontal="left" vertical="center" wrapText="1"/>
      <protection/>
    </xf>
    <xf numFmtId="4" fontId="63" fillId="38" borderId="0" xfId="0" applyNumberFormat="1" applyFont="1" applyFill="1" applyBorder="1" applyAlignment="1" applyProtection="1">
      <alignment horizontal="right" vertical="center" wrapText="1"/>
      <protection/>
    </xf>
    <xf numFmtId="0" fontId="63" fillId="38" borderId="0" xfId="0" applyFont="1" applyFill="1" applyBorder="1" applyAlignment="1" applyProtection="1">
      <alignment horizontal="center" vertical="center" wrapText="1"/>
      <protection/>
    </xf>
    <xf numFmtId="4" fontId="59" fillId="0" borderId="0" xfId="0" applyNumberFormat="1" applyFont="1" applyAlignment="1">
      <alignment horizont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merge" xfId="55"/>
    <cellStyle name="merge 3" xfId="56"/>
    <cellStyle name="Neutral" xfId="57"/>
    <cellStyle name="Normal 14" xfId="58"/>
    <cellStyle name="Normal 2" xfId="59"/>
    <cellStyle name="Normal 2 2" xfId="60"/>
    <cellStyle name="Normal 2 3" xfId="61"/>
    <cellStyle name="Normal 3" xfId="62"/>
    <cellStyle name="Normal 3 2" xfId="63"/>
    <cellStyle name="Normal 4" xfId="64"/>
    <cellStyle name="Normal 5" xfId="65"/>
    <cellStyle name="Normal 6" xfId="66"/>
    <cellStyle name="Note" xfId="67"/>
    <cellStyle name="Output" xfId="68"/>
    <cellStyle name="Percent" xfId="69"/>
    <cellStyle name="Style 1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showGridLines="0" tabSelected="1" zoomScaleSheetLayoutView="100" zoomScalePageLayoutView="0" workbookViewId="0" topLeftCell="A1">
      <selection activeCell="A30" sqref="A30"/>
    </sheetView>
  </sheetViews>
  <sheetFormatPr defaultColWidth="9.140625" defaultRowHeight="15"/>
  <cols>
    <col min="1" max="1" width="9.28125" style="32" customWidth="1"/>
    <col min="2" max="4" width="9.140625" style="32" customWidth="1"/>
    <col min="5" max="5" width="22.57421875" style="32" customWidth="1"/>
    <col min="6" max="6" width="19.00390625" style="32" customWidth="1"/>
    <col min="7" max="7" width="6.421875" style="144" customWidth="1"/>
    <col min="8" max="16384" width="9.140625" style="32" customWidth="1"/>
  </cols>
  <sheetData>
    <row r="1" spans="1:16" ht="60" customHeight="1">
      <c r="A1" s="159" t="s">
        <v>80</v>
      </c>
      <c r="B1" s="159"/>
      <c r="C1" s="159"/>
      <c r="D1" s="159"/>
      <c r="E1" s="159"/>
      <c r="F1" s="159"/>
      <c r="G1" s="159"/>
      <c r="H1" s="1"/>
      <c r="I1" s="1"/>
      <c r="J1" s="1"/>
      <c r="K1" s="1"/>
      <c r="L1" s="1"/>
      <c r="M1" s="1"/>
      <c r="N1" s="1"/>
      <c r="O1" s="1"/>
      <c r="P1" s="1"/>
    </row>
    <row r="2" spans="1:16" ht="18">
      <c r="A2" s="150"/>
      <c r="B2" s="150"/>
      <c r="C2" s="150"/>
      <c r="D2" s="150"/>
      <c r="E2" s="150"/>
      <c r="F2" s="150"/>
      <c r="G2" s="150"/>
      <c r="H2" s="1"/>
      <c r="I2" s="1"/>
      <c r="J2" s="1"/>
      <c r="K2" s="1"/>
      <c r="L2" s="1"/>
      <c r="M2" s="1"/>
      <c r="N2" s="1"/>
      <c r="O2" s="1"/>
      <c r="P2" s="1"/>
    </row>
    <row r="4" spans="1:16" s="43" customFormat="1" ht="15.75" customHeight="1">
      <c r="A4" s="158" t="s">
        <v>25</v>
      </c>
      <c r="B4" s="158"/>
      <c r="C4" s="158"/>
      <c r="D4" s="158"/>
      <c r="E4" s="158"/>
      <c r="F4" s="158"/>
      <c r="G4" s="158"/>
      <c r="H4" s="42"/>
      <c r="I4" s="42"/>
      <c r="J4" s="42"/>
      <c r="K4" s="42"/>
      <c r="L4" s="42"/>
      <c r="M4" s="42"/>
      <c r="N4" s="42"/>
      <c r="O4" s="42"/>
      <c r="P4" s="42"/>
    </row>
    <row r="5" spans="1:16" ht="15">
      <c r="A5" s="10"/>
      <c r="B5" s="21"/>
      <c r="C5" s="12"/>
      <c r="D5" s="33"/>
      <c r="E5" s="12"/>
      <c r="F5" s="23"/>
      <c r="G5" s="12"/>
      <c r="H5" s="1"/>
      <c r="I5" s="1"/>
      <c r="J5" s="1"/>
      <c r="K5" s="1"/>
      <c r="L5" s="1"/>
      <c r="M5" s="1"/>
      <c r="N5" s="1"/>
      <c r="O5" s="1"/>
      <c r="P5" s="1"/>
    </row>
    <row r="6" spans="1:16" s="43" customFormat="1" ht="15.75">
      <c r="A6" s="151" t="s">
        <v>81</v>
      </c>
      <c r="B6" s="163" t="s">
        <v>82</v>
      </c>
      <c r="C6" s="163"/>
      <c r="D6" s="163"/>
      <c r="E6" s="163"/>
      <c r="F6" s="152">
        <f>'PPO Mirta'!F78</f>
        <v>0</v>
      </c>
      <c r="G6" s="153" t="s">
        <v>1</v>
      </c>
      <c r="H6" s="42"/>
      <c r="I6" s="42"/>
      <c r="J6" s="42"/>
      <c r="K6" s="42"/>
      <c r="L6" s="42"/>
      <c r="M6" s="42"/>
      <c r="N6" s="42"/>
      <c r="O6" s="42"/>
      <c r="P6" s="42"/>
    </row>
    <row r="7" spans="1:16" s="43" customFormat="1" ht="4.5" customHeight="1">
      <c r="A7" s="44"/>
      <c r="B7" s="47"/>
      <c r="C7" s="47"/>
      <c r="D7" s="47"/>
      <c r="E7" s="47"/>
      <c r="F7" s="41"/>
      <c r="G7" s="39"/>
      <c r="H7" s="42"/>
      <c r="I7" s="42"/>
      <c r="J7" s="42"/>
      <c r="K7" s="42"/>
      <c r="L7" s="42"/>
      <c r="M7" s="42"/>
      <c r="N7" s="42"/>
      <c r="O7" s="42"/>
      <c r="P7" s="42"/>
    </row>
    <row r="8" spans="1:16" s="43" customFormat="1" ht="15.75">
      <c r="A8" s="151" t="s">
        <v>7</v>
      </c>
      <c r="B8" s="163" t="s">
        <v>83</v>
      </c>
      <c r="C8" s="163"/>
      <c r="D8" s="163"/>
      <c r="E8" s="163"/>
      <c r="F8" s="154">
        <f>'PPO Galeb'!F126</f>
        <v>0</v>
      </c>
      <c r="G8" s="153" t="s">
        <v>1</v>
      </c>
      <c r="H8" s="42"/>
      <c r="I8" s="42"/>
      <c r="J8" s="42"/>
      <c r="K8" s="42"/>
      <c r="L8" s="42"/>
      <c r="M8" s="42"/>
      <c r="N8" s="42"/>
      <c r="O8" s="42"/>
      <c r="P8" s="42"/>
    </row>
    <row r="9" spans="1:16" s="43" customFormat="1" ht="4.5" customHeight="1">
      <c r="A9" s="44"/>
      <c r="B9" s="47"/>
      <c r="C9" s="47"/>
      <c r="D9" s="47"/>
      <c r="E9" s="47"/>
      <c r="F9" s="41"/>
      <c r="G9" s="39"/>
      <c r="H9" s="42"/>
      <c r="I9" s="42"/>
      <c r="J9" s="42"/>
      <c r="K9" s="42"/>
      <c r="L9" s="42"/>
      <c r="M9" s="42"/>
      <c r="N9" s="42"/>
      <c r="O9" s="42"/>
      <c r="P9" s="42"/>
    </row>
    <row r="10" spans="1:16" s="43" customFormat="1" ht="15.75">
      <c r="A10" s="151" t="s">
        <v>8</v>
      </c>
      <c r="B10" s="163" t="s">
        <v>86</v>
      </c>
      <c r="C10" s="163"/>
      <c r="D10" s="163"/>
      <c r="E10" s="163"/>
      <c r="F10" s="154">
        <f>'PPO Gardelin'!F134</f>
        <v>0</v>
      </c>
      <c r="G10" s="153" t="s">
        <v>1</v>
      </c>
      <c r="H10" s="42"/>
      <c r="I10" s="42"/>
      <c r="J10" s="42"/>
      <c r="K10" s="42"/>
      <c r="L10" s="42"/>
      <c r="M10" s="42"/>
      <c r="N10" s="42"/>
      <c r="O10" s="42"/>
      <c r="P10" s="42"/>
    </row>
    <row r="11" spans="1:16" s="43" customFormat="1" ht="15.75">
      <c r="A11" s="37"/>
      <c r="B11" s="38"/>
      <c r="C11" s="39"/>
      <c r="D11" s="40"/>
      <c r="E11" s="39"/>
      <c r="F11" s="41"/>
      <c r="G11" s="39"/>
      <c r="H11" s="42"/>
      <c r="I11" s="42"/>
      <c r="J11" s="42"/>
      <c r="K11" s="42"/>
      <c r="L11" s="42"/>
      <c r="M11" s="42"/>
      <c r="N11" s="42"/>
      <c r="O11" s="42"/>
      <c r="P11" s="42"/>
    </row>
    <row r="12" spans="1:16" s="9" customFormat="1" ht="15.75" customHeight="1">
      <c r="A12" s="160" t="s">
        <v>4</v>
      </c>
      <c r="B12" s="160"/>
      <c r="C12" s="160"/>
      <c r="D12" s="160"/>
      <c r="E12" s="160"/>
      <c r="F12" s="127">
        <f>SUM(F5:F11)</f>
        <v>0</v>
      </c>
      <c r="G12" s="128" t="s">
        <v>1</v>
      </c>
      <c r="H12" s="8"/>
      <c r="I12" s="8"/>
      <c r="J12" s="8"/>
      <c r="K12" s="8"/>
      <c r="L12" s="8"/>
      <c r="M12" s="8"/>
      <c r="N12" s="8"/>
      <c r="O12" s="8"/>
      <c r="P12" s="8"/>
    </row>
    <row r="13" spans="1:16" ht="4.5" customHeight="1">
      <c r="A13" s="98"/>
      <c r="B13" s="99"/>
      <c r="C13" s="100"/>
      <c r="D13" s="131"/>
      <c r="E13" s="100"/>
      <c r="F13" s="102"/>
      <c r="G13" s="145"/>
      <c r="H13" s="1"/>
      <c r="I13" s="1"/>
      <c r="J13" s="1"/>
      <c r="K13" s="1"/>
      <c r="L13" s="1"/>
      <c r="M13" s="1"/>
      <c r="N13" s="1"/>
      <c r="O13" s="1"/>
      <c r="P13" s="1"/>
    </row>
    <row r="14" spans="1:16" s="9" customFormat="1" ht="15.75">
      <c r="A14" s="161" t="s">
        <v>5</v>
      </c>
      <c r="B14" s="161"/>
      <c r="C14" s="161"/>
      <c r="D14" s="161"/>
      <c r="E14" s="161"/>
      <c r="F14" s="104">
        <f>F12*0.25</f>
        <v>0</v>
      </c>
      <c r="G14" s="105" t="s">
        <v>1</v>
      </c>
      <c r="H14" s="8"/>
      <c r="I14" s="8"/>
      <c r="J14" s="8"/>
      <c r="K14" s="8"/>
      <c r="L14" s="8"/>
      <c r="M14" s="8"/>
      <c r="N14" s="8"/>
      <c r="O14" s="8"/>
      <c r="P14" s="8"/>
    </row>
    <row r="15" spans="1:16" ht="4.5" customHeight="1">
      <c r="A15" s="98"/>
      <c r="B15" s="99"/>
      <c r="C15" s="100"/>
      <c r="D15" s="131"/>
      <c r="E15" s="100"/>
      <c r="F15" s="102"/>
      <c r="G15" s="145"/>
      <c r="H15" s="1"/>
      <c r="I15" s="1"/>
      <c r="J15" s="1"/>
      <c r="K15" s="1"/>
      <c r="L15" s="1"/>
      <c r="M15" s="1"/>
      <c r="N15" s="1"/>
      <c r="O15" s="1"/>
      <c r="P15" s="1"/>
    </row>
    <row r="16" spans="1:16" s="46" customFormat="1" ht="17.25">
      <c r="A16" s="162" t="s">
        <v>3</v>
      </c>
      <c r="B16" s="162"/>
      <c r="C16" s="162"/>
      <c r="D16" s="162"/>
      <c r="E16" s="162"/>
      <c r="F16" s="129">
        <f>F12+F14</f>
        <v>0</v>
      </c>
      <c r="G16" s="130" t="s">
        <v>1</v>
      </c>
      <c r="H16" s="45"/>
      <c r="I16" s="45"/>
      <c r="J16" s="45"/>
      <c r="K16" s="45"/>
      <c r="L16" s="45"/>
      <c r="M16" s="45"/>
      <c r="N16" s="45"/>
      <c r="O16" s="45"/>
      <c r="P16" s="45"/>
    </row>
    <row r="21" spans="1:7" ht="15">
      <c r="A21" s="155" t="s">
        <v>84</v>
      </c>
      <c r="B21" s="155"/>
      <c r="C21" s="155"/>
      <c r="D21" s="155"/>
      <c r="E21" s="156" t="s">
        <v>85</v>
      </c>
      <c r="F21" s="155"/>
      <c r="G21" s="157"/>
    </row>
    <row r="22" spans="1:7" ht="15">
      <c r="A22" s="155"/>
      <c r="B22" s="155"/>
      <c r="C22" s="155"/>
      <c r="D22" s="155"/>
      <c r="E22" s="155"/>
      <c r="F22" s="155"/>
      <c r="G22" s="157"/>
    </row>
    <row r="23" spans="1:7" ht="15">
      <c r="A23" s="155"/>
      <c r="B23" s="155"/>
      <c r="C23" s="155"/>
      <c r="D23" s="155"/>
      <c r="E23" s="155"/>
      <c r="F23" s="155"/>
      <c r="G23" s="157"/>
    </row>
    <row r="24" spans="1:7" ht="15">
      <c r="A24" s="155"/>
      <c r="B24" s="155"/>
      <c r="C24" s="155"/>
      <c r="D24" s="155"/>
      <c r="E24" s="155"/>
      <c r="F24" s="155"/>
      <c r="G24" s="157"/>
    </row>
    <row r="25" spans="1:7" ht="15">
      <c r="A25" s="155"/>
      <c r="B25" s="155"/>
      <c r="C25" s="155"/>
      <c r="D25" s="155"/>
      <c r="E25" s="155"/>
      <c r="F25" s="155"/>
      <c r="G25" s="157"/>
    </row>
    <row r="26" spans="1:7" ht="15">
      <c r="A26" s="155"/>
      <c r="B26" s="155"/>
      <c r="C26" s="155"/>
      <c r="D26" s="155"/>
      <c r="E26" s="155"/>
      <c r="F26" s="155"/>
      <c r="G26" s="157"/>
    </row>
    <row r="27" spans="1:7" ht="15">
      <c r="A27" s="155"/>
      <c r="B27" s="155"/>
      <c r="C27" s="155"/>
      <c r="D27" s="155"/>
      <c r="E27" s="155"/>
      <c r="F27" s="155"/>
      <c r="G27" s="157"/>
    </row>
    <row r="28" spans="1:7" ht="15">
      <c r="A28" s="155"/>
      <c r="B28" s="155"/>
      <c r="C28" s="155"/>
      <c r="D28" s="155"/>
      <c r="E28" s="155"/>
      <c r="F28" s="155"/>
      <c r="G28" s="157"/>
    </row>
    <row r="29" spans="1:7" ht="15">
      <c r="A29" s="155"/>
      <c r="B29" s="155"/>
      <c r="C29" s="155"/>
      <c r="D29" s="155"/>
      <c r="E29" s="155"/>
      <c r="F29" s="155"/>
      <c r="G29" s="157"/>
    </row>
  </sheetData>
  <sheetProtection password="CC1A" sheet="1"/>
  <mergeCells count="8">
    <mergeCell ref="A4:G4"/>
    <mergeCell ref="A1:G1"/>
    <mergeCell ref="A12:E12"/>
    <mergeCell ref="A14:E14"/>
    <mergeCell ref="A16:E16"/>
    <mergeCell ref="B6:E6"/>
    <mergeCell ref="B8:E8"/>
    <mergeCell ref="B10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showGridLines="0" zoomScaleSheetLayoutView="100" zoomScalePageLayoutView="0" workbookViewId="0" topLeftCell="A56">
      <selection activeCell="B65" sqref="B65"/>
    </sheetView>
  </sheetViews>
  <sheetFormatPr defaultColWidth="9.140625" defaultRowHeight="15"/>
  <cols>
    <col min="1" max="1" width="5.7109375" style="5" customWidth="1"/>
    <col min="2" max="2" width="51.7109375" style="7" customWidth="1"/>
    <col min="3" max="3" width="10.7109375" style="4" customWidth="1"/>
    <col min="4" max="4" width="10.7109375" style="25" customWidth="1"/>
    <col min="5" max="5" width="4.7109375" style="4" customWidth="1"/>
    <col min="6" max="6" width="14.7109375" style="25" customWidth="1"/>
    <col min="7" max="7" width="4.7109375" style="6" customWidth="1"/>
    <col min="8" max="16" width="10.8515625" style="1" customWidth="1"/>
    <col min="17" max="16384" width="9.140625" style="32" customWidth="1"/>
  </cols>
  <sheetData>
    <row r="1" spans="1:7" ht="15">
      <c r="A1" s="10"/>
      <c r="B1" s="11"/>
      <c r="C1" s="12"/>
      <c r="D1" s="23"/>
      <c r="E1" s="12"/>
      <c r="F1" s="23"/>
      <c r="G1" s="13"/>
    </row>
    <row r="2" spans="1:16" ht="54" customHeight="1">
      <c r="A2" s="10"/>
      <c r="B2" s="159" t="s">
        <v>68</v>
      </c>
      <c r="C2" s="159"/>
      <c r="D2" s="159"/>
      <c r="E2" s="159"/>
      <c r="F2" s="159"/>
      <c r="G2" s="13"/>
      <c r="P2" s="32"/>
    </row>
    <row r="3" spans="1:7" ht="15" customHeight="1">
      <c r="A3" s="10"/>
      <c r="B3" s="11"/>
      <c r="C3" s="12"/>
      <c r="D3" s="23"/>
      <c r="E3" s="12"/>
      <c r="F3" s="23"/>
      <c r="G3" s="13"/>
    </row>
    <row r="4" spans="1:7" ht="15" customHeight="1">
      <c r="A4" s="10"/>
      <c r="B4" s="11"/>
      <c r="C4" s="12"/>
      <c r="D4" s="23"/>
      <c r="E4" s="12"/>
      <c r="F4" s="23"/>
      <c r="G4" s="13"/>
    </row>
    <row r="5" spans="1:15" s="62" customFormat="1" ht="30" customHeight="1">
      <c r="A5" s="59" t="s">
        <v>56</v>
      </c>
      <c r="B5" s="58" t="s">
        <v>55</v>
      </c>
      <c r="C5" s="60" t="s">
        <v>57</v>
      </c>
      <c r="D5" s="171" t="s">
        <v>58</v>
      </c>
      <c r="E5" s="172"/>
      <c r="F5" s="171" t="s">
        <v>59</v>
      </c>
      <c r="G5" s="172"/>
      <c r="H5" s="61"/>
      <c r="I5" s="61"/>
      <c r="J5" s="61"/>
      <c r="K5" s="61"/>
      <c r="L5" s="61"/>
      <c r="M5" s="61"/>
      <c r="N5" s="61"/>
      <c r="O5" s="61"/>
    </row>
    <row r="6" spans="1:16" s="3" customFormat="1" ht="15">
      <c r="A6" s="14"/>
      <c r="B6" s="15"/>
      <c r="C6" s="16"/>
      <c r="D6" s="24"/>
      <c r="E6" s="16"/>
      <c r="F6" s="24"/>
      <c r="G6" s="16"/>
      <c r="H6" s="2"/>
      <c r="I6" s="2"/>
      <c r="J6" s="2"/>
      <c r="K6" s="2"/>
      <c r="L6" s="2"/>
      <c r="M6" s="2"/>
      <c r="N6" s="2"/>
      <c r="O6" s="2"/>
      <c r="P6" s="2"/>
    </row>
    <row r="7" spans="1:16" s="43" customFormat="1" ht="15.75">
      <c r="A7" s="65" t="s">
        <v>15</v>
      </c>
      <c r="B7" s="66" t="s">
        <v>16</v>
      </c>
      <c r="C7" s="67"/>
      <c r="D7" s="68"/>
      <c r="E7" s="67"/>
      <c r="F7" s="69"/>
      <c r="G7" s="70"/>
      <c r="H7" s="42"/>
      <c r="I7" s="42"/>
      <c r="J7" s="42"/>
      <c r="K7" s="42"/>
      <c r="L7" s="42"/>
      <c r="M7" s="42"/>
      <c r="N7" s="42"/>
      <c r="O7" s="42"/>
      <c r="P7" s="42"/>
    </row>
    <row r="8" spans="1:16" s="43" customFormat="1" ht="15.75">
      <c r="A8" s="44"/>
      <c r="B8" s="38"/>
      <c r="C8" s="39"/>
      <c r="D8" s="40"/>
      <c r="E8" s="39"/>
      <c r="F8" s="41"/>
      <c r="G8" s="39"/>
      <c r="H8" s="42"/>
      <c r="I8" s="42"/>
      <c r="J8" s="42"/>
      <c r="K8" s="42"/>
      <c r="L8" s="42"/>
      <c r="M8" s="42"/>
      <c r="N8" s="42"/>
      <c r="O8" s="42"/>
      <c r="P8" s="42"/>
    </row>
    <row r="9" spans="1:7" ht="73.5">
      <c r="A9" s="17" t="s">
        <v>6</v>
      </c>
      <c r="B9" s="20" t="s">
        <v>69</v>
      </c>
      <c r="C9" s="12"/>
      <c r="D9" s="23"/>
      <c r="E9" s="12"/>
      <c r="F9" s="23"/>
      <c r="G9" s="13"/>
    </row>
    <row r="10" spans="1:7" ht="17.25">
      <c r="A10" s="10"/>
      <c r="B10" s="18" t="s">
        <v>10</v>
      </c>
      <c r="C10" s="19">
        <v>8</v>
      </c>
      <c r="D10" s="50"/>
      <c r="E10" s="19" t="s">
        <v>0</v>
      </c>
      <c r="F10" s="56">
        <f>C10*D10</f>
        <v>0</v>
      </c>
      <c r="G10" s="19" t="s">
        <v>1</v>
      </c>
    </row>
    <row r="11" spans="1:7" ht="15">
      <c r="A11" s="10"/>
      <c r="B11" s="147"/>
      <c r="C11" s="100"/>
      <c r="D11" s="148"/>
      <c r="E11" s="100"/>
      <c r="F11" s="29"/>
      <c r="G11" s="100"/>
    </row>
    <row r="12" spans="1:7" ht="87.75">
      <c r="A12" s="17" t="s">
        <v>7</v>
      </c>
      <c r="B12" s="20" t="s">
        <v>70</v>
      </c>
      <c r="C12" s="12"/>
      <c r="D12" s="23"/>
      <c r="E12" s="12"/>
      <c r="F12" s="57"/>
      <c r="G12" s="13"/>
    </row>
    <row r="13" spans="1:7" ht="17.25">
      <c r="A13" s="10"/>
      <c r="B13" s="18" t="s">
        <v>10</v>
      </c>
      <c r="C13" s="19">
        <v>50</v>
      </c>
      <c r="D13" s="50"/>
      <c r="E13" s="19" t="s">
        <v>0</v>
      </c>
      <c r="F13" s="56">
        <f>C13*D13</f>
        <v>0</v>
      </c>
      <c r="G13" s="19" t="s">
        <v>1</v>
      </c>
    </row>
    <row r="14" spans="1:7" ht="15">
      <c r="A14" s="10"/>
      <c r="B14" s="21"/>
      <c r="C14" s="12"/>
      <c r="D14" s="23"/>
      <c r="E14" s="12"/>
      <c r="F14" s="57"/>
      <c r="G14" s="13"/>
    </row>
    <row r="15" spans="1:16" s="64" customFormat="1" ht="15.75">
      <c r="A15" s="65" t="s">
        <v>15</v>
      </c>
      <c r="B15" s="173" t="s">
        <v>62</v>
      </c>
      <c r="C15" s="173"/>
      <c r="D15" s="173"/>
      <c r="E15" s="173"/>
      <c r="F15" s="69">
        <f>SUM(F8:F14)</f>
        <v>0</v>
      </c>
      <c r="G15" s="70" t="s">
        <v>1</v>
      </c>
      <c r="H15" s="63"/>
      <c r="I15" s="63"/>
      <c r="J15" s="63"/>
      <c r="K15" s="63"/>
      <c r="L15" s="63"/>
      <c r="M15" s="63"/>
      <c r="N15" s="63"/>
      <c r="O15" s="63"/>
      <c r="P15" s="63"/>
    </row>
    <row r="16" spans="1:16" s="64" customFormat="1" ht="15.75">
      <c r="A16" s="44"/>
      <c r="B16" s="47"/>
      <c r="C16" s="47"/>
      <c r="D16" s="47"/>
      <c r="E16" s="47"/>
      <c r="F16" s="41"/>
      <c r="G16" s="39"/>
      <c r="H16" s="63"/>
      <c r="I16" s="63"/>
      <c r="J16" s="63"/>
      <c r="K16" s="63"/>
      <c r="L16" s="63"/>
      <c r="M16" s="63"/>
      <c r="N16" s="63"/>
      <c r="O16" s="63"/>
      <c r="P16" s="63"/>
    </row>
    <row r="17" spans="1:16" s="64" customFormat="1" ht="15.75">
      <c r="A17" s="44"/>
      <c r="B17" s="47"/>
      <c r="C17" s="47"/>
      <c r="D17" s="47"/>
      <c r="E17" s="47"/>
      <c r="F17" s="41"/>
      <c r="G17" s="39"/>
      <c r="H17" s="63"/>
      <c r="I17" s="63"/>
      <c r="J17" s="63"/>
      <c r="K17" s="63"/>
      <c r="L17" s="63"/>
      <c r="M17" s="63"/>
      <c r="N17" s="63"/>
      <c r="O17" s="63"/>
      <c r="P17" s="63"/>
    </row>
    <row r="18" spans="1:16" s="43" customFormat="1" ht="15.75">
      <c r="A18" s="72" t="s">
        <v>17</v>
      </c>
      <c r="B18" s="73" t="s">
        <v>18</v>
      </c>
      <c r="C18" s="74"/>
      <c r="D18" s="75"/>
      <c r="E18" s="74"/>
      <c r="F18" s="76"/>
      <c r="G18" s="77"/>
      <c r="H18" s="42"/>
      <c r="I18" s="42"/>
      <c r="J18" s="42"/>
      <c r="K18" s="42"/>
      <c r="L18" s="42"/>
      <c r="M18" s="42"/>
      <c r="N18" s="42"/>
      <c r="O18" s="42"/>
      <c r="P18" s="42"/>
    </row>
    <row r="19" spans="1:16" s="43" customFormat="1" ht="15.75">
      <c r="A19" s="44"/>
      <c r="B19" s="38"/>
      <c r="C19" s="39"/>
      <c r="D19" s="40"/>
      <c r="E19" s="39"/>
      <c r="F19" s="41"/>
      <c r="G19" s="39"/>
      <c r="H19" s="42"/>
      <c r="I19" s="42"/>
      <c r="J19" s="42"/>
      <c r="K19" s="42"/>
      <c r="L19" s="42"/>
      <c r="M19" s="42"/>
      <c r="N19" s="42"/>
      <c r="O19" s="42"/>
      <c r="P19" s="42"/>
    </row>
    <row r="20" spans="1:7" ht="48.75" customHeight="1">
      <c r="A20" s="17" t="s">
        <v>6</v>
      </c>
      <c r="B20" s="20" t="s">
        <v>71</v>
      </c>
      <c r="C20" s="12"/>
      <c r="D20" s="23"/>
      <c r="E20" s="12"/>
      <c r="F20" s="57"/>
      <c r="G20" s="13"/>
    </row>
    <row r="21" spans="1:7" ht="17.25">
      <c r="A21" s="10"/>
      <c r="B21" s="18" t="s">
        <v>2</v>
      </c>
      <c r="C21" s="19">
        <v>5</v>
      </c>
      <c r="D21" s="50"/>
      <c r="E21" s="19" t="s">
        <v>0</v>
      </c>
      <c r="F21" s="56">
        <f>C21*D21</f>
        <v>0</v>
      </c>
      <c r="G21" s="19" t="s">
        <v>1</v>
      </c>
    </row>
    <row r="22" spans="1:7" ht="15">
      <c r="A22" s="10"/>
      <c r="B22" s="21"/>
      <c r="C22" s="12"/>
      <c r="D22" s="23"/>
      <c r="E22" s="12"/>
      <c r="F22" s="57"/>
      <c r="G22" s="13"/>
    </row>
    <row r="23" spans="1:7" ht="45">
      <c r="A23" s="17" t="s">
        <v>7</v>
      </c>
      <c r="B23" s="20" t="s">
        <v>72</v>
      </c>
      <c r="C23" s="12"/>
      <c r="D23" s="23"/>
      <c r="E23" s="12"/>
      <c r="F23" s="57"/>
      <c r="G23" s="13"/>
    </row>
    <row r="24" spans="1:7" ht="17.25">
      <c r="A24" s="10"/>
      <c r="B24" s="18" t="s">
        <v>2</v>
      </c>
      <c r="C24" s="19">
        <v>1</v>
      </c>
      <c r="D24" s="50"/>
      <c r="E24" s="19" t="s">
        <v>0</v>
      </c>
      <c r="F24" s="56">
        <f>C24*D24</f>
        <v>0</v>
      </c>
      <c r="G24" s="19" t="s">
        <v>1</v>
      </c>
    </row>
    <row r="25" spans="1:7" ht="15">
      <c r="A25" s="10"/>
      <c r="B25" s="21"/>
      <c r="C25" s="12"/>
      <c r="D25" s="23"/>
      <c r="E25" s="12"/>
      <c r="F25" s="57"/>
      <c r="G25" s="13"/>
    </row>
    <row r="26" spans="1:7" ht="45">
      <c r="A26" s="17" t="s">
        <v>8</v>
      </c>
      <c r="B26" s="20" t="s">
        <v>73</v>
      </c>
      <c r="C26" s="12"/>
      <c r="D26" s="23"/>
      <c r="E26" s="12"/>
      <c r="F26" s="57"/>
      <c r="G26" s="13"/>
    </row>
    <row r="27" spans="1:7" ht="17.25">
      <c r="A27" s="10"/>
      <c r="B27" s="18" t="s">
        <v>2</v>
      </c>
      <c r="C27" s="19">
        <v>3</v>
      </c>
      <c r="D27" s="50"/>
      <c r="E27" s="19" t="s">
        <v>0</v>
      </c>
      <c r="F27" s="56">
        <f>C27*D27</f>
        <v>0</v>
      </c>
      <c r="G27" s="19" t="s">
        <v>1</v>
      </c>
    </row>
    <row r="28" spans="1:7" ht="15">
      <c r="A28" s="10"/>
      <c r="B28" s="21"/>
      <c r="C28" s="12"/>
      <c r="D28" s="23"/>
      <c r="E28" s="12"/>
      <c r="F28" s="57"/>
      <c r="G28" s="13"/>
    </row>
    <row r="29" spans="1:7" ht="73.5">
      <c r="A29" s="17" t="s">
        <v>9</v>
      </c>
      <c r="B29" s="20" t="s">
        <v>74</v>
      </c>
      <c r="C29" s="12"/>
      <c r="D29" s="23"/>
      <c r="E29" s="12"/>
      <c r="F29" s="57"/>
      <c r="G29" s="13"/>
    </row>
    <row r="30" spans="1:7" ht="17.25">
      <c r="A30" s="10"/>
      <c r="B30" s="18" t="s">
        <v>2</v>
      </c>
      <c r="C30" s="19">
        <v>8</v>
      </c>
      <c r="D30" s="50"/>
      <c r="E30" s="19" t="s">
        <v>0</v>
      </c>
      <c r="F30" s="56">
        <f>C30*D30</f>
        <v>0</v>
      </c>
      <c r="G30" s="19" t="s">
        <v>1</v>
      </c>
    </row>
    <row r="31" spans="1:7" ht="15">
      <c r="A31" s="10"/>
      <c r="B31" s="21"/>
      <c r="C31" s="12"/>
      <c r="D31" s="23"/>
      <c r="E31" s="12"/>
      <c r="F31" s="57"/>
      <c r="G31" s="13"/>
    </row>
    <row r="32" spans="1:16" s="64" customFormat="1" ht="15.75">
      <c r="A32" s="72" t="s">
        <v>17</v>
      </c>
      <c r="B32" s="174" t="s">
        <v>63</v>
      </c>
      <c r="C32" s="174"/>
      <c r="D32" s="174"/>
      <c r="E32" s="174"/>
      <c r="F32" s="76">
        <f>SUM(F19:F31)</f>
        <v>0</v>
      </c>
      <c r="G32" s="77" t="s">
        <v>1</v>
      </c>
      <c r="H32" s="63"/>
      <c r="I32" s="63"/>
      <c r="J32" s="63"/>
      <c r="K32" s="63"/>
      <c r="L32" s="63"/>
      <c r="M32" s="63"/>
      <c r="N32" s="63"/>
      <c r="O32" s="63"/>
      <c r="P32" s="63"/>
    </row>
    <row r="33" spans="1:16" s="64" customFormat="1" ht="15.75">
      <c r="A33" s="44"/>
      <c r="B33" s="47"/>
      <c r="C33" s="47"/>
      <c r="D33" s="47"/>
      <c r="E33" s="47"/>
      <c r="F33" s="41"/>
      <c r="G33" s="39"/>
      <c r="H33" s="63"/>
      <c r="I33" s="63"/>
      <c r="J33" s="63"/>
      <c r="K33" s="63"/>
      <c r="L33" s="63"/>
      <c r="M33" s="63"/>
      <c r="N33" s="63"/>
      <c r="O33" s="63"/>
      <c r="P33" s="63"/>
    </row>
    <row r="34" spans="1:16" s="64" customFormat="1" ht="15.75">
      <c r="A34" s="44"/>
      <c r="B34" s="47"/>
      <c r="C34" s="47"/>
      <c r="D34" s="47"/>
      <c r="E34" s="47"/>
      <c r="F34" s="41"/>
      <c r="G34" s="39"/>
      <c r="H34" s="63"/>
      <c r="I34" s="63"/>
      <c r="J34" s="63"/>
      <c r="K34" s="63"/>
      <c r="L34" s="63"/>
      <c r="M34" s="63"/>
      <c r="N34" s="63"/>
      <c r="O34" s="63"/>
      <c r="P34" s="63"/>
    </row>
    <row r="35" spans="1:16" s="43" customFormat="1" ht="15.75">
      <c r="A35" s="78" t="s">
        <v>19</v>
      </c>
      <c r="B35" s="79" t="s">
        <v>20</v>
      </c>
      <c r="C35" s="80"/>
      <c r="D35" s="81"/>
      <c r="E35" s="80"/>
      <c r="F35" s="82"/>
      <c r="G35" s="83"/>
      <c r="H35" s="42"/>
      <c r="I35" s="42"/>
      <c r="J35" s="42"/>
      <c r="K35" s="42"/>
      <c r="L35" s="42"/>
      <c r="M35" s="42"/>
      <c r="N35" s="42"/>
      <c r="O35" s="42"/>
      <c r="P35" s="42"/>
    </row>
    <row r="36" spans="1:16" s="64" customFormat="1" ht="15.75">
      <c r="A36" s="44"/>
      <c r="B36" s="47"/>
      <c r="C36" s="47"/>
      <c r="D36" s="47"/>
      <c r="E36" s="47"/>
      <c r="F36" s="41"/>
      <c r="G36" s="39"/>
      <c r="H36" s="63"/>
      <c r="I36" s="63"/>
      <c r="J36" s="63"/>
      <c r="K36" s="63"/>
      <c r="L36" s="63"/>
      <c r="M36" s="63"/>
      <c r="N36" s="63"/>
      <c r="O36" s="63"/>
      <c r="P36" s="63"/>
    </row>
    <row r="37" spans="1:7" ht="102">
      <c r="A37" s="17" t="s">
        <v>6</v>
      </c>
      <c r="B37" s="20" t="s">
        <v>75</v>
      </c>
      <c r="C37" s="12"/>
      <c r="D37" s="23"/>
      <c r="E37" s="12"/>
      <c r="F37" s="57"/>
      <c r="G37" s="13"/>
    </row>
    <row r="38" spans="1:7" ht="17.25">
      <c r="A38" s="10"/>
      <c r="B38" s="18" t="s">
        <v>2</v>
      </c>
      <c r="C38" s="19">
        <v>1</v>
      </c>
      <c r="D38" s="50"/>
      <c r="E38" s="19" t="s">
        <v>0</v>
      </c>
      <c r="F38" s="56">
        <f>C38*D38</f>
        <v>0</v>
      </c>
      <c r="G38" s="19" t="s">
        <v>1</v>
      </c>
    </row>
    <row r="39" spans="1:7" ht="15">
      <c r="A39" s="10"/>
      <c r="B39" s="11"/>
      <c r="C39" s="12"/>
      <c r="D39" s="23"/>
      <c r="E39" s="12"/>
      <c r="F39" s="23"/>
      <c r="G39" s="13"/>
    </row>
    <row r="40" spans="1:7" ht="102">
      <c r="A40" s="17" t="s">
        <v>7</v>
      </c>
      <c r="B40" s="20" t="s">
        <v>76</v>
      </c>
      <c r="C40" s="12"/>
      <c r="D40" s="23"/>
      <c r="E40" s="12"/>
      <c r="F40" s="57"/>
      <c r="G40" s="13"/>
    </row>
    <row r="41" spans="1:7" ht="17.25">
      <c r="A41" s="10"/>
      <c r="B41" s="18" t="s">
        <v>2</v>
      </c>
      <c r="C41" s="19">
        <v>6</v>
      </c>
      <c r="D41" s="50"/>
      <c r="E41" s="19" t="s">
        <v>0</v>
      </c>
      <c r="F41" s="56">
        <f>C41*D41</f>
        <v>0</v>
      </c>
      <c r="G41" s="19" t="s">
        <v>1</v>
      </c>
    </row>
    <row r="42" spans="1:7" ht="15">
      <c r="A42" s="10"/>
      <c r="B42" s="147"/>
      <c r="C42" s="100"/>
      <c r="D42" s="148"/>
      <c r="E42" s="100"/>
      <c r="F42" s="29"/>
      <c r="G42" s="100"/>
    </row>
    <row r="43" spans="1:16" s="43" customFormat="1" ht="15.75">
      <c r="A43" s="78" t="s">
        <v>19</v>
      </c>
      <c r="B43" s="175" t="s">
        <v>64</v>
      </c>
      <c r="C43" s="175"/>
      <c r="D43" s="175"/>
      <c r="E43" s="175"/>
      <c r="F43" s="82">
        <f>SUM(F36:F42)</f>
        <v>0</v>
      </c>
      <c r="G43" s="83" t="s">
        <v>1</v>
      </c>
      <c r="H43" s="42"/>
      <c r="I43" s="42"/>
      <c r="J43" s="42"/>
      <c r="K43" s="42"/>
      <c r="L43" s="42"/>
      <c r="M43" s="42"/>
      <c r="N43" s="42"/>
      <c r="O43" s="42"/>
      <c r="P43" s="42"/>
    </row>
    <row r="44" spans="1:16" s="43" customFormat="1" ht="15.75">
      <c r="A44" s="44"/>
      <c r="B44" s="47"/>
      <c r="C44" s="47"/>
      <c r="D44" s="47"/>
      <c r="E44" s="47"/>
      <c r="F44" s="41"/>
      <c r="G44" s="39"/>
      <c r="H44" s="42"/>
      <c r="I44" s="42"/>
      <c r="J44" s="42"/>
      <c r="K44" s="42"/>
      <c r="L44" s="42"/>
      <c r="M44" s="42"/>
      <c r="N44" s="42"/>
      <c r="O44" s="42"/>
      <c r="P44" s="42"/>
    </row>
    <row r="45" spans="1:16" s="43" customFormat="1" ht="15.75">
      <c r="A45" s="44"/>
      <c r="B45" s="47"/>
      <c r="C45" s="47"/>
      <c r="D45" s="47"/>
      <c r="E45" s="47"/>
      <c r="F45" s="41"/>
      <c r="G45" s="39"/>
      <c r="H45" s="42"/>
      <c r="I45" s="42"/>
      <c r="J45" s="42"/>
      <c r="K45" s="42"/>
      <c r="L45" s="42"/>
      <c r="M45" s="42"/>
      <c r="N45" s="42"/>
      <c r="O45" s="42"/>
      <c r="P45" s="42"/>
    </row>
    <row r="46" spans="1:16" s="43" customFormat="1" ht="15.75">
      <c r="A46" s="132" t="s">
        <v>21</v>
      </c>
      <c r="B46" s="133" t="s">
        <v>26</v>
      </c>
      <c r="C46" s="134"/>
      <c r="D46" s="135"/>
      <c r="E46" s="134"/>
      <c r="F46" s="136"/>
      <c r="G46" s="137"/>
      <c r="H46" s="42"/>
      <c r="I46" s="42"/>
      <c r="J46" s="42"/>
      <c r="K46" s="42"/>
      <c r="L46" s="42"/>
      <c r="M46" s="42"/>
      <c r="N46" s="42"/>
      <c r="O46" s="42"/>
      <c r="P46" s="42"/>
    </row>
    <row r="47" spans="1:16" s="43" customFormat="1" ht="15.75">
      <c r="A47" s="44"/>
      <c r="B47" s="38"/>
      <c r="C47" s="39"/>
      <c r="D47" s="40"/>
      <c r="E47" s="39"/>
      <c r="F47" s="41"/>
      <c r="G47" s="39"/>
      <c r="H47" s="42"/>
      <c r="I47" s="42"/>
      <c r="J47" s="42"/>
      <c r="K47" s="42"/>
      <c r="L47" s="42"/>
      <c r="M47" s="42"/>
      <c r="N47" s="42"/>
      <c r="O47" s="42"/>
      <c r="P47" s="42"/>
    </row>
    <row r="48" spans="1:7" ht="57">
      <c r="A48" s="17" t="s">
        <v>6</v>
      </c>
      <c r="B48" s="20" t="s">
        <v>77</v>
      </c>
      <c r="C48" s="12"/>
      <c r="D48" s="23"/>
      <c r="E48" s="12"/>
      <c r="F48" s="57"/>
      <c r="G48" s="13"/>
    </row>
    <row r="49" spans="1:7" ht="15">
      <c r="A49" s="10"/>
      <c r="B49" s="18" t="s">
        <v>14</v>
      </c>
      <c r="C49" s="19">
        <v>10</v>
      </c>
      <c r="D49" s="50"/>
      <c r="E49" s="19" t="s">
        <v>0</v>
      </c>
      <c r="F49" s="56">
        <f>C49*D49</f>
        <v>0</v>
      </c>
      <c r="G49" s="19" t="s">
        <v>1</v>
      </c>
    </row>
    <row r="50" spans="1:7" ht="15">
      <c r="A50" s="10"/>
      <c r="B50" s="21"/>
      <c r="C50" s="12"/>
      <c r="D50" s="23"/>
      <c r="E50" s="12"/>
      <c r="F50" s="57"/>
      <c r="G50" s="13"/>
    </row>
    <row r="51" spans="1:16" s="43" customFormat="1" ht="15.75">
      <c r="A51" s="132" t="s">
        <v>21</v>
      </c>
      <c r="B51" s="166" t="s">
        <v>67</v>
      </c>
      <c r="C51" s="166"/>
      <c r="D51" s="166"/>
      <c r="E51" s="166"/>
      <c r="F51" s="136">
        <f>SUM(F47:F50)</f>
        <v>0</v>
      </c>
      <c r="G51" s="137" t="s">
        <v>1</v>
      </c>
      <c r="H51" s="42"/>
      <c r="I51" s="42"/>
      <c r="J51" s="42"/>
      <c r="K51" s="42"/>
      <c r="L51" s="42"/>
      <c r="M51" s="42"/>
      <c r="N51" s="42"/>
      <c r="O51" s="42"/>
      <c r="P51" s="42"/>
    </row>
    <row r="52" spans="1:7" ht="15">
      <c r="A52" s="10"/>
      <c r="B52" s="11"/>
      <c r="C52" s="12"/>
      <c r="D52" s="23"/>
      <c r="E52" s="12"/>
      <c r="F52" s="57"/>
      <c r="G52" s="13"/>
    </row>
    <row r="53" spans="1:7" ht="15">
      <c r="A53" s="10"/>
      <c r="B53" s="11"/>
      <c r="C53" s="12"/>
      <c r="D53" s="23"/>
      <c r="E53" s="12"/>
      <c r="F53" s="57"/>
      <c r="G53" s="13"/>
    </row>
    <row r="54" spans="1:16" s="43" customFormat="1" ht="15.75">
      <c r="A54" s="90" t="s">
        <v>23</v>
      </c>
      <c r="B54" s="91" t="s">
        <v>24</v>
      </c>
      <c r="C54" s="92"/>
      <c r="D54" s="93"/>
      <c r="E54" s="92"/>
      <c r="F54" s="94"/>
      <c r="G54" s="95"/>
      <c r="H54" s="42"/>
      <c r="I54" s="42"/>
      <c r="J54" s="42"/>
      <c r="K54" s="42"/>
      <c r="L54" s="42"/>
      <c r="M54" s="42"/>
      <c r="N54" s="42"/>
      <c r="O54" s="42"/>
      <c r="P54" s="42"/>
    </row>
    <row r="55" spans="1:16" s="43" customFormat="1" ht="15.75">
      <c r="A55" s="44"/>
      <c r="B55" s="38"/>
      <c r="C55" s="39"/>
      <c r="D55" s="40"/>
      <c r="E55" s="39"/>
      <c r="F55" s="41"/>
      <c r="G55" s="39"/>
      <c r="H55" s="42"/>
      <c r="I55" s="42"/>
      <c r="J55" s="42"/>
      <c r="K55" s="42"/>
      <c r="L55" s="42"/>
      <c r="M55" s="42"/>
      <c r="N55" s="42"/>
      <c r="O55" s="42"/>
      <c r="P55" s="42"/>
    </row>
    <row r="56" spans="1:7" ht="116.25">
      <c r="A56" s="17" t="s">
        <v>6</v>
      </c>
      <c r="B56" s="20" t="s">
        <v>78</v>
      </c>
      <c r="C56" s="12"/>
      <c r="D56" s="23"/>
      <c r="E56" s="12"/>
      <c r="F56" s="57"/>
      <c r="G56" s="13"/>
    </row>
    <row r="57" spans="1:7" ht="17.25">
      <c r="A57" s="10"/>
      <c r="B57" s="18" t="s">
        <v>10</v>
      </c>
      <c r="C57" s="19">
        <v>4</v>
      </c>
      <c r="D57" s="50"/>
      <c r="E57" s="19" t="s">
        <v>0</v>
      </c>
      <c r="F57" s="56">
        <f>C57*D57</f>
        <v>0</v>
      </c>
      <c r="G57" s="19" t="s">
        <v>1</v>
      </c>
    </row>
    <row r="58" spans="1:7" ht="15">
      <c r="A58" s="10"/>
      <c r="B58" s="11"/>
      <c r="C58" s="12"/>
      <c r="D58" s="23"/>
      <c r="E58" s="12"/>
      <c r="F58" s="57"/>
      <c r="G58" s="13"/>
    </row>
    <row r="59" spans="1:7" ht="57">
      <c r="A59" s="17" t="s">
        <v>7</v>
      </c>
      <c r="B59" s="20" t="s">
        <v>79</v>
      </c>
      <c r="C59" s="12"/>
      <c r="D59" s="23"/>
      <c r="E59" s="12"/>
      <c r="F59" s="57"/>
      <c r="G59" s="13"/>
    </row>
    <row r="60" spans="1:7" ht="15">
      <c r="A60" s="10"/>
      <c r="B60" s="18" t="s">
        <v>13</v>
      </c>
      <c r="C60" s="19">
        <v>1</v>
      </c>
      <c r="D60" s="50"/>
      <c r="E60" s="19" t="s">
        <v>0</v>
      </c>
      <c r="F60" s="56">
        <f>C60*D60</f>
        <v>0</v>
      </c>
      <c r="G60" s="19" t="s">
        <v>1</v>
      </c>
    </row>
    <row r="61" spans="1:7" ht="15">
      <c r="A61" s="10"/>
      <c r="B61" s="11"/>
      <c r="C61" s="12"/>
      <c r="D61" s="23"/>
      <c r="E61" s="12"/>
      <c r="F61" s="57"/>
      <c r="G61" s="13"/>
    </row>
    <row r="62" spans="1:16" s="43" customFormat="1" ht="15.75">
      <c r="A62" s="90" t="s">
        <v>23</v>
      </c>
      <c r="B62" s="167" t="s">
        <v>66</v>
      </c>
      <c r="C62" s="167"/>
      <c r="D62" s="167"/>
      <c r="E62" s="167"/>
      <c r="F62" s="94">
        <f>SUM(F55:F61)</f>
        <v>0</v>
      </c>
      <c r="G62" s="95" t="s">
        <v>1</v>
      </c>
      <c r="H62" s="42"/>
      <c r="I62" s="42"/>
      <c r="J62" s="42"/>
      <c r="K62" s="42"/>
      <c r="L62" s="42"/>
      <c r="M62" s="42"/>
      <c r="N62" s="42"/>
      <c r="O62" s="42"/>
      <c r="P62" s="42"/>
    </row>
    <row r="63" spans="1:16" s="43" customFormat="1" ht="15.75">
      <c r="A63" s="44"/>
      <c r="B63" s="47"/>
      <c r="C63" s="47"/>
      <c r="D63" s="47"/>
      <c r="E63" s="47"/>
      <c r="F63" s="41"/>
      <c r="G63" s="39"/>
      <c r="H63" s="42"/>
      <c r="I63" s="42"/>
      <c r="J63" s="42"/>
      <c r="K63" s="42"/>
      <c r="L63" s="42"/>
      <c r="M63" s="42"/>
      <c r="N63" s="42"/>
      <c r="O63" s="42"/>
      <c r="P63" s="42"/>
    </row>
    <row r="64" spans="1:16" s="43" customFormat="1" ht="15.75">
      <c r="A64" s="44"/>
      <c r="B64" s="47"/>
      <c r="C64" s="47"/>
      <c r="D64" s="47"/>
      <c r="E64" s="47"/>
      <c r="F64" s="41"/>
      <c r="G64" s="39"/>
      <c r="H64" s="42"/>
      <c r="I64" s="42"/>
      <c r="J64" s="42"/>
      <c r="K64" s="42"/>
      <c r="L64" s="42"/>
      <c r="M64" s="42"/>
      <c r="N64" s="42"/>
      <c r="O64" s="42"/>
      <c r="P64" s="42"/>
    </row>
    <row r="65" spans="1:7" ht="15">
      <c r="A65" s="17"/>
      <c r="B65" s="149"/>
      <c r="C65" s="12"/>
      <c r="D65" s="23"/>
      <c r="E65" s="12"/>
      <c r="F65" s="57"/>
      <c r="G65" s="13"/>
    </row>
    <row r="66" spans="1:16" s="43" customFormat="1" ht="15.75" customHeight="1">
      <c r="A66" s="158" t="s">
        <v>25</v>
      </c>
      <c r="B66" s="158"/>
      <c r="C66" s="138"/>
      <c r="D66" s="138"/>
      <c r="E66" s="138"/>
      <c r="F66" s="139"/>
      <c r="G66" s="140"/>
      <c r="H66" s="42"/>
      <c r="I66" s="42"/>
      <c r="J66" s="42"/>
      <c r="K66" s="42"/>
      <c r="L66" s="42"/>
      <c r="M66" s="42"/>
      <c r="N66" s="42"/>
      <c r="O66" s="42"/>
      <c r="P66" s="42"/>
    </row>
    <row r="67" spans="1:7" ht="15">
      <c r="A67" s="10"/>
      <c r="B67" s="21"/>
      <c r="C67" s="12"/>
      <c r="D67" s="33"/>
      <c r="E67" s="12"/>
      <c r="F67" s="23"/>
      <c r="G67" s="13"/>
    </row>
    <row r="68" spans="1:16" s="43" customFormat="1" ht="15.75">
      <c r="A68" s="111" t="s">
        <v>15</v>
      </c>
      <c r="B68" s="168" t="s">
        <v>16</v>
      </c>
      <c r="C68" s="168"/>
      <c r="D68" s="168"/>
      <c r="E68" s="168"/>
      <c r="F68" s="112">
        <f>F15</f>
        <v>0</v>
      </c>
      <c r="G68" s="113" t="s">
        <v>1</v>
      </c>
      <c r="H68" s="42"/>
      <c r="I68" s="42"/>
      <c r="J68" s="42"/>
      <c r="K68" s="42"/>
      <c r="L68" s="42"/>
      <c r="M68" s="42"/>
      <c r="N68" s="42"/>
      <c r="O68" s="42"/>
      <c r="P68" s="42"/>
    </row>
    <row r="69" spans="1:16" s="43" customFormat="1" ht="4.5" customHeight="1">
      <c r="A69" s="44"/>
      <c r="B69" s="47"/>
      <c r="C69" s="47"/>
      <c r="D69" s="47"/>
      <c r="E69" s="47"/>
      <c r="F69" s="41"/>
      <c r="G69" s="39"/>
      <c r="H69" s="42"/>
      <c r="I69" s="42"/>
      <c r="J69" s="42"/>
      <c r="K69" s="42"/>
      <c r="L69" s="42"/>
      <c r="M69" s="42"/>
      <c r="N69" s="42"/>
      <c r="O69" s="42"/>
      <c r="P69" s="42"/>
    </row>
    <row r="70" spans="1:16" s="43" customFormat="1" ht="15.75">
      <c r="A70" s="108" t="s">
        <v>17</v>
      </c>
      <c r="B70" s="169" t="s">
        <v>18</v>
      </c>
      <c r="C70" s="169"/>
      <c r="D70" s="169"/>
      <c r="E70" s="169"/>
      <c r="F70" s="109">
        <f>F32</f>
        <v>0</v>
      </c>
      <c r="G70" s="110" t="s">
        <v>1</v>
      </c>
      <c r="H70" s="42"/>
      <c r="I70" s="42"/>
      <c r="J70" s="42"/>
      <c r="K70" s="42"/>
      <c r="L70" s="42"/>
      <c r="M70" s="42"/>
      <c r="N70" s="42"/>
      <c r="O70" s="42"/>
      <c r="P70" s="42"/>
    </row>
    <row r="71" spans="1:16" s="43" customFormat="1" ht="4.5" customHeight="1">
      <c r="A71" s="44"/>
      <c r="B71" s="47"/>
      <c r="C71" s="47"/>
      <c r="D71" s="47"/>
      <c r="E71" s="47"/>
      <c r="F71" s="41"/>
      <c r="G71" s="39"/>
      <c r="H71" s="42"/>
      <c r="I71" s="42"/>
      <c r="J71" s="42"/>
      <c r="K71" s="42"/>
      <c r="L71" s="42"/>
      <c r="M71" s="42"/>
      <c r="N71" s="42"/>
      <c r="O71" s="42"/>
      <c r="P71" s="42"/>
    </row>
    <row r="72" spans="1:16" s="43" customFormat="1" ht="15.75">
      <c r="A72" s="114" t="s">
        <v>19</v>
      </c>
      <c r="B72" s="170" t="s">
        <v>20</v>
      </c>
      <c r="C72" s="170"/>
      <c r="D72" s="170"/>
      <c r="E72" s="170"/>
      <c r="F72" s="115">
        <f>F43</f>
        <v>0</v>
      </c>
      <c r="G72" s="116" t="s">
        <v>1</v>
      </c>
      <c r="H72" s="42"/>
      <c r="I72" s="42"/>
      <c r="J72" s="42"/>
      <c r="K72" s="42"/>
      <c r="L72" s="42"/>
      <c r="M72" s="42"/>
      <c r="N72" s="42"/>
      <c r="O72" s="42"/>
      <c r="P72" s="42"/>
    </row>
    <row r="73" spans="1:16" s="43" customFormat="1" ht="4.5" customHeight="1">
      <c r="A73" s="44"/>
      <c r="B73" s="47"/>
      <c r="C73" s="47"/>
      <c r="D73" s="47"/>
      <c r="E73" s="47"/>
      <c r="F73" s="41"/>
      <c r="G73" s="39"/>
      <c r="H73" s="42"/>
      <c r="I73" s="42"/>
      <c r="J73" s="42"/>
      <c r="K73" s="42"/>
      <c r="L73" s="42"/>
      <c r="M73" s="42"/>
      <c r="N73" s="42"/>
      <c r="O73" s="42"/>
      <c r="P73" s="42"/>
    </row>
    <row r="74" spans="1:16" s="43" customFormat="1" ht="15.75">
      <c r="A74" s="141" t="s">
        <v>21</v>
      </c>
      <c r="B74" s="164" t="s">
        <v>26</v>
      </c>
      <c r="C74" s="164"/>
      <c r="D74" s="164"/>
      <c r="E74" s="164"/>
      <c r="F74" s="142">
        <f>F51</f>
        <v>0</v>
      </c>
      <c r="G74" s="143" t="s">
        <v>1</v>
      </c>
      <c r="H74" s="42"/>
      <c r="I74" s="42"/>
      <c r="J74" s="42"/>
      <c r="K74" s="42"/>
      <c r="L74" s="42"/>
      <c r="M74" s="42"/>
      <c r="N74" s="42"/>
      <c r="O74" s="42"/>
      <c r="P74" s="42"/>
    </row>
    <row r="75" spans="1:16" s="43" customFormat="1" ht="4.5" customHeight="1">
      <c r="A75" s="44"/>
      <c r="B75" s="47"/>
      <c r="C75" s="47"/>
      <c r="D75" s="47"/>
      <c r="E75" s="47"/>
      <c r="F75" s="41"/>
      <c r="G75" s="39"/>
      <c r="H75" s="42"/>
      <c r="I75" s="42"/>
      <c r="J75" s="42"/>
      <c r="K75" s="42"/>
      <c r="L75" s="42"/>
      <c r="M75" s="42"/>
      <c r="N75" s="42"/>
      <c r="O75" s="42"/>
      <c r="P75" s="42"/>
    </row>
    <row r="76" spans="1:16" s="43" customFormat="1" ht="15.75">
      <c r="A76" s="120" t="s">
        <v>23</v>
      </c>
      <c r="B76" s="165" t="s">
        <v>24</v>
      </c>
      <c r="C76" s="165"/>
      <c r="D76" s="165"/>
      <c r="E76" s="165"/>
      <c r="F76" s="121">
        <f>F62</f>
        <v>0</v>
      </c>
      <c r="G76" s="122" t="s">
        <v>1</v>
      </c>
      <c r="H76" s="42"/>
      <c r="I76" s="42"/>
      <c r="J76" s="42"/>
      <c r="K76" s="42"/>
      <c r="L76" s="42"/>
      <c r="M76" s="42"/>
      <c r="N76" s="42"/>
      <c r="O76" s="42"/>
      <c r="P76" s="42"/>
    </row>
    <row r="77" spans="1:16" s="43" customFormat="1" ht="15.75">
      <c r="A77" s="37"/>
      <c r="B77" s="38"/>
      <c r="C77" s="39"/>
      <c r="D77" s="40"/>
      <c r="E77" s="39"/>
      <c r="F77" s="41"/>
      <c r="G77" s="39"/>
      <c r="H77" s="42"/>
      <c r="I77" s="42"/>
      <c r="J77" s="42"/>
      <c r="K77" s="42"/>
      <c r="L77" s="42"/>
      <c r="M77" s="42"/>
      <c r="N77" s="42"/>
      <c r="O77" s="42"/>
      <c r="P77" s="42"/>
    </row>
    <row r="78" spans="1:16" s="9" customFormat="1" ht="15.75" customHeight="1">
      <c r="A78" s="160" t="s">
        <v>4</v>
      </c>
      <c r="B78" s="160"/>
      <c r="C78" s="160"/>
      <c r="D78" s="160"/>
      <c r="E78" s="160"/>
      <c r="F78" s="127">
        <f>SUM(F67:F77)</f>
        <v>0</v>
      </c>
      <c r="G78" s="128" t="s">
        <v>1</v>
      </c>
      <c r="H78" s="8"/>
      <c r="I78" s="8"/>
      <c r="J78" s="8"/>
      <c r="K78" s="8"/>
      <c r="L78" s="8"/>
      <c r="M78" s="8"/>
      <c r="N78" s="8"/>
      <c r="O78" s="8"/>
      <c r="P78" s="8"/>
    </row>
    <row r="79" spans="1:7" ht="4.5" customHeight="1">
      <c r="A79" s="98"/>
      <c r="B79" s="99"/>
      <c r="C79" s="100"/>
      <c r="D79" s="131"/>
      <c r="E79" s="100"/>
      <c r="F79" s="102"/>
      <c r="G79" s="103"/>
    </row>
    <row r="80" spans="1:16" s="9" customFormat="1" ht="15.75">
      <c r="A80" s="161" t="s">
        <v>5</v>
      </c>
      <c r="B80" s="161"/>
      <c r="C80" s="161"/>
      <c r="D80" s="161"/>
      <c r="E80" s="161"/>
      <c r="F80" s="104">
        <f>F78*0.25</f>
        <v>0</v>
      </c>
      <c r="G80" s="105" t="s">
        <v>1</v>
      </c>
      <c r="H80" s="8"/>
      <c r="I80" s="8"/>
      <c r="J80" s="8"/>
      <c r="K80" s="8"/>
      <c r="L80" s="8"/>
      <c r="M80" s="8"/>
      <c r="N80" s="8"/>
      <c r="O80" s="8"/>
      <c r="P80" s="8"/>
    </row>
    <row r="81" spans="1:7" ht="4.5" customHeight="1">
      <c r="A81" s="98"/>
      <c r="B81" s="99"/>
      <c r="C81" s="100"/>
      <c r="D81" s="131"/>
      <c r="E81" s="100"/>
      <c r="F81" s="102"/>
      <c r="G81" s="103"/>
    </row>
    <row r="82" spans="1:16" s="46" customFormat="1" ht="17.25">
      <c r="A82" s="162" t="s">
        <v>3</v>
      </c>
      <c r="B82" s="162"/>
      <c r="C82" s="162"/>
      <c r="D82" s="162"/>
      <c r="E82" s="162"/>
      <c r="F82" s="129">
        <f>F78+F80</f>
        <v>0</v>
      </c>
      <c r="G82" s="130" t="s">
        <v>1</v>
      </c>
      <c r="H82" s="45"/>
      <c r="I82" s="45"/>
      <c r="J82" s="45"/>
      <c r="K82" s="45"/>
      <c r="L82" s="45"/>
      <c r="M82" s="45"/>
      <c r="N82" s="45"/>
      <c r="O82" s="45"/>
      <c r="P82" s="45"/>
    </row>
    <row r="83" spans="1:7" ht="15">
      <c r="A83" s="10"/>
      <c r="B83" s="11"/>
      <c r="C83" s="12"/>
      <c r="D83" s="23"/>
      <c r="E83" s="12"/>
      <c r="F83" s="23"/>
      <c r="G83" s="13"/>
    </row>
  </sheetData>
  <sheetProtection password="CC1A" sheet="1"/>
  <mergeCells count="17">
    <mergeCell ref="B72:E72"/>
    <mergeCell ref="B2:F2"/>
    <mergeCell ref="D5:E5"/>
    <mergeCell ref="F5:G5"/>
    <mergeCell ref="B15:E15"/>
    <mergeCell ref="B32:E32"/>
    <mergeCell ref="B43:E43"/>
    <mergeCell ref="B74:E74"/>
    <mergeCell ref="B76:E76"/>
    <mergeCell ref="A78:E78"/>
    <mergeCell ref="A80:E80"/>
    <mergeCell ref="A82:E82"/>
    <mergeCell ref="B51:E51"/>
    <mergeCell ref="B62:E62"/>
    <mergeCell ref="A66:B66"/>
    <mergeCell ref="B68:E68"/>
    <mergeCell ref="B70:E7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6" r:id="rId1"/>
  <rowBreaks count="2" manualBreakCount="2">
    <brk id="34" max="255" man="1"/>
    <brk id="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31"/>
  <sheetViews>
    <sheetView showGridLines="0" zoomScaleSheetLayoutView="100" zoomScalePageLayoutView="0" workbookViewId="0" topLeftCell="A106">
      <selection activeCell="B147" sqref="B147"/>
    </sheetView>
  </sheetViews>
  <sheetFormatPr defaultColWidth="9.140625" defaultRowHeight="15"/>
  <cols>
    <col min="1" max="1" width="5.7109375" style="5" customWidth="1"/>
    <col min="2" max="2" width="51.7109375" style="7" customWidth="1"/>
    <col min="3" max="3" width="10.7109375" style="4" customWidth="1"/>
    <col min="4" max="4" width="10.7109375" style="25" customWidth="1"/>
    <col min="5" max="5" width="4.7109375" style="4" customWidth="1"/>
    <col min="6" max="6" width="14.7109375" style="25" customWidth="1"/>
    <col min="7" max="7" width="4.7109375" style="6" customWidth="1"/>
    <col min="8" max="15" width="10.8515625" style="1" customWidth="1"/>
    <col min="16" max="16384" width="9.140625" style="32" customWidth="1"/>
  </cols>
  <sheetData>
    <row r="1" spans="1:7" ht="15">
      <c r="A1" s="10"/>
      <c r="B1" s="11"/>
      <c r="C1" s="12"/>
      <c r="D1" s="23"/>
      <c r="E1" s="12"/>
      <c r="F1" s="23"/>
      <c r="G1" s="13"/>
    </row>
    <row r="2" spans="1:7" ht="36" customHeight="1">
      <c r="A2" s="10"/>
      <c r="B2" s="159" t="s">
        <v>60</v>
      </c>
      <c r="C2" s="159"/>
      <c r="D2" s="159"/>
      <c r="E2" s="159"/>
      <c r="F2" s="159"/>
      <c r="G2" s="13"/>
    </row>
    <row r="3" spans="1:7" ht="15" customHeight="1">
      <c r="A3" s="10"/>
      <c r="B3" s="48"/>
      <c r="C3" s="48"/>
      <c r="D3" s="49"/>
      <c r="E3" s="48"/>
      <c r="F3" s="49"/>
      <c r="G3" s="13"/>
    </row>
    <row r="4" spans="1:7" ht="15" customHeight="1">
      <c r="A4" s="10"/>
      <c r="B4" s="11"/>
      <c r="C4" s="12"/>
      <c r="D4" s="23"/>
      <c r="E4" s="12"/>
      <c r="F4" s="23"/>
      <c r="G4" s="13"/>
    </row>
    <row r="5" spans="1:15" s="62" customFormat="1" ht="30" customHeight="1">
      <c r="A5" s="59" t="s">
        <v>56</v>
      </c>
      <c r="B5" s="58" t="s">
        <v>55</v>
      </c>
      <c r="C5" s="60" t="s">
        <v>57</v>
      </c>
      <c r="D5" s="171" t="s">
        <v>58</v>
      </c>
      <c r="E5" s="172"/>
      <c r="F5" s="171" t="s">
        <v>59</v>
      </c>
      <c r="G5" s="172"/>
      <c r="H5" s="61"/>
      <c r="I5" s="61"/>
      <c r="J5" s="61"/>
      <c r="K5" s="61"/>
      <c r="L5" s="61"/>
      <c r="M5" s="61"/>
      <c r="N5" s="61"/>
      <c r="O5" s="61"/>
    </row>
    <row r="6" spans="1:15" s="3" customFormat="1" ht="15">
      <c r="A6" s="14"/>
      <c r="B6" s="15"/>
      <c r="C6" s="16"/>
      <c r="D6" s="24"/>
      <c r="E6" s="16"/>
      <c r="F6" s="24"/>
      <c r="G6" s="16"/>
      <c r="H6" s="2"/>
      <c r="I6" s="2"/>
      <c r="J6" s="2"/>
      <c r="K6" s="2"/>
      <c r="L6" s="2"/>
      <c r="M6" s="2"/>
      <c r="N6" s="2"/>
      <c r="O6" s="2"/>
    </row>
    <row r="7" spans="1:16" s="43" customFormat="1" ht="15.75">
      <c r="A7" s="65" t="s">
        <v>15</v>
      </c>
      <c r="B7" s="66" t="s">
        <v>16</v>
      </c>
      <c r="C7" s="67"/>
      <c r="D7" s="68"/>
      <c r="E7" s="67"/>
      <c r="F7" s="69"/>
      <c r="G7" s="70"/>
      <c r="H7" s="42"/>
      <c r="I7" s="42"/>
      <c r="J7" s="42"/>
      <c r="K7" s="42"/>
      <c r="L7" s="42"/>
      <c r="M7" s="42"/>
      <c r="N7" s="42"/>
      <c r="O7" s="42"/>
      <c r="P7" s="42"/>
    </row>
    <row r="8" spans="1:16" s="43" customFormat="1" ht="15.75">
      <c r="A8" s="37"/>
      <c r="B8" s="38"/>
      <c r="C8" s="39"/>
      <c r="D8" s="40"/>
      <c r="E8" s="39"/>
      <c r="F8" s="41"/>
      <c r="G8" s="39"/>
      <c r="H8" s="42"/>
      <c r="I8" s="42"/>
      <c r="J8" s="42"/>
      <c r="K8" s="42"/>
      <c r="L8" s="42"/>
      <c r="M8" s="42"/>
      <c r="N8" s="42"/>
      <c r="O8" s="42"/>
      <c r="P8" s="42"/>
    </row>
    <row r="9" spans="1:7" ht="73.5">
      <c r="A9" s="17" t="s">
        <v>6</v>
      </c>
      <c r="B9" s="20" t="s">
        <v>27</v>
      </c>
      <c r="C9" s="12"/>
      <c r="D9" s="23"/>
      <c r="E9" s="12"/>
      <c r="F9" s="23"/>
      <c r="G9" s="13"/>
    </row>
    <row r="10" spans="1:7" ht="17.25">
      <c r="A10" s="10"/>
      <c r="B10" s="18" t="s">
        <v>2</v>
      </c>
      <c r="C10" s="19">
        <v>1.5</v>
      </c>
      <c r="D10" s="50"/>
      <c r="E10" s="19" t="s">
        <v>0</v>
      </c>
      <c r="F10" s="56">
        <f>C10*D10</f>
        <v>0</v>
      </c>
      <c r="G10" s="19" t="s">
        <v>1</v>
      </c>
    </row>
    <row r="11" spans="1:7" ht="15">
      <c r="A11" s="10"/>
      <c r="B11" s="21"/>
      <c r="C11" s="12"/>
      <c r="D11" s="23"/>
      <c r="E11" s="12"/>
      <c r="F11" s="57"/>
      <c r="G11" s="13"/>
    </row>
    <row r="12" spans="1:7" ht="71.25">
      <c r="A12" s="17" t="s">
        <v>7</v>
      </c>
      <c r="B12" s="20" t="s">
        <v>28</v>
      </c>
      <c r="C12" s="12"/>
      <c r="D12" s="23"/>
      <c r="E12" s="12"/>
      <c r="F12" s="57"/>
      <c r="G12" s="13"/>
    </row>
    <row r="13" spans="1:7" ht="15">
      <c r="A13" s="10"/>
      <c r="B13" s="18" t="s">
        <v>13</v>
      </c>
      <c r="C13" s="19">
        <v>1</v>
      </c>
      <c r="D13" s="50"/>
      <c r="E13" s="19" t="s">
        <v>0</v>
      </c>
      <c r="F13" s="56">
        <f>C13*D13</f>
        <v>0</v>
      </c>
      <c r="G13" s="19" t="s">
        <v>1</v>
      </c>
    </row>
    <row r="14" spans="1:7" ht="15">
      <c r="A14" s="10"/>
      <c r="B14" s="21"/>
      <c r="C14" s="12"/>
      <c r="D14" s="23"/>
      <c r="E14" s="12"/>
      <c r="F14" s="57"/>
      <c r="G14" s="13"/>
    </row>
    <row r="15" spans="1:7" ht="71.25">
      <c r="A15" s="17" t="s">
        <v>8</v>
      </c>
      <c r="B15" s="20" t="s">
        <v>29</v>
      </c>
      <c r="C15" s="12"/>
      <c r="D15" s="23"/>
      <c r="E15" s="12"/>
      <c r="F15" s="57"/>
      <c r="G15" s="13"/>
    </row>
    <row r="16" spans="1:7" ht="15">
      <c r="A16" s="10"/>
      <c r="B16" s="18" t="s">
        <v>13</v>
      </c>
      <c r="C16" s="19">
        <v>3</v>
      </c>
      <c r="D16" s="50"/>
      <c r="E16" s="19" t="s">
        <v>0</v>
      </c>
      <c r="F16" s="56">
        <f>C16*D16</f>
        <v>0</v>
      </c>
      <c r="G16" s="19" t="s">
        <v>1</v>
      </c>
    </row>
    <row r="17" spans="1:7" ht="15">
      <c r="A17" s="10"/>
      <c r="B17" s="21"/>
      <c r="C17" s="12"/>
      <c r="D17" s="23"/>
      <c r="E17" s="12"/>
      <c r="F17" s="57"/>
      <c r="G17" s="13"/>
    </row>
    <row r="18" spans="1:7" ht="57">
      <c r="A18" s="17" t="s">
        <v>9</v>
      </c>
      <c r="B18" s="20" t="s">
        <v>30</v>
      </c>
      <c r="C18" s="12"/>
      <c r="D18" s="23"/>
      <c r="E18" s="12"/>
      <c r="F18" s="57"/>
      <c r="G18" s="13"/>
    </row>
    <row r="19" spans="1:7" ht="15">
      <c r="A19" s="10"/>
      <c r="B19" s="18" t="s">
        <v>14</v>
      </c>
      <c r="C19" s="19">
        <v>94</v>
      </c>
      <c r="D19" s="51"/>
      <c r="E19" s="19" t="s">
        <v>0</v>
      </c>
      <c r="F19" s="56">
        <f>C19*D19</f>
        <v>0</v>
      </c>
      <c r="G19" s="19" t="s">
        <v>1</v>
      </c>
    </row>
    <row r="20" spans="1:7" ht="15">
      <c r="A20" s="10"/>
      <c r="B20" s="21"/>
      <c r="C20" s="12"/>
      <c r="D20" s="23"/>
      <c r="E20" s="12"/>
      <c r="F20" s="57"/>
      <c r="G20" s="13"/>
    </row>
    <row r="21" spans="1:7" ht="85.5">
      <c r="A21" s="17" t="s">
        <v>11</v>
      </c>
      <c r="B21" s="20" t="s">
        <v>31</v>
      </c>
      <c r="C21" s="12"/>
      <c r="D21" s="23"/>
      <c r="E21" s="12"/>
      <c r="F21" s="57"/>
      <c r="G21" s="13"/>
    </row>
    <row r="22" spans="1:7" ht="15">
      <c r="A22" s="10"/>
      <c r="B22" s="18" t="s">
        <v>14</v>
      </c>
      <c r="C22" s="19">
        <v>8</v>
      </c>
      <c r="D22" s="51"/>
      <c r="E22" s="19" t="s">
        <v>0</v>
      </c>
      <c r="F22" s="56">
        <f>C22*D22</f>
        <v>0</v>
      </c>
      <c r="G22" s="19" t="s">
        <v>1</v>
      </c>
    </row>
    <row r="23" spans="1:7" ht="15">
      <c r="A23" s="10"/>
      <c r="B23" s="21"/>
      <c r="C23" s="12"/>
      <c r="D23" s="23"/>
      <c r="E23" s="12"/>
      <c r="F23" s="23"/>
      <c r="G23" s="13"/>
    </row>
    <row r="24" spans="1:16" s="43" customFormat="1" ht="15.75">
      <c r="A24" s="65" t="s">
        <v>15</v>
      </c>
      <c r="B24" s="173" t="s">
        <v>61</v>
      </c>
      <c r="C24" s="173"/>
      <c r="D24" s="173"/>
      <c r="E24" s="173"/>
      <c r="F24" s="69">
        <f>SUM(F8:F23)</f>
        <v>0</v>
      </c>
      <c r="G24" s="70" t="s">
        <v>1</v>
      </c>
      <c r="H24" s="42"/>
      <c r="I24" s="42"/>
      <c r="J24" s="42"/>
      <c r="K24" s="42"/>
      <c r="L24" s="42"/>
      <c r="M24" s="42"/>
      <c r="N24" s="42"/>
      <c r="O24" s="42"/>
      <c r="P24" s="42"/>
    </row>
    <row r="25" spans="1:16" s="43" customFormat="1" ht="15.75">
      <c r="A25" s="44"/>
      <c r="B25" s="47"/>
      <c r="C25" s="47"/>
      <c r="D25" s="47"/>
      <c r="E25" s="47"/>
      <c r="F25" s="41"/>
      <c r="G25" s="39"/>
      <c r="H25" s="42"/>
      <c r="I25" s="42"/>
      <c r="J25" s="42"/>
      <c r="K25" s="42"/>
      <c r="L25" s="42"/>
      <c r="M25" s="42"/>
      <c r="N25" s="42"/>
      <c r="O25" s="42"/>
      <c r="P25" s="42"/>
    </row>
    <row r="26" spans="1:7" ht="15">
      <c r="A26" s="10"/>
      <c r="B26" s="21"/>
      <c r="C26" s="12"/>
      <c r="D26" s="23"/>
      <c r="E26" s="12"/>
      <c r="F26" s="23"/>
      <c r="G26" s="13"/>
    </row>
    <row r="27" spans="1:16" s="43" customFormat="1" ht="15.75">
      <c r="A27" s="72" t="s">
        <v>17</v>
      </c>
      <c r="B27" s="73" t="s">
        <v>18</v>
      </c>
      <c r="C27" s="74"/>
      <c r="D27" s="75"/>
      <c r="E27" s="74"/>
      <c r="F27" s="76"/>
      <c r="G27" s="77"/>
      <c r="H27" s="42"/>
      <c r="I27" s="42"/>
      <c r="J27" s="42"/>
      <c r="K27" s="42"/>
      <c r="L27" s="42"/>
      <c r="M27" s="42"/>
      <c r="N27" s="42"/>
      <c r="O27" s="42"/>
      <c r="P27" s="42"/>
    </row>
    <row r="28" spans="1:16" s="43" customFormat="1" ht="15.75">
      <c r="A28" s="37"/>
      <c r="B28" s="38"/>
      <c r="C28" s="39"/>
      <c r="D28" s="40"/>
      <c r="E28" s="39"/>
      <c r="F28" s="41"/>
      <c r="G28" s="39"/>
      <c r="H28" s="42"/>
      <c r="I28" s="42"/>
      <c r="J28" s="42"/>
      <c r="K28" s="42"/>
      <c r="L28" s="42"/>
      <c r="M28" s="42"/>
      <c r="N28" s="42"/>
      <c r="O28" s="42"/>
      <c r="P28" s="42"/>
    </row>
    <row r="29" spans="1:7" ht="45">
      <c r="A29" s="17" t="s">
        <v>6</v>
      </c>
      <c r="B29" s="20" t="s">
        <v>32</v>
      </c>
      <c r="C29" s="12"/>
      <c r="D29" s="23"/>
      <c r="E29" s="12"/>
      <c r="F29" s="23"/>
      <c r="G29" s="13"/>
    </row>
    <row r="30" spans="1:7" ht="17.25">
      <c r="A30" s="10"/>
      <c r="B30" s="18" t="s">
        <v>2</v>
      </c>
      <c r="C30" s="19">
        <v>6</v>
      </c>
      <c r="D30" s="50"/>
      <c r="E30" s="19" t="s">
        <v>0</v>
      </c>
      <c r="F30" s="56">
        <f>C30*D30</f>
        <v>0</v>
      </c>
      <c r="G30" s="19" t="s">
        <v>1</v>
      </c>
    </row>
    <row r="31" spans="1:7" ht="16.5" customHeight="1">
      <c r="A31" s="10"/>
      <c r="B31" s="21"/>
      <c r="C31" s="12"/>
      <c r="D31" s="23"/>
      <c r="E31" s="12"/>
      <c r="F31" s="57"/>
      <c r="G31" s="13"/>
    </row>
    <row r="32" spans="1:7" ht="59.25">
      <c r="A32" s="17" t="s">
        <v>7</v>
      </c>
      <c r="B32" s="20" t="s">
        <v>33</v>
      </c>
      <c r="C32" s="12"/>
      <c r="D32" s="23"/>
      <c r="E32" s="12"/>
      <c r="F32" s="57"/>
      <c r="G32" s="13"/>
    </row>
    <row r="33" spans="1:7" ht="17.25">
      <c r="A33" s="10"/>
      <c r="B33" s="18" t="s">
        <v>2</v>
      </c>
      <c r="C33" s="19">
        <v>8</v>
      </c>
      <c r="D33" s="50"/>
      <c r="E33" s="19" t="s">
        <v>0</v>
      </c>
      <c r="F33" s="56">
        <f>C33*D33</f>
        <v>0</v>
      </c>
      <c r="G33" s="19" t="s">
        <v>1</v>
      </c>
    </row>
    <row r="34" spans="1:7" ht="15">
      <c r="A34" s="10"/>
      <c r="B34" s="21"/>
      <c r="C34" s="12"/>
      <c r="D34" s="23"/>
      <c r="E34" s="12"/>
      <c r="F34" s="57"/>
      <c r="G34" s="13"/>
    </row>
    <row r="35" spans="1:7" ht="87.75">
      <c r="A35" s="17" t="s">
        <v>8</v>
      </c>
      <c r="B35" s="20" t="s">
        <v>34</v>
      </c>
      <c r="C35" s="12"/>
      <c r="D35" s="23"/>
      <c r="E35" s="12"/>
      <c r="F35" s="57"/>
      <c r="G35" s="13"/>
    </row>
    <row r="36" spans="1:7" ht="17.25">
      <c r="A36" s="10"/>
      <c r="B36" s="18" t="s">
        <v>2</v>
      </c>
      <c r="C36" s="19">
        <v>2</v>
      </c>
      <c r="D36" s="50"/>
      <c r="E36" s="19" t="s">
        <v>0</v>
      </c>
      <c r="F36" s="56">
        <f>C36*D36</f>
        <v>0</v>
      </c>
      <c r="G36" s="19" t="s">
        <v>1</v>
      </c>
    </row>
    <row r="37" spans="1:7" ht="15">
      <c r="A37" s="10"/>
      <c r="B37" s="21"/>
      <c r="C37" s="12"/>
      <c r="D37" s="23"/>
      <c r="E37" s="12"/>
      <c r="F37" s="57"/>
      <c r="G37" s="13"/>
    </row>
    <row r="38" spans="1:7" ht="59.25" customHeight="1">
      <c r="A38" s="17" t="s">
        <v>9</v>
      </c>
      <c r="B38" s="20" t="s">
        <v>35</v>
      </c>
      <c r="C38" s="12"/>
      <c r="D38" s="23"/>
      <c r="E38" s="12"/>
      <c r="F38" s="57"/>
      <c r="G38" s="13"/>
    </row>
    <row r="39" spans="1:7" ht="17.25">
      <c r="A39" s="10"/>
      <c r="B39" s="18" t="s">
        <v>2</v>
      </c>
      <c r="C39" s="18">
        <v>3</v>
      </c>
      <c r="D39" s="50"/>
      <c r="E39" s="19" t="s">
        <v>0</v>
      </c>
      <c r="F39" s="56">
        <f>C39*D39</f>
        <v>0</v>
      </c>
      <c r="G39" s="19" t="s">
        <v>1</v>
      </c>
    </row>
    <row r="40" spans="1:7" ht="15">
      <c r="A40" s="10"/>
      <c r="B40" s="21"/>
      <c r="C40" s="12"/>
      <c r="D40" s="23"/>
      <c r="E40" s="12"/>
      <c r="F40" s="57"/>
      <c r="G40" s="13"/>
    </row>
    <row r="41" spans="1:7" ht="87.75">
      <c r="A41" s="17" t="s">
        <v>11</v>
      </c>
      <c r="B41" s="20" t="s">
        <v>36</v>
      </c>
      <c r="C41" s="12"/>
      <c r="D41" s="23"/>
      <c r="E41" s="12"/>
      <c r="F41" s="57"/>
      <c r="G41" s="13"/>
    </row>
    <row r="42" spans="1:7" ht="17.25">
      <c r="A42" s="10"/>
      <c r="B42" s="18" t="s">
        <v>2</v>
      </c>
      <c r="C42" s="18">
        <v>15</v>
      </c>
      <c r="D42" s="51"/>
      <c r="E42" s="19" t="s">
        <v>0</v>
      </c>
      <c r="F42" s="56">
        <f>C42*D42</f>
        <v>0</v>
      </c>
      <c r="G42" s="19" t="s">
        <v>1</v>
      </c>
    </row>
    <row r="43" spans="1:7" ht="15">
      <c r="A43" s="10"/>
      <c r="B43" s="21"/>
      <c r="C43" s="12"/>
      <c r="D43" s="23"/>
      <c r="E43" s="12"/>
      <c r="F43" s="57"/>
      <c r="G43" s="13"/>
    </row>
    <row r="44" spans="1:7" ht="90" customHeight="1">
      <c r="A44" s="17" t="s">
        <v>12</v>
      </c>
      <c r="B44" s="20" t="s">
        <v>37</v>
      </c>
      <c r="C44" s="12"/>
      <c r="D44" s="23"/>
      <c r="E44" s="12"/>
      <c r="F44" s="57"/>
      <c r="G44" s="13"/>
    </row>
    <row r="45" spans="1:7" ht="17.25">
      <c r="A45" s="10"/>
      <c r="B45" s="18" t="s">
        <v>2</v>
      </c>
      <c r="C45" s="18">
        <v>1.5</v>
      </c>
      <c r="D45" s="51"/>
      <c r="E45" s="19" t="s">
        <v>0</v>
      </c>
      <c r="F45" s="56">
        <f>C45*D45</f>
        <v>0</v>
      </c>
      <c r="G45" s="19" t="s">
        <v>1</v>
      </c>
    </row>
    <row r="46" spans="1:15" s="31" customFormat="1" ht="15">
      <c r="A46" s="26"/>
      <c r="B46" s="27"/>
      <c r="C46" s="27"/>
      <c r="D46" s="52"/>
      <c r="E46" s="28"/>
      <c r="F46" s="29"/>
      <c r="G46" s="28"/>
      <c r="H46" s="30"/>
      <c r="I46" s="30"/>
      <c r="J46" s="30"/>
      <c r="K46" s="30"/>
      <c r="L46" s="30"/>
      <c r="M46" s="30"/>
      <c r="N46" s="30"/>
      <c r="O46" s="30"/>
    </row>
    <row r="47" spans="1:8" ht="102">
      <c r="A47" s="17" t="s">
        <v>38</v>
      </c>
      <c r="B47" s="20" t="s">
        <v>39</v>
      </c>
      <c r="C47" s="12"/>
      <c r="D47" s="33"/>
      <c r="E47" s="12"/>
      <c r="F47" s="57"/>
      <c r="G47" s="13"/>
      <c r="H47" s="34"/>
    </row>
    <row r="48" spans="1:8" ht="17.25">
      <c r="A48" s="10"/>
      <c r="B48" s="18" t="s">
        <v>2</v>
      </c>
      <c r="C48" s="18">
        <v>75</v>
      </c>
      <c r="D48" s="36"/>
      <c r="E48" s="19" t="s">
        <v>0</v>
      </c>
      <c r="F48" s="56">
        <f>C48*D48</f>
        <v>0</v>
      </c>
      <c r="G48" s="19" t="s">
        <v>1</v>
      </c>
      <c r="H48" s="34"/>
    </row>
    <row r="49" spans="1:8" ht="15" customHeight="1">
      <c r="A49" s="10"/>
      <c r="B49" s="21"/>
      <c r="C49" s="12"/>
      <c r="D49" s="33"/>
      <c r="E49" s="12"/>
      <c r="F49" s="23"/>
      <c r="G49" s="13"/>
      <c r="H49" s="34"/>
    </row>
    <row r="50" spans="1:16" s="64" customFormat="1" ht="15.75">
      <c r="A50" s="72" t="s">
        <v>17</v>
      </c>
      <c r="B50" s="174" t="s">
        <v>63</v>
      </c>
      <c r="C50" s="174"/>
      <c r="D50" s="174"/>
      <c r="E50" s="174"/>
      <c r="F50" s="76">
        <f>SUM(F28:F49)</f>
        <v>0</v>
      </c>
      <c r="G50" s="77" t="s">
        <v>1</v>
      </c>
      <c r="H50" s="63"/>
      <c r="I50" s="63"/>
      <c r="J50" s="63"/>
      <c r="K50" s="63"/>
      <c r="L50" s="63"/>
      <c r="M50" s="63"/>
      <c r="N50" s="63"/>
      <c r="O50" s="63"/>
      <c r="P50" s="63"/>
    </row>
    <row r="51" spans="1:16" s="43" customFormat="1" ht="15.75">
      <c r="A51" s="37"/>
      <c r="B51" s="47"/>
      <c r="C51" s="47"/>
      <c r="D51" s="47"/>
      <c r="E51" s="47"/>
      <c r="F51" s="41"/>
      <c r="G51" s="39"/>
      <c r="H51" s="42"/>
      <c r="I51" s="42"/>
      <c r="J51" s="42"/>
      <c r="K51" s="42"/>
      <c r="L51" s="42"/>
      <c r="M51" s="42"/>
      <c r="N51" s="42"/>
      <c r="O51" s="42"/>
      <c r="P51" s="42"/>
    </row>
    <row r="52" spans="1:16" s="43" customFormat="1" ht="15.75">
      <c r="A52" s="37"/>
      <c r="B52" s="47"/>
      <c r="C52" s="47"/>
      <c r="D52" s="47"/>
      <c r="E52" s="47"/>
      <c r="F52" s="41"/>
      <c r="G52" s="39"/>
      <c r="H52" s="42"/>
      <c r="I52" s="42"/>
      <c r="J52" s="42"/>
      <c r="K52" s="42"/>
      <c r="L52" s="42"/>
      <c r="M52" s="42"/>
      <c r="N52" s="42"/>
      <c r="O52" s="42"/>
      <c r="P52" s="42"/>
    </row>
    <row r="53" spans="1:16" s="43" customFormat="1" ht="15.75">
      <c r="A53" s="78" t="s">
        <v>19</v>
      </c>
      <c r="B53" s="79" t="s">
        <v>20</v>
      </c>
      <c r="C53" s="80"/>
      <c r="D53" s="81"/>
      <c r="E53" s="80"/>
      <c r="F53" s="82"/>
      <c r="G53" s="83"/>
      <c r="H53" s="42"/>
      <c r="I53" s="42"/>
      <c r="J53" s="42"/>
      <c r="K53" s="42"/>
      <c r="L53" s="42"/>
      <c r="M53" s="42"/>
      <c r="N53" s="42"/>
      <c r="O53" s="42"/>
      <c r="P53" s="42"/>
    </row>
    <row r="54" spans="1:16" s="43" customFormat="1" ht="15.75">
      <c r="A54" s="37"/>
      <c r="B54" s="38"/>
      <c r="C54" s="39"/>
      <c r="D54" s="40"/>
      <c r="E54" s="39"/>
      <c r="F54" s="41"/>
      <c r="G54" s="39"/>
      <c r="H54" s="42"/>
      <c r="I54" s="42"/>
      <c r="J54" s="42"/>
      <c r="K54" s="42"/>
      <c r="L54" s="42"/>
      <c r="M54" s="42"/>
      <c r="N54" s="42"/>
      <c r="O54" s="42"/>
      <c r="P54" s="42"/>
    </row>
    <row r="55" spans="1:7" ht="116.25">
      <c r="A55" s="17" t="s">
        <v>6</v>
      </c>
      <c r="B55" s="20" t="s">
        <v>40</v>
      </c>
      <c r="C55" s="12"/>
      <c r="D55" s="23"/>
      <c r="E55" s="12"/>
      <c r="F55" s="57"/>
      <c r="G55" s="13"/>
    </row>
    <row r="56" spans="1:7" ht="17.25">
      <c r="A56" s="10"/>
      <c r="B56" s="18" t="s">
        <v>2</v>
      </c>
      <c r="C56" s="19">
        <v>8</v>
      </c>
      <c r="D56" s="50"/>
      <c r="E56" s="19" t="s">
        <v>0</v>
      </c>
      <c r="F56" s="56">
        <f>C56*D56</f>
        <v>0</v>
      </c>
      <c r="G56" s="19" t="s">
        <v>1</v>
      </c>
    </row>
    <row r="57" spans="1:7" ht="15">
      <c r="A57" s="10"/>
      <c r="B57" s="21"/>
      <c r="C57" s="12"/>
      <c r="D57" s="23"/>
      <c r="E57" s="12"/>
      <c r="F57" s="57"/>
      <c r="G57" s="13"/>
    </row>
    <row r="58" spans="1:7" ht="59.25">
      <c r="A58" s="17" t="s">
        <v>7</v>
      </c>
      <c r="B58" s="20" t="s">
        <v>41</v>
      </c>
      <c r="C58" s="12"/>
      <c r="D58" s="23"/>
      <c r="E58" s="12"/>
      <c r="F58" s="57"/>
      <c r="G58" s="13"/>
    </row>
    <row r="59" spans="1:7" ht="17.25">
      <c r="A59" s="10"/>
      <c r="B59" s="18" t="s">
        <v>2</v>
      </c>
      <c r="C59" s="19">
        <v>0.5</v>
      </c>
      <c r="D59" s="50"/>
      <c r="E59" s="19" t="s">
        <v>0</v>
      </c>
      <c r="F59" s="56">
        <f>C59*D59</f>
        <v>0</v>
      </c>
      <c r="G59" s="19" t="s">
        <v>1</v>
      </c>
    </row>
    <row r="60" spans="1:7" ht="15">
      <c r="A60" s="10"/>
      <c r="B60" s="21"/>
      <c r="C60" s="12"/>
      <c r="D60" s="23"/>
      <c r="E60" s="12"/>
      <c r="F60" s="57"/>
      <c r="G60" s="13"/>
    </row>
    <row r="61" spans="1:7" ht="88.5">
      <c r="A61" s="17" t="s">
        <v>8</v>
      </c>
      <c r="B61" s="20" t="s">
        <v>42</v>
      </c>
      <c r="C61" s="12"/>
      <c r="D61" s="23"/>
      <c r="E61" s="12"/>
      <c r="F61" s="57"/>
      <c r="G61" s="13"/>
    </row>
    <row r="62" spans="1:7" ht="17.25">
      <c r="A62" s="10"/>
      <c r="B62" s="18" t="s">
        <v>2</v>
      </c>
      <c r="C62" s="18">
        <v>3.15</v>
      </c>
      <c r="D62" s="51"/>
      <c r="E62" s="19" t="s">
        <v>0</v>
      </c>
      <c r="F62" s="56">
        <f>C62*D62</f>
        <v>0</v>
      </c>
      <c r="G62" s="19" t="s">
        <v>1</v>
      </c>
    </row>
    <row r="63" spans="1:7" ht="15">
      <c r="A63" s="10"/>
      <c r="B63" s="21"/>
      <c r="C63" s="12"/>
      <c r="D63" s="23"/>
      <c r="E63" s="12"/>
      <c r="F63" s="57"/>
      <c r="G63" s="13"/>
    </row>
    <row r="64" spans="1:7" ht="71.25">
      <c r="A64" s="17" t="s">
        <v>9</v>
      </c>
      <c r="B64" s="20" t="s">
        <v>43</v>
      </c>
      <c r="C64" s="12"/>
      <c r="D64" s="23"/>
      <c r="E64" s="12"/>
      <c r="F64" s="57"/>
      <c r="G64" s="13"/>
    </row>
    <row r="65" spans="1:7" ht="15">
      <c r="A65" s="10"/>
      <c r="B65" s="18" t="s">
        <v>14</v>
      </c>
      <c r="C65" s="19">
        <v>18</v>
      </c>
      <c r="D65" s="50"/>
      <c r="E65" s="19" t="s">
        <v>0</v>
      </c>
      <c r="F65" s="56">
        <f>C65*D65</f>
        <v>0</v>
      </c>
      <c r="G65" s="19" t="s">
        <v>1</v>
      </c>
    </row>
    <row r="66" spans="1:7" ht="15">
      <c r="A66" s="10"/>
      <c r="B66" s="21"/>
      <c r="C66" s="12"/>
      <c r="D66" s="23"/>
      <c r="E66" s="12"/>
      <c r="F66" s="57"/>
      <c r="G66" s="13"/>
    </row>
    <row r="67" spans="1:7" ht="45" customHeight="1">
      <c r="A67" s="17" t="s">
        <v>11</v>
      </c>
      <c r="B67" s="20" t="s">
        <v>44</v>
      </c>
      <c r="C67" s="12"/>
      <c r="D67" s="23"/>
      <c r="E67" s="12"/>
      <c r="F67" s="57"/>
      <c r="G67" s="13"/>
    </row>
    <row r="68" spans="1:7" ht="17.25">
      <c r="A68" s="10"/>
      <c r="B68" s="18" t="s">
        <v>2</v>
      </c>
      <c r="C68" s="19">
        <v>9</v>
      </c>
      <c r="D68" s="51"/>
      <c r="E68" s="19" t="s">
        <v>0</v>
      </c>
      <c r="F68" s="56">
        <f>C68*D68</f>
        <v>0</v>
      </c>
      <c r="G68" s="19" t="s">
        <v>1</v>
      </c>
    </row>
    <row r="69" spans="1:7" ht="15">
      <c r="A69" s="10"/>
      <c r="B69" s="21"/>
      <c r="C69" s="12"/>
      <c r="D69" s="23"/>
      <c r="E69" s="12"/>
      <c r="F69" s="57"/>
      <c r="G69" s="13"/>
    </row>
    <row r="70" spans="1:8" ht="211.5" customHeight="1">
      <c r="A70" s="17" t="s">
        <v>12</v>
      </c>
      <c r="B70" s="20" t="s">
        <v>45</v>
      </c>
      <c r="C70" s="12"/>
      <c r="D70" s="33"/>
      <c r="E70" s="12"/>
      <c r="F70" s="57"/>
      <c r="G70" s="13"/>
      <c r="H70" s="34"/>
    </row>
    <row r="71" spans="1:8" ht="17.25">
      <c r="A71" s="10"/>
      <c r="B71" s="18" t="s">
        <v>10</v>
      </c>
      <c r="C71" s="18">
        <v>57</v>
      </c>
      <c r="D71" s="35"/>
      <c r="E71" s="19" t="s">
        <v>0</v>
      </c>
      <c r="F71" s="56">
        <f>C71*D71</f>
        <v>0</v>
      </c>
      <c r="G71" s="19" t="s">
        <v>1</v>
      </c>
      <c r="H71" s="34"/>
    </row>
    <row r="72" spans="1:8" ht="15">
      <c r="A72" s="10"/>
      <c r="B72" s="21"/>
      <c r="C72" s="12"/>
      <c r="D72" s="33"/>
      <c r="E72" s="12"/>
      <c r="F72" s="57"/>
      <c r="G72" s="13"/>
      <c r="H72" s="34"/>
    </row>
    <row r="73" spans="1:7" ht="45" customHeight="1">
      <c r="A73" s="17" t="s">
        <v>38</v>
      </c>
      <c r="B73" s="20" t="s">
        <v>44</v>
      </c>
      <c r="C73" s="12"/>
      <c r="D73" s="23"/>
      <c r="E73" s="12"/>
      <c r="F73" s="57"/>
      <c r="G73" s="13"/>
    </row>
    <row r="74" spans="1:7" ht="17.25">
      <c r="A74" s="10"/>
      <c r="B74" s="18" t="s">
        <v>2</v>
      </c>
      <c r="C74" s="19">
        <v>1</v>
      </c>
      <c r="D74" s="51"/>
      <c r="E74" s="19" t="s">
        <v>0</v>
      </c>
      <c r="F74" s="56">
        <f>C74*D74</f>
        <v>0</v>
      </c>
      <c r="G74" s="19" t="s">
        <v>1</v>
      </c>
    </row>
    <row r="75" spans="1:7" ht="15">
      <c r="A75" s="10"/>
      <c r="B75" s="21"/>
      <c r="C75" s="12"/>
      <c r="D75" s="23"/>
      <c r="E75" s="12"/>
      <c r="F75" s="57"/>
      <c r="G75" s="13"/>
    </row>
    <row r="76" spans="1:8" ht="80.25" customHeight="1">
      <c r="A76" s="17" t="s">
        <v>46</v>
      </c>
      <c r="B76" s="20" t="s">
        <v>47</v>
      </c>
      <c r="C76" s="12"/>
      <c r="D76" s="33"/>
      <c r="E76" s="12"/>
      <c r="F76" s="57"/>
      <c r="G76" s="13"/>
      <c r="H76" s="34"/>
    </row>
    <row r="77" spans="1:8" ht="17.25">
      <c r="A77" s="10"/>
      <c r="B77" s="18" t="s">
        <v>2</v>
      </c>
      <c r="C77" s="18">
        <v>1</v>
      </c>
      <c r="D77" s="35"/>
      <c r="E77" s="19" t="s">
        <v>0</v>
      </c>
      <c r="F77" s="56">
        <f>C77*D77</f>
        <v>0</v>
      </c>
      <c r="G77" s="19" t="s">
        <v>1</v>
      </c>
      <c r="H77" s="34"/>
    </row>
    <row r="78" spans="1:8" ht="15" customHeight="1">
      <c r="A78" s="10"/>
      <c r="B78" s="21"/>
      <c r="C78" s="12"/>
      <c r="D78" s="33"/>
      <c r="E78" s="12"/>
      <c r="F78" s="57"/>
      <c r="G78" s="13"/>
      <c r="H78" s="34"/>
    </row>
    <row r="79" spans="1:16" s="64" customFormat="1" ht="15.75">
      <c r="A79" s="78" t="s">
        <v>19</v>
      </c>
      <c r="B79" s="175" t="s">
        <v>64</v>
      </c>
      <c r="C79" s="175"/>
      <c r="D79" s="175"/>
      <c r="E79" s="175"/>
      <c r="F79" s="82">
        <f>SUM(F54:F78)</f>
        <v>0</v>
      </c>
      <c r="G79" s="83" t="s">
        <v>1</v>
      </c>
      <c r="H79" s="63"/>
      <c r="I79" s="63"/>
      <c r="J79" s="63"/>
      <c r="K79" s="63"/>
      <c r="L79" s="63"/>
      <c r="M79" s="63"/>
      <c r="N79" s="63"/>
      <c r="O79" s="63"/>
      <c r="P79" s="63"/>
    </row>
    <row r="80" spans="1:16" s="43" customFormat="1" ht="15.75">
      <c r="A80" s="37"/>
      <c r="B80" s="47"/>
      <c r="C80" s="47"/>
      <c r="D80" s="47"/>
      <c r="E80" s="47"/>
      <c r="F80" s="41"/>
      <c r="G80" s="39"/>
      <c r="H80" s="42"/>
      <c r="I80" s="42"/>
      <c r="J80" s="42"/>
      <c r="K80" s="42"/>
      <c r="L80" s="42"/>
      <c r="M80" s="42"/>
      <c r="N80" s="42"/>
      <c r="O80" s="42"/>
      <c r="P80" s="42"/>
    </row>
    <row r="81" spans="1:16" s="43" customFormat="1" ht="15.75">
      <c r="A81" s="37"/>
      <c r="B81" s="47"/>
      <c r="C81" s="47"/>
      <c r="D81" s="47"/>
      <c r="E81" s="47"/>
      <c r="F81" s="41"/>
      <c r="G81" s="39"/>
      <c r="H81" s="42"/>
      <c r="I81" s="42"/>
      <c r="J81" s="42"/>
      <c r="K81" s="42"/>
      <c r="L81" s="42"/>
      <c r="M81" s="42"/>
      <c r="N81" s="42"/>
      <c r="O81" s="42"/>
      <c r="P81" s="42"/>
    </row>
    <row r="82" spans="1:16" s="43" customFormat="1" ht="15.75">
      <c r="A82" s="84" t="s">
        <v>21</v>
      </c>
      <c r="B82" s="85" t="s">
        <v>22</v>
      </c>
      <c r="C82" s="86"/>
      <c r="D82" s="87"/>
      <c r="E82" s="86"/>
      <c r="F82" s="88"/>
      <c r="G82" s="89"/>
      <c r="H82" s="42"/>
      <c r="I82" s="42"/>
      <c r="J82" s="42"/>
      <c r="K82" s="42"/>
      <c r="L82" s="42"/>
      <c r="M82" s="42"/>
      <c r="N82" s="42"/>
      <c r="O82" s="42"/>
      <c r="P82" s="42"/>
    </row>
    <row r="83" spans="1:16" s="43" customFormat="1" ht="15.75">
      <c r="A83" s="37"/>
      <c r="B83" s="38"/>
      <c r="C83" s="39"/>
      <c r="D83" s="40"/>
      <c r="E83" s="39"/>
      <c r="F83" s="41"/>
      <c r="G83" s="39"/>
      <c r="H83" s="42"/>
      <c r="I83" s="42"/>
      <c r="J83" s="42"/>
      <c r="K83" s="42"/>
      <c r="L83" s="42"/>
      <c r="M83" s="42"/>
      <c r="N83" s="42"/>
      <c r="O83" s="42"/>
      <c r="P83" s="42"/>
    </row>
    <row r="84" spans="1:7" ht="88.5">
      <c r="A84" s="17" t="s">
        <v>6</v>
      </c>
      <c r="B84" s="20" t="s">
        <v>48</v>
      </c>
      <c r="C84" s="12"/>
      <c r="D84" s="23"/>
      <c r="E84" s="12"/>
      <c r="F84" s="57"/>
      <c r="G84" s="13"/>
    </row>
    <row r="85" spans="1:7" ht="17.25">
      <c r="A85" s="10"/>
      <c r="B85" s="18" t="s">
        <v>10</v>
      </c>
      <c r="C85" s="19">
        <v>10</v>
      </c>
      <c r="D85" s="50"/>
      <c r="E85" s="19" t="s">
        <v>0</v>
      </c>
      <c r="F85" s="56">
        <f>C85*D85</f>
        <v>0</v>
      </c>
      <c r="G85" s="19" t="s">
        <v>1</v>
      </c>
    </row>
    <row r="86" spans="1:7" ht="15">
      <c r="A86" s="10"/>
      <c r="B86" s="21"/>
      <c r="C86" s="12"/>
      <c r="D86" s="23"/>
      <c r="E86" s="12"/>
      <c r="F86" s="57"/>
      <c r="G86" s="13"/>
    </row>
    <row r="87" spans="1:16" s="64" customFormat="1" ht="15.75">
      <c r="A87" s="84" t="s">
        <v>21</v>
      </c>
      <c r="B87" s="177" t="s">
        <v>65</v>
      </c>
      <c r="C87" s="177"/>
      <c r="D87" s="177"/>
      <c r="E87" s="177"/>
      <c r="F87" s="88">
        <f>SUM(F83:F86)</f>
        <v>0</v>
      </c>
      <c r="G87" s="89" t="s">
        <v>1</v>
      </c>
      <c r="H87" s="63"/>
      <c r="I87" s="63"/>
      <c r="J87" s="63"/>
      <c r="K87" s="63"/>
      <c r="L87" s="63"/>
      <c r="M87" s="63"/>
      <c r="N87" s="63"/>
      <c r="O87" s="63"/>
      <c r="P87" s="63"/>
    </row>
    <row r="88" spans="1:16" s="43" customFormat="1" ht="15.75">
      <c r="A88" s="37"/>
      <c r="B88" s="47"/>
      <c r="C88" s="47"/>
      <c r="D88" s="47"/>
      <c r="E88" s="47"/>
      <c r="F88" s="41"/>
      <c r="G88" s="39"/>
      <c r="H88" s="42"/>
      <c r="I88" s="42"/>
      <c r="J88" s="42"/>
      <c r="K88" s="42"/>
      <c r="L88" s="42"/>
      <c r="M88" s="42"/>
      <c r="N88" s="42"/>
      <c r="O88" s="42"/>
      <c r="P88" s="42"/>
    </row>
    <row r="89" spans="1:16" s="43" customFormat="1" ht="15.75">
      <c r="A89" s="37"/>
      <c r="B89" s="47"/>
      <c r="C89" s="47"/>
      <c r="D89" s="47"/>
      <c r="E89" s="47"/>
      <c r="F89" s="41"/>
      <c r="G89" s="39"/>
      <c r="H89" s="42"/>
      <c r="I89" s="42"/>
      <c r="J89" s="42"/>
      <c r="K89" s="42"/>
      <c r="L89" s="42"/>
      <c r="M89" s="42"/>
      <c r="N89" s="42"/>
      <c r="O89" s="42"/>
      <c r="P89" s="42"/>
    </row>
    <row r="90" spans="1:16" s="43" customFormat="1" ht="15.75">
      <c r="A90" s="90" t="s">
        <v>23</v>
      </c>
      <c r="B90" s="91" t="s">
        <v>24</v>
      </c>
      <c r="C90" s="92"/>
      <c r="D90" s="93"/>
      <c r="E90" s="92"/>
      <c r="F90" s="94"/>
      <c r="G90" s="95"/>
      <c r="H90" s="42"/>
      <c r="I90" s="42"/>
      <c r="J90" s="42"/>
      <c r="K90" s="42"/>
      <c r="L90" s="42"/>
      <c r="M90" s="42"/>
      <c r="N90" s="42"/>
      <c r="O90" s="42"/>
      <c r="P90" s="42"/>
    </row>
    <row r="91" spans="1:16" s="43" customFormat="1" ht="15.75">
      <c r="A91" s="37"/>
      <c r="B91" s="38"/>
      <c r="C91" s="39"/>
      <c r="D91" s="40"/>
      <c r="E91" s="39"/>
      <c r="F91" s="41"/>
      <c r="G91" s="39"/>
      <c r="H91" s="42"/>
      <c r="I91" s="42"/>
      <c r="J91" s="42"/>
      <c r="K91" s="42"/>
      <c r="L91" s="42"/>
      <c r="M91" s="42"/>
      <c r="N91" s="42"/>
      <c r="O91" s="42"/>
      <c r="P91" s="42"/>
    </row>
    <row r="92" spans="1:7" ht="87.75">
      <c r="A92" s="17" t="s">
        <v>6</v>
      </c>
      <c r="B92" s="20" t="s">
        <v>49</v>
      </c>
      <c r="C92" s="12"/>
      <c r="D92" s="23"/>
      <c r="E92" s="12"/>
      <c r="F92" s="57"/>
      <c r="G92" s="13"/>
    </row>
    <row r="93" spans="1:7" ht="17.25">
      <c r="A93" s="10"/>
      <c r="B93" s="18" t="s">
        <v>2</v>
      </c>
      <c r="C93" s="18">
        <v>3</v>
      </c>
      <c r="D93" s="51"/>
      <c r="E93" s="19" t="s">
        <v>0</v>
      </c>
      <c r="F93" s="56">
        <f>C93*D93</f>
        <v>0</v>
      </c>
      <c r="G93" s="19" t="s">
        <v>1</v>
      </c>
    </row>
    <row r="94" spans="1:7" ht="15">
      <c r="A94" s="10"/>
      <c r="B94" s="21"/>
      <c r="C94" s="12"/>
      <c r="D94" s="23"/>
      <c r="E94" s="12"/>
      <c r="F94" s="57"/>
      <c r="G94" s="13"/>
    </row>
    <row r="95" spans="1:8" ht="84" customHeight="1">
      <c r="A95" s="17" t="s">
        <v>7</v>
      </c>
      <c r="B95" s="20" t="s">
        <v>50</v>
      </c>
      <c r="C95" s="12"/>
      <c r="D95" s="33"/>
      <c r="E95" s="12"/>
      <c r="F95" s="57"/>
      <c r="G95" s="13"/>
      <c r="H95" s="34"/>
    </row>
    <row r="96" spans="1:8" ht="17.25">
      <c r="A96" s="10"/>
      <c r="B96" s="18" t="s">
        <v>10</v>
      </c>
      <c r="C96" s="18">
        <v>12</v>
      </c>
      <c r="D96" s="35"/>
      <c r="E96" s="19" t="s">
        <v>0</v>
      </c>
      <c r="F96" s="56">
        <f>C96*D96</f>
        <v>0</v>
      </c>
      <c r="G96" s="19" t="s">
        <v>1</v>
      </c>
      <c r="H96" s="34"/>
    </row>
    <row r="97" spans="1:8" ht="15">
      <c r="A97" s="10"/>
      <c r="B97" s="21"/>
      <c r="C97" s="12"/>
      <c r="D97" s="33"/>
      <c r="E97" s="12"/>
      <c r="F97" s="57"/>
      <c r="G97" s="13"/>
      <c r="H97" s="34"/>
    </row>
    <row r="98" spans="1:8" ht="87.75">
      <c r="A98" s="17" t="s">
        <v>8</v>
      </c>
      <c r="B98" s="20" t="s">
        <v>51</v>
      </c>
      <c r="C98" s="12"/>
      <c r="D98" s="33"/>
      <c r="E98" s="12"/>
      <c r="F98" s="57"/>
      <c r="G98" s="13"/>
      <c r="H98" s="34"/>
    </row>
    <row r="99" spans="1:8" ht="17.25">
      <c r="A99" s="10"/>
      <c r="B99" s="18" t="s">
        <v>10</v>
      </c>
      <c r="C99" s="18">
        <v>11</v>
      </c>
      <c r="D99" s="35"/>
      <c r="E99" s="19" t="s">
        <v>0</v>
      </c>
      <c r="F99" s="56">
        <f>C99*D99</f>
        <v>0</v>
      </c>
      <c r="G99" s="19" t="s">
        <v>1</v>
      </c>
      <c r="H99" s="34"/>
    </row>
    <row r="100" spans="1:8" ht="15">
      <c r="A100" s="10"/>
      <c r="B100" s="21"/>
      <c r="C100" s="12"/>
      <c r="D100" s="33"/>
      <c r="E100" s="12"/>
      <c r="F100" s="57"/>
      <c r="G100" s="13"/>
      <c r="H100" s="34"/>
    </row>
    <row r="101" spans="1:8" ht="129">
      <c r="A101" s="17" t="s">
        <v>9</v>
      </c>
      <c r="B101" s="53" t="s">
        <v>52</v>
      </c>
      <c r="C101" s="12"/>
      <c r="D101" s="33"/>
      <c r="E101" s="12"/>
      <c r="F101" s="57"/>
      <c r="G101" s="13"/>
      <c r="H101" s="34"/>
    </row>
    <row r="102" spans="1:8" ht="17.25">
      <c r="A102" s="10"/>
      <c r="B102" s="18" t="s">
        <v>10</v>
      </c>
      <c r="C102" s="18">
        <v>300</v>
      </c>
      <c r="D102" s="36"/>
      <c r="E102" s="19" t="s">
        <v>0</v>
      </c>
      <c r="F102" s="56">
        <f>C102*D102</f>
        <v>0</v>
      </c>
      <c r="G102" s="19" t="s">
        <v>1</v>
      </c>
      <c r="H102" s="34"/>
    </row>
    <row r="103" spans="1:8" ht="15">
      <c r="A103" s="10"/>
      <c r="B103" s="21"/>
      <c r="C103" s="12"/>
      <c r="D103" s="33"/>
      <c r="E103" s="12"/>
      <c r="F103" s="57"/>
      <c r="G103" s="13"/>
      <c r="H103" s="34"/>
    </row>
    <row r="104" spans="1:8" ht="73.5">
      <c r="A104" s="17" t="s">
        <v>11</v>
      </c>
      <c r="B104" s="20" t="s">
        <v>53</v>
      </c>
      <c r="C104" s="12"/>
      <c r="D104" s="33"/>
      <c r="E104" s="12"/>
      <c r="F104" s="57"/>
      <c r="G104" s="13"/>
      <c r="H104" s="34"/>
    </row>
    <row r="105" spans="1:8" ht="17.25">
      <c r="A105" s="10"/>
      <c r="B105" s="18" t="s">
        <v>10</v>
      </c>
      <c r="C105" s="18">
        <v>25</v>
      </c>
      <c r="D105" s="36"/>
      <c r="E105" s="19" t="s">
        <v>0</v>
      </c>
      <c r="F105" s="56">
        <f>C105*D105</f>
        <v>0</v>
      </c>
      <c r="G105" s="19" t="s">
        <v>1</v>
      </c>
      <c r="H105" s="34"/>
    </row>
    <row r="106" spans="1:8" ht="15">
      <c r="A106" s="10"/>
      <c r="B106" s="21"/>
      <c r="C106" s="12"/>
      <c r="D106" s="33"/>
      <c r="E106" s="12"/>
      <c r="F106" s="57"/>
      <c r="G106" s="13"/>
      <c r="H106" s="34"/>
    </row>
    <row r="107" spans="1:8" ht="114">
      <c r="A107" s="17" t="s">
        <v>12</v>
      </c>
      <c r="B107" s="20" t="s">
        <v>54</v>
      </c>
      <c r="C107" s="12"/>
      <c r="D107" s="33"/>
      <c r="E107" s="12"/>
      <c r="F107" s="57"/>
      <c r="G107" s="13"/>
      <c r="H107" s="34"/>
    </row>
    <row r="108" spans="1:8" ht="15">
      <c r="A108" s="10"/>
      <c r="B108" s="18" t="s">
        <v>13</v>
      </c>
      <c r="C108" s="18">
        <v>5</v>
      </c>
      <c r="D108" s="36"/>
      <c r="E108" s="19" t="s">
        <v>0</v>
      </c>
      <c r="F108" s="56">
        <f>C108*D108</f>
        <v>0</v>
      </c>
      <c r="G108" s="19" t="s">
        <v>1</v>
      </c>
      <c r="H108" s="34"/>
    </row>
    <row r="109" spans="1:8" ht="15">
      <c r="A109" s="10"/>
      <c r="B109" s="21"/>
      <c r="C109" s="12"/>
      <c r="D109" s="33"/>
      <c r="E109" s="12"/>
      <c r="F109" s="57"/>
      <c r="G109" s="13"/>
      <c r="H109" s="34"/>
    </row>
    <row r="110" spans="1:16" s="64" customFormat="1" ht="15.75">
      <c r="A110" s="90" t="s">
        <v>23</v>
      </c>
      <c r="B110" s="167" t="s">
        <v>66</v>
      </c>
      <c r="C110" s="167"/>
      <c r="D110" s="167"/>
      <c r="E110" s="167"/>
      <c r="F110" s="94">
        <f>SUM(F91:F109)</f>
        <v>0</v>
      </c>
      <c r="G110" s="95" t="s">
        <v>1</v>
      </c>
      <c r="H110" s="63"/>
      <c r="I110" s="63"/>
      <c r="J110" s="63"/>
      <c r="K110" s="63"/>
      <c r="L110" s="63"/>
      <c r="M110" s="63"/>
      <c r="N110" s="63"/>
      <c r="O110" s="63"/>
      <c r="P110" s="63"/>
    </row>
    <row r="111" spans="1:16" s="43" customFormat="1" ht="15.75">
      <c r="A111" s="37"/>
      <c r="B111" s="47"/>
      <c r="C111" s="47"/>
      <c r="D111" s="47"/>
      <c r="E111" s="47"/>
      <c r="F111" s="41"/>
      <c r="G111" s="39"/>
      <c r="H111" s="42"/>
      <c r="I111" s="42"/>
      <c r="J111" s="42"/>
      <c r="K111" s="42"/>
      <c r="L111" s="42"/>
      <c r="M111" s="42"/>
      <c r="N111" s="42"/>
      <c r="O111" s="42"/>
      <c r="P111" s="42"/>
    </row>
    <row r="112" spans="1:7" ht="15">
      <c r="A112" s="10"/>
      <c r="B112" s="11"/>
      <c r="C112" s="12"/>
      <c r="D112" s="23"/>
      <c r="E112" s="12"/>
      <c r="F112" s="57"/>
      <c r="G112" s="13"/>
    </row>
    <row r="113" spans="1:7" ht="15">
      <c r="A113" s="10"/>
      <c r="B113" s="11"/>
      <c r="C113" s="12"/>
      <c r="D113" s="23"/>
      <c r="E113" s="12"/>
      <c r="F113" s="57"/>
      <c r="G113" s="13"/>
    </row>
    <row r="114" spans="1:16" s="55" customFormat="1" ht="17.25">
      <c r="A114" s="176" t="s">
        <v>25</v>
      </c>
      <c r="B114" s="176"/>
      <c r="C114" s="146"/>
      <c r="D114" s="146"/>
      <c r="E114" s="146"/>
      <c r="F114" s="96"/>
      <c r="G114" s="97"/>
      <c r="H114" s="54"/>
      <c r="I114" s="54"/>
      <c r="J114" s="54"/>
      <c r="K114" s="54"/>
      <c r="L114" s="54"/>
      <c r="M114" s="54"/>
      <c r="N114" s="54"/>
      <c r="O114" s="54"/>
      <c r="P114" s="54"/>
    </row>
    <row r="115" spans="1:16" ht="15">
      <c r="A115" s="10"/>
      <c r="B115" s="21"/>
      <c r="C115" s="12"/>
      <c r="D115" s="33"/>
      <c r="E115" s="12"/>
      <c r="F115" s="57"/>
      <c r="G115" s="13"/>
      <c r="P115" s="1"/>
    </row>
    <row r="116" spans="1:16" s="43" customFormat="1" ht="15.75">
      <c r="A116" s="111" t="s">
        <v>15</v>
      </c>
      <c r="B116" s="168" t="s">
        <v>16</v>
      </c>
      <c r="C116" s="168"/>
      <c r="D116" s="168"/>
      <c r="E116" s="168"/>
      <c r="F116" s="112">
        <f>F24</f>
        <v>0</v>
      </c>
      <c r="G116" s="113" t="s">
        <v>1</v>
      </c>
      <c r="H116" s="42"/>
      <c r="I116" s="42"/>
      <c r="J116" s="42"/>
      <c r="K116" s="42"/>
      <c r="L116" s="42"/>
      <c r="M116" s="42"/>
      <c r="N116" s="42"/>
      <c r="O116" s="42"/>
      <c r="P116" s="42"/>
    </row>
    <row r="117" spans="1:16" s="43" customFormat="1" ht="4.5" customHeight="1">
      <c r="A117" s="44"/>
      <c r="B117" s="47"/>
      <c r="C117" s="47"/>
      <c r="D117" s="47"/>
      <c r="E117" s="47"/>
      <c r="F117" s="41"/>
      <c r="G117" s="39"/>
      <c r="H117" s="42"/>
      <c r="I117" s="42"/>
      <c r="J117" s="42"/>
      <c r="K117" s="42"/>
      <c r="L117" s="42"/>
      <c r="M117" s="42"/>
      <c r="N117" s="42"/>
      <c r="O117" s="42"/>
      <c r="P117" s="42"/>
    </row>
    <row r="118" spans="1:16" s="43" customFormat="1" ht="15.75">
      <c r="A118" s="108" t="s">
        <v>17</v>
      </c>
      <c r="B118" s="169" t="s">
        <v>18</v>
      </c>
      <c r="C118" s="169"/>
      <c r="D118" s="169"/>
      <c r="E118" s="169"/>
      <c r="F118" s="109">
        <f>F50</f>
        <v>0</v>
      </c>
      <c r="G118" s="110" t="s">
        <v>1</v>
      </c>
      <c r="H118" s="42"/>
      <c r="I118" s="42"/>
      <c r="J118" s="42"/>
      <c r="K118" s="42"/>
      <c r="L118" s="42"/>
      <c r="M118" s="42"/>
      <c r="N118" s="42"/>
      <c r="O118" s="42"/>
      <c r="P118" s="42"/>
    </row>
    <row r="119" spans="1:16" s="43" customFormat="1" ht="4.5" customHeight="1">
      <c r="A119" s="44"/>
      <c r="B119" s="47"/>
      <c r="C119" s="47"/>
      <c r="D119" s="47"/>
      <c r="E119" s="47"/>
      <c r="F119" s="41"/>
      <c r="G119" s="39"/>
      <c r="H119" s="42"/>
      <c r="I119" s="42"/>
      <c r="J119" s="42"/>
      <c r="K119" s="42"/>
      <c r="L119" s="42"/>
      <c r="M119" s="42"/>
      <c r="N119" s="42"/>
      <c r="O119" s="42"/>
      <c r="P119" s="42"/>
    </row>
    <row r="120" spans="1:16" s="43" customFormat="1" ht="15.75">
      <c r="A120" s="114" t="s">
        <v>19</v>
      </c>
      <c r="B120" s="170" t="s">
        <v>20</v>
      </c>
      <c r="C120" s="170"/>
      <c r="D120" s="170"/>
      <c r="E120" s="170"/>
      <c r="F120" s="115">
        <f>F79</f>
        <v>0</v>
      </c>
      <c r="G120" s="116" t="s">
        <v>1</v>
      </c>
      <c r="H120" s="42"/>
      <c r="I120" s="42"/>
      <c r="J120" s="42"/>
      <c r="K120" s="42"/>
      <c r="L120" s="42"/>
      <c r="M120" s="42"/>
      <c r="N120" s="42"/>
      <c r="O120" s="42"/>
      <c r="P120" s="42"/>
    </row>
    <row r="121" spans="1:16" s="43" customFormat="1" ht="4.5" customHeight="1">
      <c r="A121" s="44"/>
      <c r="B121" s="47"/>
      <c r="C121" s="47"/>
      <c r="D121" s="47"/>
      <c r="E121" s="47"/>
      <c r="F121" s="41"/>
      <c r="G121" s="39"/>
      <c r="H121" s="42"/>
      <c r="I121" s="42"/>
      <c r="J121" s="42"/>
      <c r="K121" s="42"/>
      <c r="L121" s="42"/>
      <c r="M121" s="42"/>
      <c r="N121" s="42"/>
      <c r="O121" s="42"/>
      <c r="P121" s="42"/>
    </row>
    <row r="122" spans="1:16" s="43" customFormat="1" ht="15.75">
      <c r="A122" s="117" t="s">
        <v>21</v>
      </c>
      <c r="B122" s="178" t="s">
        <v>22</v>
      </c>
      <c r="C122" s="178"/>
      <c r="D122" s="178"/>
      <c r="E122" s="178"/>
      <c r="F122" s="118">
        <f>F87</f>
        <v>0</v>
      </c>
      <c r="G122" s="119" t="s">
        <v>1</v>
      </c>
      <c r="H122" s="42"/>
      <c r="I122" s="42"/>
      <c r="J122" s="42"/>
      <c r="K122" s="42"/>
      <c r="L122" s="42"/>
      <c r="M122" s="42"/>
      <c r="N122" s="42"/>
      <c r="O122" s="42"/>
      <c r="P122" s="42"/>
    </row>
    <row r="123" spans="1:16" s="43" customFormat="1" ht="4.5" customHeight="1">
      <c r="A123" s="123"/>
      <c r="B123" s="124"/>
      <c r="C123" s="124"/>
      <c r="D123" s="124"/>
      <c r="E123" s="124"/>
      <c r="F123" s="125"/>
      <c r="G123" s="126"/>
      <c r="H123" s="42"/>
      <c r="I123" s="42"/>
      <c r="J123" s="42"/>
      <c r="K123" s="42"/>
      <c r="L123" s="42"/>
      <c r="M123" s="42"/>
      <c r="N123" s="42"/>
      <c r="O123" s="42"/>
      <c r="P123" s="42"/>
    </row>
    <row r="124" spans="1:16" s="43" customFormat="1" ht="15.75">
      <c r="A124" s="120" t="s">
        <v>23</v>
      </c>
      <c r="B124" s="165" t="s">
        <v>24</v>
      </c>
      <c r="C124" s="165"/>
      <c r="D124" s="165"/>
      <c r="E124" s="165"/>
      <c r="F124" s="121">
        <f>F110</f>
        <v>0</v>
      </c>
      <c r="G124" s="122" t="s">
        <v>1</v>
      </c>
      <c r="H124" s="42"/>
      <c r="I124" s="42"/>
      <c r="J124" s="42"/>
      <c r="K124" s="42"/>
      <c r="L124" s="42"/>
      <c r="M124" s="42"/>
      <c r="N124" s="42"/>
      <c r="O124" s="42"/>
      <c r="P124" s="42"/>
    </row>
    <row r="125" spans="1:16" s="43" customFormat="1" ht="15.75">
      <c r="A125" s="37"/>
      <c r="B125" s="38"/>
      <c r="C125" s="39"/>
      <c r="D125" s="40"/>
      <c r="E125" s="39"/>
      <c r="F125" s="41"/>
      <c r="G125" s="39"/>
      <c r="H125" s="42"/>
      <c r="I125" s="42"/>
      <c r="J125" s="42"/>
      <c r="K125" s="42"/>
      <c r="L125" s="42"/>
      <c r="M125" s="42"/>
      <c r="N125" s="42"/>
      <c r="O125" s="42"/>
      <c r="P125" s="42"/>
    </row>
    <row r="126" spans="1:15" s="9" customFormat="1" ht="15.75">
      <c r="A126" s="160" t="s">
        <v>4</v>
      </c>
      <c r="B126" s="160"/>
      <c r="C126" s="160"/>
      <c r="D126" s="160"/>
      <c r="E126" s="160"/>
      <c r="F126" s="127">
        <f>SUM(F115:F125)</f>
        <v>0</v>
      </c>
      <c r="G126" s="128" t="s">
        <v>1</v>
      </c>
      <c r="H126" s="8"/>
      <c r="I126" s="8"/>
      <c r="J126" s="8"/>
      <c r="K126" s="8"/>
      <c r="L126" s="8"/>
      <c r="M126" s="8"/>
      <c r="N126" s="8"/>
      <c r="O126" s="8"/>
    </row>
    <row r="127" spans="1:7" ht="4.5" customHeight="1">
      <c r="A127" s="98"/>
      <c r="B127" s="99"/>
      <c r="C127" s="100"/>
      <c r="D127" s="101"/>
      <c r="E127" s="100"/>
      <c r="F127" s="102"/>
      <c r="G127" s="103"/>
    </row>
    <row r="128" spans="1:15" s="9" customFormat="1" ht="15.75">
      <c r="A128" s="161" t="s">
        <v>5</v>
      </c>
      <c r="B128" s="161"/>
      <c r="C128" s="161"/>
      <c r="D128" s="161"/>
      <c r="E128" s="161"/>
      <c r="F128" s="104">
        <f>F126*0.25</f>
        <v>0</v>
      </c>
      <c r="G128" s="105" t="s">
        <v>1</v>
      </c>
      <c r="H128" s="8"/>
      <c r="I128" s="8"/>
      <c r="J128" s="8"/>
      <c r="K128" s="8"/>
      <c r="L128" s="8"/>
      <c r="M128" s="8"/>
      <c r="N128" s="8"/>
      <c r="O128" s="8"/>
    </row>
    <row r="129" spans="1:7" ht="4.5" customHeight="1">
      <c r="A129" s="10"/>
      <c r="B129" s="11"/>
      <c r="C129" s="12"/>
      <c r="D129" s="23"/>
      <c r="E129" s="12"/>
      <c r="F129" s="71"/>
      <c r="G129" s="22"/>
    </row>
    <row r="130" spans="1:15" s="107" customFormat="1" ht="17.25">
      <c r="A130" s="162" t="s">
        <v>3</v>
      </c>
      <c r="B130" s="162"/>
      <c r="C130" s="162"/>
      <c r="D130" s="162"/>
      <c r="E130" s="162"/>
      <c r="F130" s="129">
        <f>F126+F128</f>
        <v>0</v>
      </c>
      <c r="G130" s="130" t="s">
        <v>1</v>
      </c>
      <c r="H130" s="106"/>
      <c r="I130" s="106"/>
      <c r="J130" s="106"/>
      <c r="K130" s="106"/>
      <c r="L130" s="106"/>
      <c r="M130" s="106"/>
      <c r="N130" s="106"/>
      <c r="O130" s="106"/>
    </row>
    <row r="131" spans="1:7" ht="15">
      <c r="A131" s="10"/>
      <c r="B131" s="11"/>
      <c r="C131" s="12"/>
      <c r="D131" s="23"/>
      <c r="E131" s="12"/>
      <c r="F131" s="23"/>
      <c r="G131" s="13"/>
    </row>
  </sheetData>
  <sheetProtection password="CC1A" sheet="1"/>
  <mergeCells count="17">
    <mergeCell ref="B122:E122"/>
    <mergeCell ref="B2:F2"/>
    <mergeCell ref="D5:E5"/>
    <mergeCell ref="F5:G5"/>
    <mergeCell ref="B24:E24"/>
    <mergeCell ref="B50:E50"/>
    <mergeCell ref="B79:E79"/>
    <mergeCell ref="B124:E124"/>
    <mergeCell ref="A114:B114"/>
    <mergeCell ref="A130:E130"/>
    <mergeCell ref="A126:E126"/>
    <mergeCell ref="A128:E128"/>
    <mergeCell ref="B87:E87"/>
    <mergeCell ref="B110:E110"/>
    <mergeCell ref="B116:E116"/>
    <mergeCell ref="B118:E118"/>
    <mergeCell ref="B120:E120"/>
  </mergeCells>
  <printOptions/>
  <pageMargins left="0.7" right="0.7" top="0.75" bottom="0.75" header="0.3" footer="0.3"/>
  <pageSetup horizontalDpi="600" verticalDpi="600" orientation="portrait" paperSize="9" scale="74" r:id="rId1"/>
  <rowBreaks count="3" manualBreakCount="3">
    <brk id="26" max="255" man="1"/>
    <brk id="52" max="255" man="1"/>
    <brk id="8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44"/>
  <sheetViews>
    <sheetView showGridLines="0" zoomScaleSheetLayoutView="100" zoomScalePageLayoutView="0" workbookViewId="0" topLeftCell="A1">
      <selection activeCell="J7" sqref="J7"/>
    </sheetView>
  </sheetViews>
  <sheetFormatPr defaultColWidth="9.140625" defaultRowHeight="15"/>
  <cols>
    <col min="1" max="1" width="5.7109375" style="5" customWidth="1"/>
    <col min="2" max="2" width="51.7109375" style="7" customWidth="1"/>
    <col min="3" max="3" width="10.7109375" style="4" customWidth="1"/>
    <col min="4" max="4" width="10.7109375" style="217" customWidth="1"/>
    <col min="5" max="5" width="4.7109375" style="4" customWidth="1"/>
    <col min="6" max="6" width="14.7109375" style="25" customWidth="1"/>
    <col min="7" max="7" width="4.7109375" style="6" customWidth="1"/>
    <col min="8" max="8" width="10.8515625" style="1" customWidth="1"/>
    <col min="9" max="16384" width="9.140625" style="32" customWidth="1"/>
  </cols>
  <sheetData>
    <row r="1" spans="1:7" ht="15">
      <c r="A1" s="10"/>
      <c r="B1" s="11"/>
      <c r="C1" s="12"/>
      <c r="D1" s="33"/>
      <c r="E1" s="12"/>
      <c r="F1" s="23"/>
      <c r="G1" s="13"/>
    </row>
    <row r="2" spans="1:7" ht="36" customHeight="1">
      <c r="A2" s="10"/>
      <c r="B2" s="159" t="s">
        <v>87</v>
      </c>
      <c r="C2" s="159"/>
      <c r="D2" s="159"/>
      <c r="E2" s="159"/>
      <c r="F2" s="159"/>
      <c r="G2" s="159"/>
    </row>
    <row r="3" spans="1:7" ht="15.75">
      <c r="A3" s="10"/>
      <c r="B3" s="179"/>
      <c r="C3" s="179"/>
      <c r="D3" s="180"/>
      <c r="E3" s="179"/>
      <c r="F3" s="179"/>
      <c r="G3" s="179"/>
    </row>
    <row r="4" spans="1:7" ht="15">
      <c r="A4" s="10"/>
      <c r="B4" s="11"/>
      <c r="C4" s="12"/>
      <c r="D4" s="33"/>
      <c r="E4" s="12"/>
      <c r="F4" s="23"/>
      <c r="G4" s="13"/>
    </row>
    <row r="5" spans="1:8" ht="30" customHeight="1">
      <c r="A5" s="59" t="s">
        <v>56</v>
      </c>
      <c r="B5" s="58" t="s">
        <v>55</v>
      </c>
      <c r="C5" s="60" t="s">
        <v>57</v>
      </c>
      <c r="D5" s="171" t="s">
        <v>58</v>
      </c>
      <c r="E5" s="172"/>
      <c r="F5" s="171" t="s">
        <v>59</v>
      </c>
      <c r="G5" s="172"/>
      <c r="H5" s="61"/>
    </row>
    <row r="6" spans="1:8" ht="15">
      <c r="A6" s="14"/>
      <c r="B6" s="15"/>
      <c r="C6" s="16"/>
      <c r="D6" s="181"/>
      <c r="E6" s="16"/>
      <c r="F6" s="24"/>
      <c r="G6" s="16"/>
      <c r="H6" s="182"/>
    </row>
    <row r="7" spans="1:8" ht="15.75">
      <c r="A7" s="65" t="s">
        <v>15</v>
      </c>
      <c r="B7" s="66" t="s">
        <v>16</v>
      </c>
      <c r="C7" s="67"/>
      <c r="D7" s="68"/>
      <c r="E7" s="67"/>
      <c r="F7" s="69"/>
      <c r="G7" s="70"/>
      <c r="H7" s="42"/>
    </row>
    <row r="8" spans="1:8" ht="15.75">
      <c r="A8" s="37"/>
      <c r="B8" s="38"/>
      <c r="C8" s="39"/>
      <c r="D8" s="40"/>
      <c r="E8" s="39"/>
      <c r="F8" s="41"/>
      <c r="G8" s="39"/>
      <c r="H8" s="42"/>
    </row>
    <row r="9" spans="1:8" ht="73.5">
      <c r="A9" s="17" t="s">
        <v>6</v>
      </c>
      <c r="B9" s="20" t="s">
        <v>88</v>
      </c>
      <c r="C9" s="12"/>
      <c r="D9" s="33"/>
      <c r="E9" s="12"/>
      <c r="F9" s="23"/>
      <c r="G9" s="13"/>
      <c r="H9" s="34"/>
    </row>
    <row r="10" spans="1:8" ht="17.25">
      <c r="A10" s="10"/>
      <c r="B10" s="18" t="s">
        <v>2</v>
      </c>
      <c r="C10" s="19">
        <v>2.5</v>
      </c>
      <c r="D10" s="35"/>
      <c r="E10" s="19" t="s">
        <v>0</v>
      </c>
      <c r="F10" s="56">
        <f>C10*D10</f>
        <v>0</v>
      </c>
      <c r="G10" s="19" t="s">
        <v>1</v>
      </c>
      <c r="H10" s="34"/>
    </row>
    <row r="11" spans="1:8" ht="15">
      <c r="A11" s="26"/>
      <c r="B11" s="27"/>
      <c r="C11" s="28"/>
      <c r="D11" s="183"/>
      <c r="E11" s="28"/>
      <c r="F11" s="29"/>
      <c r="G11" s="28"/>
      <c r="H11" s="184"/>
    </row>
    <row r="12" spans="1:8" ht="85.5">
      <c r="A12" s="185" t="s">
        <v>7</v>
      </c>
      <c r="B12" s="186" t="s">
        <v>89</v>
      </c>
      <c r="C12" s="187"/>
      <c r="D12" s="188"/>
      <c r="E12" s="187"/>
      <c r="F12" s="189"/>
      <c r="G12" s="190"/>
      <c r="H12" s="191"/>
    </row>
    <row r="13" spans="1:8" ht="15">
      <c r="A13" s="192"/>
      <c r="B13" s="18" t="s">
        <v>13</v>
      </c>
      <c r="C13" s="18">
        <v>1</v>
      </c>
      <c r="D13" s="36"/>
      <c r="E13" s="18" t="s">
        <v>0</v>
      </c>
      <c r="F13" s="193">
        <f>C13*D13</f>
        <v>0</v>
      </c>
      <c r="G13" s="18" t="s">
        <v>1</v>
      </c>
      <c r="H13" s="191"/>
    </row>
    <row r="14" spans="1:8" ht="15">
      <c r="A14" s="192"/>
      <c r="B14" s="194"/>
      <c r="C14" s="187"/>
      <c r="D14" s="188"/>
      <c r="E14" s="187"/>
      <c r="F14" s="195"/>
      <c r="G14" s="190"/>
      <c r="H14" s="191"/>
    </row>
    <row r="15" spans="1:8" ht="15.75">
      <c r="A15" s="65" t="s">
        <v>15</v>
      </c>
      <c r="B15" s="173" t="s">
        <v>62</v>
      </c>
      <c r="C15" s="173"/>
      <c r="D15" s="173"/>
      <c r="E15" s="173"/>
      <c r="F15" s="69">
        <f>SUM(F8:F14)</f>
        <v>0</v>
      </c>
      <c r="G15" s="70" t="s">
        <v>1</v>
      </c>
      <c r="H15" s="63"/>
    </row>
    <row r="16" spans="1:8" ht="15">
      <c r="A16" s="192"/>
      <c r="B16" s="194"/>
      <c r="C16" s="187"/>
      <c r="D16" s="188"/>
      <c r="E16" s="187"/>
      <c r="F16" s="195"/>
      <c r="G16" s="190"/>
      <c r="H16" s="191"/>
    </row>
    <row r="17" spans="1:8" ht="15">
      <c r="A17" s="192"/>
      <c r="B17" s="194"/>
      <c r="C17" s="187"/>
      <c r="D17" s="188"/>
      <c r="E17" s="187"/>
      <c r="F17" s="195"/>
      <c r="G17" s="190"/>
      <c r="H17" s="191"/>
    </row>
    <row r="18" spans="1:8" ht="15.75">
      <c r="A18" s="72" t="s">
        <v>17</v>
      </c>
      <c r="B18" s="73" t="s">
        <v>18</v>
      </c>
      <c r="C18" s="74"/>
      <c r="D18" s="75"/>
      <c r="E18" s="74"/>
      <c r="F18" s="76"/>
      <c r="G18" s="77"/>
      <c r="H18" s="42"/>
    </row>
    <row r="19" spans="1:8" ht="15.75">
      <c r="A19" s="37"/>
      <c r="B19" s="38"/>
      <c r="C19" s="39"/>
      <c r="D19" s="40"/>
      <c r="E19" s="39"/>
      <c r="F19" s="41"/>
      <c r="G19" s="39"/>
      <c r="H19" s="42"/>
    </row>
    <row r="20" spans="1:8" ht="59.25">
      <c r="A20" s="17" t="s">
        <v>6</v>
      </c>
      <c r="B20" s="20" t="s">
        <v>90</v>
      </c>
      <c r="C20" s="12"/>
      <c r="D20" s="33"/>
      <c r="E20" s="12"/>
      <c r="F20" s="57"/>
      <c r="G20" s="13"/>
      <c r="H20" s="34"/>
    </row>
    <row r="21" spans="1:8" ht="17.25">
      <c r="A21" s="10"/>
      <c r="B21" s="18" t="s">
        <v>2</v>
      </c>
      <c r="C21" s="19">
        <v>20</v>
      </c>
      <c r="D21" s="35"/>
      <c r="E21" s="19" t="s">
        <v>0</v>
      </c>
      <c r="F21" s="56">
        <f>C21*D21</f>
        <v>0</v>
      </c>
      <c r="G21" s="19" t="s">
        <v>1</v>
      </c>
      <c r="H21" s="34"/>
    </row>
    <row r="22" spans="1:8" ht="15">
      <c r="A22" s="10"/>
      <c r="B22" s="21"/>
      <c r="C22" s="12"/>
      <c r="D22" s="33"/>
      <c r="E22" s="12"/>
      <c r="F22" s="57"/>
      <c r="G22" s="13"/>
      <c r="H22" s="34"/>
    </row>
    <row r="23" spans="1:8" ht="59.25">
      <c r="A23" s="17" t="s">
        <v>7</v>
      </c>
      <c r="B23" s="20" t="s">
        <v>91</v>
      </c>
      <c r="C23" s="12"/>
      <c r="D23" s="33"/>
      <c r="E23" s="12"/>
      <c r="F23" s="57"/>
      <c r="G23" s="13"/>
      <c r="H23" s="34"/>
    </row>
    <row r="24" spans="1:8" ht="17.25">
      <c r="A24" s="10"/>
      <c r="B24" s="18" t="s">
        <v>2</v>
      </c>
      <c r="C24" s="19">
        <v>1.5</v>
      </c>
      <c r="D24" s="35"/>
      <c r="E24" s="19" t="s">
        <v>0</v>
      </c>
      <c r="F24" s="56">
        <f>C24*D24</f>
        <v>0</v>
      </c>
      <c r="G24" s="19" t="s">
        <v>1</v>
      </c>
      <c r="H24" s="34"/>
    </row>
    <row r="25" spans="1:8" ht="15">
      <c r="A25" s="10"/>
      <c r="B25" s="21"/>
      <c r="C25" s="12"/>
      <c r="D25" s="33"/>
      <c r="E25" s="12"/>
      <c r="F25" s="57"/>
      <c r="G25" s="13"/>
      <c r="H25" s="34"/>
    </row>
    <row r="26" spans="1:8" ht="73.5">
      <c r="A26" s="17" t="s">
        <v>8</v>
      </c>
      <c r="B26" s="20" t="s">
        <v>92</v>
      </c>
      <c r="C26" s="187"/>
      <c r="D26" s="33"/>
      <c r="E26" s="12"/>
      <c r="F26" s="57"/>
      <c r="G26" s="13"/>
      <c r="H26" s="34"/>
    </row>
    <row r="27" spans="1:8" ht="17.25">
      <c r="A27" s="10"/>
      <c r="B27" s="18" t="s">
        <v>10</v>
      </c>
      <c r="C27" s="18">
        <v>18</v>
      </c>
      <c r="D27" s="36"/>
      <c r="E27" s="19" t="s">
        <v>0</v>
      </c>
      <c r="F27" s="56">
        <f>C27*D27</f>
        <v>0</v>
      </c>
      <c r="G27" s="19" t="s">
        <v>1</v>
      </c>
      <c r="H27" s="34"/>
    </row>
    <row r="28" spans="1:8" ht="15">
      <c r="A28" s="10"/>
      <c r="B28" s="21"/>
      <c r="C28" s="12"/>
      <c r="D28" s="33"/>
      <c r="E28" s="12"/>
      <c r="F28" s="23"/>
      <c r="G28" s="13"/>
      <c r="H28" s="34"/>
    </row>
    <row r="29" spans="1:8" ht="15.75">
      <c r="A29" s="72" t="s">
        <v>17</v>
      </c>
      <c r="B29" s="174" t="s">
        <v>63</v>
      </c>
      <c r="C29" s="174"/>
      <c r="D29" s="174"/>
      <c r="E29" s="174"/>
      <c r="F29" s="76">
        <f>SUM(F19:F28)</f>
        <v>0</v>
      </c>
      <c r="G29" s="77" t="s">
        <v>1</v>
      </c>
      <c r="H29" s="63"/>
    </row>
    <row r="30" spans="1:8" ht="15.75">
      <c r="A30" s="37"/>
      <c r="B30" s="47"/>
      <c r="C30" s="47"/>
      <c r="D30" s="47"/>
      <c r="E30" s="47"/>
      <c r="F30" s="41"/>
      <c r="G30" s="39"/>
      <c r="H30" s="42"/>
    </row>
    <row r="31" spans="1:8" ht="15.75">
      <c r="A31" s="37"/>
      <c r="B31" s="47"/>
      <c r="C31" s="47"/>
      <c r="D31" s="47"/>
      <c r="E31" s="47"/>
      <c r="F31" s="41"/>
      <c r="G31" s="39"/>
      <c r="H31" s="42"/>
    </row>
    <row r="32" spans="1:8" ht="15.75">
      <c r="A32" s="78" t="s">
        <v>19</v>
      </c>
      <c r="B32" s="79" t="s">
        <v>20</v>
      </c>
      <c r="C32" s="80"/>
      <c r="D32" s="81"/>
      <c r="E32" s="80"/>
      <c r="F32" s="82"/>
      <c r="G32" s="83"/>
      <c r="H32" s="42"/>
    </row>
    <row r="33" spans="1:8" ht="15.75">
      <c r="A33" s="37"/>
      <c r="B33" s="38"/>
      <c r="C33" s="39"/>
      <c r="D33" s="40"/>
      <c r="E33" s="39"/>
      <c r="F33" s="41"/>
      <c r="G33" s="39"/>
      <c r="H33" s="42"/>
    </row>
    <row r="34" spans="1:8" ht="45">
      <c r="A34" s="17" t="s">
        <v>6</v>
      </c>
      <c r="B34" s="20" t="s">
        <v>93</v>
      </c>
      <c r="C34" s="12"/>
      <c r="D34" s="33"/>
      <c r="E34" s="12"/>
      <c r="F34" s="23"/>
      <c r="G34" s="13"/>
      <c r="H34" s="34"/>
    </row>
    <row r="35" spans="1:8" ht="17.25">
      <c r="A35" s="10"/>
      <c r="B35" s="18" t="s">
        <v>2</v>
      </c>
      <c r="C35" s="19">
        <v>1.5</v>
      </c>
      <c r="D35" s="35"/>
      <c r="E35" s="19" t="s">
        <v>0</v>
      </c>
      <c r="F35" s="56">
        <f>C35*D35</f>
        <v>0</v>
      </c>
      <c r="G35" s="19" t="s">
        <v>1</v>
      </c>
      <c r="H35" s="34"/>
    </row>
    <row r="36" spans="1:8" ht="15">
      <c r="A36" s="10"/>
      <c r="B36" s="21"/>
      <c r="C36" s="12"/>
      <c r="D36" s="33"/>
      <c r="E36" s="12"/>
      <c r="F36" s="57"/>
      <c r="G36" s="13"/>
      <c r="H36" s="34"/>
    </row>
    <row r="37" spans="1:8" ht="187.5">
      <c r="A37" s="17" t="s">
        <v>7</v>
      </c>
      <c r="B37" s="20" t="s">
        <v>94</v>
      </c>
      <c r="C37" s="12"/>
      <c r="D37" s="33"/>
      <c r="E37" s="12"/>
      <c r="F37" s="57"/>
      <c r="G37" s="13"/>
      <c r="H37" s="34"/>
    </row>
    <row r="38" spans="1:8" ht="17.25">
      <c r="A38" s="10"/>
      <c r="B38" s="18" t="s">
        <v>10</v>
      </c>
      <c r="C38" s="19">
        <v>7</v>
      </c>
      <c r="D38" s="35"/>
      <c r="E38" s="19" t="s">
        <v>0</v>
      </c>
      <c r="F38" s="56">
        <f>C38*D38</f>
        <v>0</v>
      </c>
      <c r="G38" s="19" t="s">
        <v>1</v>
      </c>
      <c r="H38" s="34"/>
    </row>
    <row r="39" spans="1:8" ht="15">
      <c r="A39" s="10"/>
      <c r="B39" s="21"/>
      <c r="C39" s="12"/>
      <c r="D39" s="33"/>
      <c r="E39" s="12"/>
      <c r="F39" s="57"/>
      <c r="G39" s="13"/>
      <c r="H39" s="34"/>
    </row>
    <row r="40" spans="1:8" ht="59.25">
      <c r="A40" s="17" t="s">
        <v>8</v>
      </c>
      <c r="B40" s="20" t="s">
        <v>95</v>
      </c>
      <c r="C40" s="12"/>
      <c r="D40" s="33"/>
      <c r="E40" s="12"/>
      <c r="F40" s="57"/>
      <c r="G40" s="13"/>
      <c r="H40" s="34"/>
    </row>
    <row r="41" spans="1:8" ht="17.25">
      <c r="A41" s="10"/>
      <c r="B41" s="18" t="s">
        <v>10</v>
      </c>
      <c r="C41" s="18">
        <v>55</v>
      </c>
      <c r="D41" s="36"/>
      <c r="E41" s="19" t="s">
        <v>0</v>
      </c>
      <c r="F41" s="56">
        <f>C41*D41</f>
        <v>0</v>
      </c>
      <c r="G41" s="19" t="s">
        <v>1</v>
      </c>
      <c r="H41" s="34"/>
    </row>
    <row r="42" spans="1:8" ht="15">
      <c r="A42" s="10"/>
      <c r="B42" s="21"/>
      <c r="C42" s="12"/>
      <c r="D42" s="33"/>
      <c r="E42" s="12"/>
      <c r="F42" s="57"/>
      <c r="G42" s="13"/>
      <c r="H42" s="34"/>
    </row>
    <row r="43" spans="1:8" ht="85.5">
      <c r="A43" s="17" t="s">
        <v>9</v>
      </c>
      <c r="B43" s="196" t="s">
        <v>96</v>
      </c>
      <c r="C43" s="12"/>
      <c r="D43" s="197"/>
      <c r="E43" s="12"/>
      <c r="F43" s="57"/>
      <c r="G43" s="13"/>
      <c r="H43" s="34"/>
    </row>
    <row r="44" spans="1:8" ht="15">
      <c r="A44" s="10"/>
      <c r="B44" s="18" t="s">
        <v>13</v>
      </c>
      <c r="C44" s="18">
        <v>1</v>
      </c>
      <c r="D44" s="36"/>
      <c r="E44" s="19" t="s">
        <v>0</v>
      </c>
      <c r="F44" s="56">
        <f>C44*D44</f>
        <v>0</v>
      </c>
      <c r="G44" s="19" t="s">
        <v>1</v>
      </c>
      <c r="H44" s="32"/>
    </row>
    <row r="45" spans="1:8" ht="15">
      <c r="A45" s="10"/>
      <c r="B45" s="21"/>
      <c r="C45" s="12"/>
      <c r="D45" s="33"/>
      <c r="E45" s="12"/>
      <c r="F45" s="23"/>
      <c r="G45" s="13"/>
      <c r="H45" s="34"/>
    </row>
    <row r="46" spans="1:8" ht="15.75">
      <c r="A46" s="78" t="s">
        <v>19</v>
      </c>
      <c r="B46" s="175" t="s">
        <v>64</v>
      </c>
      <c r="C46" s="175"/>
      <c r="D46" s="175"/>
      <c r="E46" s="175"/>
      <c r="F46" s="82">
        <f>SUM(F33:F45)</f>
        <v>0</v>
      </c>
      <c r="G46" s="83" t="s">
        <v>1</v>
      </c>
      <c r="H46" s="42"/>
    </row>
    <row r="47" spans="1:8" ht="15.75">
      <c r="A47" s="37"/>
      <c r="B47" s="47"/>
      <c r="C47" s="47"/>
      <c r="D47" s="47"/>
      <c r="E47" s="47"/>
      <c r="F47" s="41"/>
      <c r="G47" s="39"/>
      <c r="H47" s="42"/>
    </row>
    <row r="48" spans="1:8" ht="15.75">
      <c r="A48" s="37"/>
      <c r="B48" s="47"/>
      <c r="C48" s="47"/>
      <c r="D48" s="47"/>
      <c r="E48" s="47"/>
      <c r="F48" s="41"/>
      <c r="G48" s="39"/>
      <c r="H48" s="42"/>
    </row>
    <row r="49" spans="1:8" ht="15.75">
      <c r="A49" s="84" t="s">
        <v>21</v>
      </c>
      <c r="B49" s="85" t="s">
        <v>22</v>
      </c>
      <c r="C49" s="86"/>
      <c r="D49" s="87"/>
      <c r="E49" s="86"/>
      <c r="F49" s="88"/>
      <c r="G49" s="89"/>
      <c r="H49" s="42"/>
    </row>
    <row r="50" spans="1:8" ht="15.75">
      <c r="A50" s="37"/>
      <c r="B50" s="38"/>
      <c r="C50" s="39"/>
      <c r="D50" s="40"/>
      <c r="E50" s="39"/>
      <c r="F50" s="41"/>
      <c r="G50" s="39"/>
      <c r="H50" s="42"/>
    </row>
    <row r="51" spans="1:8" ht="312" customHeight="1">
      <c r="A51" s="17" t="s">
        <v>6</v>
      </c>
      <c r="B51" s="20" t="s">
        <v>97</v>
      </c>
      <c r="C51" s="12"/>
      <c r="D51" s="33"/>
      <c r="E51" s="12"/>
      <c r="F51" s="57"/>
      <c r="G51" s="13"/>
      <c r="H51" s="34"/>
    </row>
    <row r="52" spans="1:8" ht="15">
      <c r="A52" s="10"/>
      <c r="B52" s="18" t="s">
        <v>13</v>
      </c>
      <c r="C52" s="18">
        <v>1</v>
      </c>
      <c r="D52" s="36"/>
      <c r="E52" s="19" t="s">
        <v>0</v>
      </c>
      <c r="F52" s="56">
        <f>C52*D52</f>
        <v>0</v>
      </c>
      <c r="G52" s="19" t="s">
        <v>1</v>
      </c>
      <c r="H52" s="34"/>
    </row>
    <row r="53" spans="1:8" ht="15">
      <c r="A53" s="10"/>
      <c r="B53" s="21"/>
      <c r="C53" s="12"/>
      <c r="D53" s="33"/>
      <c r="E53" s="12"/>
      <c r="F53" s="57"/>
      <c r="G53" s="13"/>
      <c r="H53" s="34"/>
    </row>
    <row r="54" spans="1:8" ht="102.75">
      <c r="A54" s="17" t="s">
        <v>7</v>
      </c>
      <c r="B54" s="20" t="s">
        <v>98</v>
      </c>
      <c r="C54" s="187"/>
      <c r="D54" s="33"/>
      <c r="E54" s="12"/>
      <c r="F54" s="57"/>
      <c r="G54" s="13"/>
      <c r="H54" s="34"/>
    </row>
    <row r="55" spans="1:8" ht="17.25">
      <c r="A55" s="10"/>
      <c r="B55" s="18" t="s">
        <v>10</v>
      </c>
      <c r="C55" s="18">
        <v>25</v>
      </c>
      <c r="D55" s="36"/>
      <c r="E55" s="19" t="s">
        <v>0</v>
      </c>
      <c r="F55" s="56">
        <f>C55*D55</f>
        <v>0</v>
      </c>
      <c r="G55" s="19" t="s">
        <v>1</v>
      </c>
      <c r="H55" s="34"/>
    </row>
    <row r="56" spans="1:8" ht="15">
      <c r="A56" s="10"/>
      <c r="B56" s="21"/>
      <c r="C56" s="12"/>
      <c r="D56" s="197"/>
      <c r="E56" s="12"/>
      <c r="F56" s="57"/>
      <c r="G56" s="13"/>
      <c r="H56" s="34"/>
    </row>
    <row r="57" spans="1:8" ht="71.25">
      <c r="A57" s="17" t="s">
        <v>8</v>
      </c>
      <c r="B57" s="20" t="s">
        <v>99</v>
      </c>
      <c r="C57" s="187"/>
      <c r="D57" s="33"/>
      <c r="E57" s="12"/>
      <c r="F57" s="57"/>
      <c r="G57" s="13"/>
      <c r="H57" s="34"/>
    </row>
    <row r="58" spans="1:8" ht="15">
      <c r="A58" s="10"/>
      <c r="B58" s="18" t="s">
        <v>13</v>
      </c>
      <c r="C58" s="18">
        <v>1</v>
      </c>
      <c r="D58" s="36"/>
      <c r="E58" s="19" t="s">
        <v>0</v>
      </c>
      <c r="F58" s="56">
        <f>C58*D58</f>
        <v>0</v>
      </c>
      <c r="G58" s="19" t="s">
        <v>1</v>
      </c>
      <c r="H58" s="34"/>
    </row>
    <row r="59" spans="1:8" ht="15">
      <c r="A59" s="10"/>
      <c r="B59" s="21"/>
      <c r="C59" s="12"/>
      <c r="D59" s="197"/>
      <c r="E59" s="12"/>
      <c r="F59" s="57"/>
      <c r="G59" s="13"/>
      <c r="H59" s="34"/>
    </row>
    <row r="60" spans="1:8" ht="102">
      <c r="A60" s="17" t="s">
        <v>9</v>
      </c>
      <c r="B60" s="198" t="s">
        <v>100</v>
      </c>
      <c r="C60" s="12"/>
      <c r="D60" s="33"/>
      <c r="E60" s="12"/>
      <c r="F60" s="57"/>
      <c r="G60" s="13"/>
      <c r="H60" s="34"/>
    </row>
    <row r="61" spans="1:8" ht="17.25">
      <c r="A61" s="10"/>
      <c r="B61" s="18" t="s">
        <v>10</v>
      </c>
      <c r="C61" s="18">
        <v>60</v>
      </c>
      <c r="D61" s="36"/>
      <c r="E61" s="19" t="s">
        <v>0</v>
      </c>
      <c r="F61" s="56">
        <f>C61*D61</f>
        <v>0</v>
      </c>
      <c r="G61" s="19" t="s">
        <v>1</v>
      </c>
      <c r="H61" s="34"/>
    </row>
    <row r="62" spans="1:8" ht="15">
      <c r="A62" s="10"/>
      <c r="B62" s="21"/>
      <c r="C62" s="12"/>
      <c r="D62" s="33"/>
      <c r="E62" s="12"/>
      <c r="F62" s="23"/>
      <c r="G62" s="13"/>
      <c r="H62" s="34"/>
    </row>
    <row r="63" spans="1:8" ht="15.75">
      <c r="A63" s="84" t="s">
        <v>21</v>
      </c>
      <c r="B63" s="177" t="s">
        <v>65</v>
      </c>
      <c r="C63" s="177"/>
      <c r="D63" s="177"/>
      <c r="E63" s="177"/>
      <c r="F63" s="88">
        <f>SUM(F50:F62)</f>
        <v>0</v>
      </c>
      <c r="G63" s="89" t="s">
        <v>1</v>
      </c>
      <c r="H63" s="42"/>
    </row>
    <row r="64" spans="1:8" ht="15.75">
      <c r="A64" s="37"/>
      <c r="B64" s="47"/>
      <c r="C64" s="47"/>
      <c r="D64" s="47"/>
      <c r="E64" s="47"/>
      <c r="F64" s="41"/>
      <c r="G64" s="39"/>
      <c r="H64" s="42"/>
    </row>
    <row r="65" spans="1:8" ht="15.75">
      <c r="A65" s="37"/>
      <c r="B65" s="47"/>
      <c r="C65" s="47"/>
      <c r="D65" s="47"/>
      <c r="E65" s="47"/>
      <c r="F65" s="41"/>
      <c r="G65" s="39"/>
      <c r="H65" s="42"/>
    </row>
    <row r="66" spans="1:8" ht="15.75">
      <c r="A66" s="132" t="s">
        <v>23</v>
      </c>
      <c r="B66" s="133" t="s">
        <v>26</v>
      </c>
      <c r="C66" s="134"/>
      <c r="D66" s="135"/>
      <c r="E66" s="134"/>
      <c r="F66" s="136"/>
      <c r="G66" s="137"/>
      <c r="H66" s="42"/>
    </row>
    <row r="67" spans="1:8" ht="15.75">
      <c r="A67" s="37"/>
      <c r="B67" s="47"/>
      <c r="C67" s="47"/>
      <c r="D67" s="47"/>
      <c r="E67" s="47"/>
      <c r="F67" s="41"/>
      <c r="G67" s="39"/>
      <c r="H67" s="42"/>
    </row>
    <row r="68" spans="1:8" ht="213.75">
      <c r="A68" s="17" t="s">
        <v>6</v>
      </c>
      <c r="B68" s="199" t="s">
        <v>101</v>
      </c>
      <c r="C68" s="12"/>
      <c r="D68" s="197"/>
      <c r="E68" s="12"/>
      <c r="F68" s="57"/>
      <c r="G68" s="13"/>
      <c r="H68" s="34"/>
    </row>
    <row r="69" spans="1:8" ht="15">
      <c r="A69" s="10"/>
      <c r="B69" s="18" t="s">
        <v>14</v>
      </c>
      <c r="C69" s="18">
        <v>4</v>
      </c>
      <c r="D69" s="36"/>
      <c r="E69" s="19" t="s">
        <v>0</v>
      </c>
      <c r="F69" s="56">
        <f>C69*D69</f>
        <v>0</v>
      </c>
      <c r="G69" s="19" t="s">
        <v>1</v>
      </c>
      <c r="H69" s="34"/>
    </row>
    <row r="70" spans="1:8" ht="15">
      <c r="A70" s="10"/>
      <c r="B70" s="21"/>
      <c r="C70" s="12"/>
      <c r="D70" s="33"/>
      <c r="E70" s="12"/>
      <c r="F70" s="23"/>
      <c r="G70" s="13"/>
      <c r="H70" s="34"/>
    </row>
    <row r="71" spans="1:8" ht="99.75">
      <c r="A71" s="17" t="s">
        <v>7</v>
      </c>
      <c r="B71" s="196" t="s">
        <v>102</v>
      </c>
      <c r="C71" s="12"/>
      <c r="D71" s="197"/>
      <c r="E71" s="12"/>
      <c r="F71" s="57"/>
      <c r="G71" s="13"/>
      <c r="H71" s="34"/>
    </row>
    <row r="72" spans="1:8" ht="15">
      <c r="A72" s="10"/>
      <c r="B72" s="18" t="s">
        <v>14</v>
      </c>
      <c r="C72" s="18">
        <v>4</v>
      </c>
      <c r="D72" s="36"/>
      <c r="E72" s="19" t="s">
        <v>0</v>
      </c>
      <c r="F72" s="56">
        <f>C72*D72</f>
        <v>0</v>
      </c>
      <c r="G72" s="19" t="s">
        <v>1</v>
      </c>
      <c r="H72" s="34"/>
    </row>
    <row r="73" spans="1:8" ht="15">
      <c r="A73" s="10"/>
      <c r="B73" s="21"/>
      <c r="C73" s="12"/>
      <c r="D73" s="33"/>
      <c r="E73" s="12"/>
      <c r="F73" s="57"/>
      <c r="G73" s="13"/>
      <c r="H73" s="34"/>
    </row>
    <row r="74" spans="1:8" ht="100.5">
      <c r="A74" s="17" t="s">
        <v>8</v>
      </c>
      <c r="B74" s="196" t="s">
        <v>103</v>
      </c>
      <c r="C74" s="187"/>
      <c r="D74" s="188"/>
      <c r="E74" s="12"/>
      <c r="F74" s="57"/>
      <c r="G74" s="13"/>
      <c r="H74" s="34"/>
    </row>
    <row r="75" spans="1:8" ht="15">
      <c r="A75" s="10"/>
      <c r="B75" s="18" t="s">
        <v>14</v>
      </c>
      <c r="C75" s="18">
        <v>10</v>
      </c>
      <c r="D75" s="36"/>
      <c r="E75" s="19" t="s">
        <v>0</v>
      </c>
      <c r="F75" s="56">
        <f>C75*D75</f>
        <v>0</v>
      </c>
      <c r="G75" s="19" t="s">
        <v>1</v>
      </c>
      <c r="H75" s="34"/>
    </row>
    <row r="76" spans="1:8" ht="15">
      <c r="A76" s="10"/>
      <c r="B76" s="21"/>
      <c r="C76" s="12"/>
      <c r="D76" s="33"/>
      <c r="E76" s="12"/>
      <c r="F76" s="57"/>
      <c r="G76" s="13"/>
      <c r="H76" s="34"/>
    </row>
    <row r="77" spans="1:8" ht="42.75">
      <c r="A77" s="17" t="s">
        <v>9</v>
      </c>
      <c r="B77" s="196" t="s">
        <v>104</v>
      </c>
      <c r="C77" s="12"/>
      <c r="D77" s="197"/>
      <c r="E77" s="12"/>
      <c r="F77" s="57"/>
      <c r="G77" s="13"/>
      <c r="H77" s="34"/>
    </row>
    <row r="78" spans="1:8" ht="15">
      <c r="A78" s="10"/>
      <c r="B78" s="18" t="s">
        <v>14</v>
      </c>
      <c r="C78" s="18">
        <v>15</v>
      </c>
      <c r="D78" s="36"/>
      <c r="E78" s="19" t="s">
        <v>0</v>
      </c>
      <c r="F78" s="56">
        <f>C78*D78</f>
        <v>0</v>
      </c>
      <c r="G78" s="19" t="s">
        <v>1</v>
      </c>
      <c r="H78" s="34"/>
    </row>
    <row r="79" spans="1:8" ht="15">
      <c r="A79" s="10"/>
      <c r="B79" s="21"/>
      <c r="C79" s="12"/>
      <c r="D79" s="33"/>
      <c r="E79" s="12"/>
      <c r="F79" s="23"/>
      <c r="G79" s="13"/>
      <c r="H79" s="34"/>
    </row>
    <row r="80" spans="1:8" ht="15.75">
      <c r="A80" s="132" t="s">
        <v>23</v>
      </c>
      <c r="B80" s="166" t="s">
        <v>67</v>
      </c>
      <c r="C80" s="166"/>
      <c r="D80" s="166"/>
      <c r="E80" s="166"/>
      <c r="F80" s="136">
        <f>SUM(F67:F79)</f>
        <v>0</v>
      </c>
      <c r="G80" s="137" t="s">
        <v>1</v>
      </c>
      <c r="H80" s="42"/>
    </row>
    <row r="81" spans="1:8" ht="15">
      <c r="A81" s="10"/>
      <c r="B81" s="21"/>
      <c r="C81" s="12"/>
      <c r="D81" s="33"/>
      <c r="E81" s="12"/>
      <c r="F81" s="23"/>
      <c r="G81" s="13"/>
      <c r="H81" s="34"/>
    </row>
    <row r="82" spans="1:8" ht="15">
      <c r="A82" s="10"/>
      <c r="B82" s="21"/>
      <c r="C82" s="12"/>
      <c r="D82" s="33"/>
      <c r="E82" s="12"/>
      <c r="F82" s="23"/>
      <c r="G82" s="13"/>
      <c r="H82" s="34"/>
    </row>
    <row r="83" spans="1:8" ht="15.75">
      <c r="A83" s="200" t="s">
        <v>105</v>
      </c>
      <c r="B83" s="201" t="s">
        <v>106</v>
      </c>
      <c r="C83" s="202"/>
      <c r="D83" s="203"/>
      <c r="E83" s="202"/>
      <c r="F83" s="204"/>
      <c r="G83" s="205"/>
      <c r="H83" s="42"/>
    </row>
    <row r="84" spans="1:8" ht="15.75">
      <c r="A84" s="37"/>
      <c r="B84" s="38"/>
      <c r="C84" s="39"/>
      <c r="D84" s="40"/>
      <c r="E84" s="39"/>
      <c r="F84" s="41"/>
      <c r="G84" s="39"/>
      <c r="H84" s="42"/>
    </row>
    <row r="85" spans="1:8" ht="45">
      <c r="A85" s="17" t="s">
        <v>6</v>
      </c>
      <c r="B85" s="20" t="s">
        <v>107</v>
      </c>
      <c r="C85" s="187"/>
      <c r="D85" s="33"/>
      <c r="E85" s="12"/>
      <c r="F85" s="57"/>
      <c r="G85" s="13"/>
      <c r="H85" s="34"/>
    </row>
    <row r="86" spans="1:8" ht="17.25">
      <c r="A86" s="10"/>
      <c r="B86" s="18" t="s">
        <v>10</v>
      </c>
      <c r="C86" s="18">
        <v>80</v>
      </c>
      <c r="D86" s="36"/>
      <c r="E86" s="19" t="s">
        <v>0</v>
      </c>
      <c r="F86" s="56">
        <f>C86*D86</f>
        <v>0</v>
      </c>
      <c r="G86" s="19" t="s">
        <v>1</v>
      </c>
      <c r="H86" s="34"/>
    </row>
    <row r="87" spans="1:8" ht="15">
      <c r="A87" s="10"/>
      <c r="B87" s="21"/>
      <c r="C87" s="12"/>
      <c r="D87" s="33"/>
      <c r="E87" s="12"/>
      <c r="F87" s="57"/>
      <c r="G87" s="13"/>
      <c r="H87" s="34"/>
    </row>
    <row r="88" spans="1:8" ht="73.5">
      <c r="A88" s="17" t="s">
        <v>7</v>
      </c>
      <c r="B88" s="20" t="s">
        <v>108</v>
      </c>
      <c r="C88" s="187"/>
      <c r="D88" s="33"/>
      <c r="E88" s="12"/>
      <c r="F88" s="57"/>
      <c r="G88" s="13"/>
      <c r="H88" s="34"/>
    </row>
    <row r="89" spans="1:8" ht="17.25">
      <c r="A89" s="10"/>
      <c r="B89" s="18" t="s">
        <v>10</v>
      </c>
      <c r="C89" s="18">
        <v>3.5</v>
      </c>
      <c r="D89" s="36"/>
      <c r="E89" s="19" t="s">
        <v>0</v>
      </c>
      <c r="F89" s="56">
        <f>C89*D89</f>
        <v>0</v>
      </c>
      <c r="G89" s="19" t="s">
        <v>1</v>
      </c>
      <c r="H89" s="34"/>
    </row>
    <row r="90" spans="1:8" ht="15">
      <c r="A90" s="10"/>
      <c r="B90" s="21"/>
      <c r="C90" s="12"/>
      <c r="D90" s="197"/>
      <c r="E90" s="12"/>
      <c r="F90" s="23"/>
      <c r="G90" s="13"/>
      <c r="H90" s="34"/>
    </row>
    <row r="91" spans="1:8" ht="15.75">
      <c r="A91" s="200" t="s">
        <v>109</v>
      </c>
      <c r="B91" s="206" t="s">
        <v>110</v>
      </c>
      <c r="C91" s="206"/>
      <c r="D91" s="206"/>
      <c r="E91" s="206"/>
      <c r="F91" s="204">
        <f>SUM(F84:F90)</f>
        <v>0</v>
      </c>
      <c r="G91" s="205" t="s">
        <v>1</v>
      </c>
      <c r="H91" s="42"/>
    </row>
    <row r="92" spans="1:8" ht="15.75">
      <c r="A92" s="37"/>
      <c r="B92" s="47"/>
      <c r="C92" s="47"/>
      <c r="D92" s="47"/>
      <c r="E92" s="47"/>
      <c r="F92" s="41"/>
      <c r="G92" s="39"/>
      <c r="H92" s="42"/>
    </row>
    <row r="93" spans="1:8" ht="15.75">
      <c r="A93" s="37"/>
      <c r="B93" s="47"/>
      <c r="C93" s="47"/>
      <c r="D93" s="47"/>
      <c r="E93" s="47"/>
      <c r="F93" s="41"/>
      <c r="G93" s="39"/>
      <c r="H93" s="42"/>
    </row>
    <row r="94" spans="1:8" ht="15.75">
      <c r="A94" s="90" t="s">
        <v>111</v>
      </c>
      <c r="B94" s="91" t="s">
        <v>24</v>
      </c>
      <c r="C94" s="92"/>
      <c r="D94" s="93"/>
      <c r="E94" s="92"/>
      <c r="F94" s="94"/>
      <c r="G94" s="95"/>
      <c r="H94" s="42"/>
    </row>
    <row r="95" spans="1:8" ht="15">
      <c r="A95" s="10"/>
      <c r="B95" s="21"/>
      <c r="C95" s="12"/>
      <c r="D95" s="33"/>
      <c r="E95" s="12"/>
      <c r="F95" s="23"/>
      <c r="G95" s="13"/>
      <c r="H95" s="34"/>
    </row>
    <row r="96" spans="1:8" ht="173.25">
      <c r="A96" s="17" t="s">
        <v>6</v>
      </c>
      <c r="B96" s="186" t="s">
        <v>112</v>
      </c>
      <c r="C96" s="12"/>
      <c r="D96" s="33"/>
      <c r="E96" s="12"/>
      <c r="F96" s="57"/>
      <c r="G96" s="13"/>
      <c r="H96" s="34"/>
    </row>
    <row r="97" spans="1:8" ht="17.25">
      <c r="A97" s="10"/>
      <c r="B97" s="18" t="s">
        <v>10</v>
      </c>
      <c r="C97" s="18">
        <v>55</v>
      </c>
      <c r="D97" s="36"/>
      <c r="E97" s="19" t="s">
        <v>0</v>
      </c>
      <c r="F97" s="56">
        <f>C97*D97</f>
        <v>0</v>
      </c>
      <c r="G97" s="19" t="s">
        <v>1</v>
      </c>
      <c r="H97" s="34"/>
    </row>
    <row r="98" spans="1:8" ht="15">
      <c r="A98" s="10"/>
      <c r="B98" s="21"/>
      <c r="C98" s="12"/>
      <c r="D98" s="33"/>
      <c r="E98" s="12"/>
      <c r="F98" s="57"/>
      <c r="G98" s="13"/>
      <c r="H98" s="34"/>
    </row>
    <row r="99" spans="1:8" ht="128.25">
      <c r="A99" s="17" t="s">
        <v>7</v>
      </c>
      <c r="B99" s="20" t="s">
        <v>113</v>
      </c>
      <c r="C99" s="187"/>
      <c r="D99" s="33"/>
      <c r="E99" s="12"/>
      <c r="F99" s="57"/>
      <c r="G99" s="13"/>
      <c r="H99" s="34"/>
    </row>
    <row r="100" spans="1:8" ht="15">
      <c r="A100" s="10"/>
      <c r="B100" s="18" t="s">
        <v>14</v>
      </c>
      <c r="C100" s="18">
        <v>6.2</v>
      </c>
      <c r="D100" s="36"/>
      <c r="E100" s="19" t="s">
        <v>0</v>
      </c>
      <c r="F100" s="56">
        <f>C100*D100</f>
        <v>0</v>
      </c>
      <c r="G100" s="19" t="s">
        <v>1</v>
      </c>
      <c r="H100" s="34"/>
    </row>
    <row r="101" spans="1:8" ht="15">
      <c r="A101" s="10"/>
      <c r="B101" s="21"/>
      <c r="C101" s="12"/>
      <c r="D101" s="33"/>
      <c r="E101" s="12"/>
      <c r="F101" s="57"/>
      <c r="G101" s="13"/>
      <c r="H101" s="34"/>
    </row>
    <row r="102" spans="1:8" ht="71.25">
      <c r="A102" s="17" t="s">
        <v>8</v>
      </c>
      <c r="B102" s="207" t="s">
        <v>114</v>
      </c>
      <c r="C102" s="12"/>
      <c r="D102" s="197"/>
      <c r="E102" s="12"/>
      <c r="F102" s="57"/>
      <c r="G102" s="13"/>
      <c r="H102" s="34"/>
    </row>
    <row r="103" spans="1:8" ht="15">
      <c r="A103" s="10"/>
      <c r="B103" s="18" t="s">
        <v>13</v>
      </c>
      <c r="C103" s="18">
        <v>1</v>
      </c>
      <c r="D103" s="36"/>
      <c r="E103" s="19" t="s">
        <v>0</v>
      </c>
      <c r="F103" s="56">
        <f>C103*D103</f>
        <v>0</v>
      </c>
      <c r="G103" s="19" t="s">
        <v>1</v>
      </c>
      <c r="H103" s="34"/>
    </row>
    <row r="104" spans="1:8" ht="15">
      <c r="A104" s="10"/>
      <c r="B104" s="21"/>
      <c r="C104" s="12"/>
      <c r="D104" s="33"/>
      <c r="E104" s="12"/>
      <c r="F104" s="57"/>
      <c r="G104" s="13"/>
      <c r="H104" s="34"/>
    </row>
    <row r="105" spans="1:8" ht="85.5">
      <c r="A105" s="17" t="s">
        <v>9</v>
      </c>
      <c r="B105" s="207" t="s">
        <v>115</v>
      </c>
      <c r="C105" s="12"/>
      <c r="D105" s="197"/>
      <c r="E105" s="12"/>
      <c r="F105" s="57"/>
      <c r="G105" s="13"/>
      <c r="H105" s="34"/>
    </row>
    <row r="106" spans="1:8" ht="15">
      <c r="A106" s="10"/>
      <c r="B106" s="18" t="s">
        <v>13</v>
      </c>
      <c r="C106" s="18">
        <v>1</v>
      </c>
      <c r="D106" s="36"/>
      <c r="E106" s="19" t="s">
        <v>0</v>
      </c>
      <c r="F106" s="56">
        <f>C106*D106</f>
        <v>0</v>
      </c>
      <c r="G106" s="19" t="s">
        <v>1</v>
      </c>
      <c r="H106" s="34"/>
    </row>
    <row r="107" spans="1:8" ht="15">
      <c r="A107" s="10"/>
      <c r="B107" s="21"/>
      <c r="C107" s="12"/>
      <c r="D107" s="33"/>
      <c r="E107" s="12"/>
      <c r="F107" s="57"/>
      <c r="G107" s="13"/>
      <c r="H107" s="34"/>
    </row>
    <row r="108" spans="1:8" ht="114">
      <c r="A108" s="17" t="s">
        <v>11</v>
      </c>
      <c r="B108" s="207" t="s">
        <v>116</v>
      </c>
      <c r="C108" s="12"/>
      <c r="D108" s="197"/>
      <c r="E108" s="12"/>
      <c r="F108" s="57"/>
      <c r="G108" s="13"/>
      <c r="H108" s="34"/>
    </row>
    <row r="109" spans="1:8" ht="15">
      <c r="A109" s="10"/>
      <c r="B109" s="18" t="s">
        <v>13</v>
      </c>
      <c r="C109" s="18">
        <v>1</v>
      </c>
      <c r="D109" s="36"/>
      <c r="E109" s="19" t="s">
        <v>0</v>
      </c>
      <c r="F109" s="56">
        <f>C109*D109</f>
        <v>0</v>
      </c>
      <c r="G109" s="19" t="s">
        <v>1</v>
      </c>
      <c r="H109" s="34"/>
    </row>
    <row r="110" spans="1:8" ht="15">
      <c r="A110" s="10"/>
      <c r="B110" s="21"/>
      <c r="C110" s="12"/>
      <c r="D110" s="33"/>
      <c r="E110" s="12"/>
      <c r="F110" s="57"/>
      <c r="G110" s="13"/>
      <c r="H110" s="34"/>
    </row>
    <row r="111" spans="1:8" ht="71.25">
      <c r="A111" s="17" t="s">
        <v>12</v>
      </c>
      <c r="B111" s="196" t="s">
        <v>117</v>
      </c>
      <c r="C111" s="12"/>
      <c r="D111" s="197"/>
      <c r="E111" s="12"/>
      <c r="F111" s="57"/>
      <c r="G111" s="13"/>
      <c r="H111" s="34"/>
    </row>
    <row r="112" spans="1:8" ht="15">
      <c r="A112" s="10"/>
      <c r="B112" s="18" t="s">
        <v>13</v>
      </c>
      <c r="C112" s="18">
        <v>1</v>
      </c>
      <c r="D112" s="36"/>
      <c r="E112" s="19" t="s">
        <v>0</v>
      </c>
      <c r="F112" s="56">
        <f>C112*D112</f>
        <v>0</v>
      </c>
      <c r="G112" s="19" t="s">
        <v>1</v>
      </c>
      <c r="H112" s="34"/>
    </row>
    <row r="113" spans="1:8" ht="15">
      <c r="A113" s="26"/>
      <c r="B113" s="27"/>
      <c r="C113" s="27"/>
      <c r="D113" s="208"/>
      <c r="E113" s="28"/>
      <c r="F113" s="29"/>
      <c r="G113" s="28"/>
      <c r="H113" s="30"/>
    </row>
    <row r="114" spans="1:8" ht="15.75">
      <c r="A114" s="90" t="s">
        <v>111</v>
      </c>
      <c r="B114" s="167" t="s">
        <v>66</v>
      </c>
      <c r="C114" s="167"/>
      <c r="D114" s="167"/>
      <c r="E114" s="167"/>
      <c r="F114" s="94">
        <f>SUM(F95:F113)</f>
        <v>0</v>
      </c>
      <c r="G114" s="95" t="s">
        <v>1</v>
      </c>
      <c r="H114" s="42"/>
    </row>
    <row r="115" spans="1:8" ht="15.75">
      <c r="A115" s="37"/>
      <c r="B115" s="47"/>
      <c r="C115" s="47"/>
      <c r="D115" s="47"/>
      <c r="E115" s="47"/>
      <c r="F115" s="41"/>
      <c r="G115" s="39"/>
      <c r="H115" s="42"/>
    </row>
    <row r="116" spans="1:8" ht="15.75">
      <c r="A116" s="37"/>
      <c r="B116" s="47"/>
      <c r="C116" s="47"/>
      <c r="D116" s="47"/>
      <c r="E116" s="47"/>
      <c r="F116" s="41"/>
      <c r="G116" s="39"/>
      <c r="H116" s="42"/>
    </row>
    <row r="117" spans="1:8" ht="15.75">
      <c r="A117" s="37"/>
      <c r="B117" s="47"/>
      <c r="C117" s="47"/>
      <c r="D117" s="47"/>
      <c r="E117" s="47"/>
      <c r="F117" s="41"/>
      <c r="G117" s="39"/>
      <c r="H117" s="42"/>
    </row>
    <row r="118" spans="1:8" ht="16.5">
      <c r="A118" s="158" t="s">
        <v>25</v>
      </c>
      <c r="B118" s="158"/>
      <c r="C118" s="138"/>
      <c r="D118" s="138"/>
      <c r="E118" s="138"/>
      <c r="F118" s="139"/>
      <c r="G118" s="140"/>
      <c r="H118" s="42"/>
    </row>
    <row r="119" spans="1:7" ht="15">
      <c r="A119" s="10"/>
      <c r="B119" s="21"/>
      <c r="C119" s="12"/>
      <c r="D119" s="33"/>
      <c r="E119" s="12"/>
      <c r="F119" s="23"/>
      <c r="G119" s="13"/>
    </row>
    <row r="120" spans="1:8" ht="15.75">
      <c r="A120" s="111" t="s">
        <v>15</v>
      </c>
      <c r="B120" s="168" t="s">
        <v>16</v>
      </c>
      <c r="C120" s="168"/>
      <c r="D120" s="168"/>
      <c r="E120" s="168"/>
      <c r="F120" s="112">
        <f>F15</f>
        <v>0</v>
      </c>
      <c r="G120" s="113" t="s">
        <v>1</v>
      </c>
      <c r="H120" s="42"/>
    </row>
    <row r="121" spans="1:8" ht="4.5" customHeight="1">
      <c r="A121" s="44"/>
      <c r="B121" s="47"/>
      <c r="C121" s="47"/>
      <c r="D121" s="47"/>
      <c r="E121" s="47"/>
      <c r="F121" s="41"/>
      <c r="G121" s="39"/>
      <c r="H121" s="42"/>
    </row>
    <row r="122" spans="1:8" ht="15.75">
      <c r="A122" s="108" t="s">
        <v>17</v>
      </c>
      <c r="B122" s="169" t="s">
        <v>18</v>
      </c>
      <c r="C122" s="169"/>
      <c r="D122" s="169"/>
      <c r="E122" s="169"/>
      <c r="F122" s="109">
        <f>F29</f>
        <v>0</v>
      </c>
      <c r="G122" s="110" t="s">
        <v>1</v>
      </c>
      <c r="H122" s="42"/>
    </row>
    <row r="123" spans="1:8" ht="4.5" customHeight="1">
      <c r="A123" s="44"/>
      <c r="B123" s="47"/>
      <c r="C123" s="47"/>
      <c r="D123" s="47"/>
      <c r="E123" s="47"/>
      <c r="F123" s="41"/>
      <c r="G123" s="39"/>
      <c r="H123" s="42"/>
    </row>
    <row r="124" spans="1:8" ht="15.75">
      <c r="A124" s="114" t="s">
        <v>19</v>
      </c>
      <c r="B124" s="170" t="s">
        <v>20</v>
      </c>
      <c r="C124" s="170"/>
      <c r="D124" s="170"/>
      <c r="E124" s="170"/>
      <c r="F124" s="115">
        <f>F46</f>
        <v>0</v>
      </c>
      <c r="G124" s="116" t="s">
        <v>1</v>
      </c>
      <c r="H124" s="42"/>
    </row>
    <row r="125" spans="1:8" ht="4.5" customHeight="1">
      <c r="A125" s="44"/>
      <c r="B125" s="47"/>
      <c r="C125" s="47"/>
      <c r="D125" s="47"/>
      <c r="E125" s="47"/>
      <c r="F125" s="41"/>
      <c r="G125" s="39"/>
      <c r="H125" s="42"/>
    </row>
    <row r="126" spans="1:8" ht="17.25" customHeight="1">
      <c r="A126" s="209" t="s">
        <v>21</v>
      </c>
      <c r="B126" s="210" t="s">
        <v>22</v>
      </c>
      <c r="C126" s="210"/>
      <c r="D126" s="210"/>
      <c r="E126" s="210"/>
      <c r="F126" s="211">
        <f>F63</f>
        <v>0</v>
      </c>
      <c r="G126" s="212" t="s">
        <v>1</v>
      </c>
      <c r="H126" s="42"/>
    </row>
    <row r="127" spans="1:8" ht="4.5" customHeight="1">
      <c r="A127" s="44"/>
      <c r="B127" s="47"/>
      <c r="C127" s="47"/>
      <c r="D127" s="47"/>
      <c r="E127" s="47"/>
      <c r="F127" s="41"/>
      <c r="G127" s="39"/>
      <c r="H127" s="42"/>
    </row>
    <row r="128" spans="1:8" ht="15.75">
      <c r="A128" s="141" t="s">
        <v>23</v>
      </c>
      <c r="B128" s="164" t="s">
        <v>26</v>
      </c>
      <c r="C128" s="164"/>
      <c r="D128" s="164"/>
      <c r="E128" s="164"/>
      <c r="F128" s="142">
        <f>F80</f>
        <v>0</v>
      </c>
      <c r="G128" s="143" t="s">
        <v>1</v>
      </c>
      <c r="H128" s="42"/>
    </row>
    <row r="129" spans="1:8" ht="4.5" customHeight="1">
      <c r="A129" s="44"/>
      <c r="B129" s="47"/>
      <c r="C129" s="47"/>
      <c r="D129" s="47"/>
      <c r="E129" s="47"/>
      <c r="F129" s="41"/>
      <c r="G129" s="39"/>
      <c r="H129" s="42"/>
    </row>
    <row r="130" spans="1:8" ht="15.75">
      <c r="A130" s="213" t="s">
        <v>105</v>
      </c>
      <c r="B130" s="214" t="s">
        <v>106</v>
      </c>
      <c r="C130" s="214"/>
      <c r="D130" s="214"/>
      <c r="E130" s="214"/>
      <c r="F130" s="215">
        <f>F91</f>
        <v>0</v>
      </c>
      <c r="G130" s="216" t="s">
        <v>1</v>
      </c>
      <c r="H130" s="42"/>
    </row>
    <row r="131" spans="1:8" ht="4.5" customHeight="1">
      <c r="A131" s="44"/>
      <c r="B131" s="47"/>
      <c r="C131" s="47"/>
      <c r="D131" s="47"/>
      <c r="E131" s="47"/>
      <c r="F131" s="41"/>
      <c r="G131" s="39"/>
      <c r="H131" s="42"/>
    </row>
    <row r="132" spans="1:8" ht="15.75">
      <c r="A132" s="120" t="s">
        <v>111</v>
      </c>
      <c r="B132" s="165" t="s">
        <v>24</v>
      </c>
      <c r="C132" s="165"/>
      <c r="D132" s="165"/>
      <c r="E132" s="165"/>
      <c r="F132" s="121">
        <f>F114</f>
        <v>0</v>
      </c>
      <c r="G132" s="122" t="s">
        <v>1</v>
      </c>
      <c r="H132" s="42"/>
    </row>
    <row r="133" spans="1:8" ht="15.75">
      <c r="A133" s="37"/>
      <c r="B133" s="38"/>
      <c r="C133" s="39"/>
      <c r="D133" s="40"/>
      <c r="E133" s="39"/>
      <c r="F133" s="41"/>
      <c r="G133" s="39"/>
      <c r="H133" s="42"/>
    </row>
    <row r="134" spans="1:8" ht="15.75">
      <c r="A134" s="160" t="s">
        <v>4</v>
      </c>
      <c r="B134" s="160"/>
      <c r="C134" s="160"/>
      <c r="D134" s="160"/>
      <c r="E134" s="160"/>
      <c r="F134" s="127">
        <f>SUM(F119:F133)</f>
        <v>0</v>
      </c>
      <c r="G134" s="128" t="s">
        <v>1</v>
      </c>
      <c r="H134" s="8"/>
    </row>
    <row r="135" spans="1:7" ht="4.5" customHeight="1">
      <c r="A135" s="98"/>
      <c r="B135" s="99"/>
      <c r="C135" s="100"/>
      <c r="D135" s="131"/>
      <c r="E135" s="100"/>
      <c r="F135" s="102"/>
      <c r="G135" s="103"/>
    </row>
    <row r="136" spans="1:8" ht="15.75">
      <c r="A136" s="161" t="s">
        <v>5</v>
      </c>
      <c r="B136" s="161"/>
      <c r="C136" s="161"/>
      <c r="D136" s="161"/>
      <c r="E136" s="161"/>
      <c r="F136" s="104">
        <f>F134*0.25</f>
        <v>0</v>
      </c>
      <c r="G136" s="105" t="s">
        <v>1</v>
      </c>
      <c r="H136" s="8"/>
    </row>
    <row r="137" spans="1:7" ht="4.5" customHeight="1">
      <c r="A137" s="98"/>
      <c r="B137" s="99"/>
      <c r="C137" s="100"/>
      <c r="D137" s="131"/>
      <c r="E137" s="100"/>
      <c r="F137" s="102"/>
      <c r="G137" s="103"/>
    </row>
    <row r="138" spans="1:8" ht="17.25">
      <c r="A138" s="162" t="s">
        <v>3</v>
      </c>
      <c r="B138" s="162"/>
      <c r="C138" s="162"/>
      <c r="D138" s="162"/>
      <c r="E138" s="162"/>
      <c r="F138" s="129">
        <f>F134+F136</f>
        <v>0</v>
      </c>
      <c r="G138" s="130" t="s">
        <v>1</v>
      </c>
      <c r="H138" s="45"/>
    </row>
    <row r="139" spans="1:7" ht="15">
      <c r="A139" s="10"/>
      <c r="B139" s="11"/>
      <c r="C139" s="12"/>
      <c r="D139" s="23"/>
      <c r="E139" s="12"/>
      <c r="F139" s="23"/>
      <c r="G139" s="13"/>
    </row>
    <row r="140" ht="15">
      <c r="D140" s="25"/>
    </row>
    <row r="141" ht="15">
      <c r="D141" s="25"/>
    </row>
    <row r="142" ht="15">
      <c r="D142" s="25"/>
    </row>
    <row r="143" ht="15">
      <c r="D143" s="25"/>
    </row>
    <row r="144" spans="1:7" ht="15">
      <c r="A144" s="10"/>
      <c r="B144" s="11"/>
      <c r="C144" s="12"/>
      <c r="D144" s="33"/>
      <c r="E144" s="12"/>
      <c r="F144" s="23"/>
      <c r="G144" s="13"/>
    </row>
  </sheetData>
  <sheetProtection password="CC1A" sheet="1"/>
  <mergeCells count="21">
    <mergeCell ref="A134:E134"/>
    <mergeCell ref="A136:E136"/>
    <mergeCell ref="A138:E138"/>
    <mergeCell ref="B122:E122"/>
    <mergeCell ref="B124:E124"/>
    <mergeCell ref="B126:E126"/>
    <mergeCell ref="B128:E128"/>
    <mergeCell ref="B130:E130"/>
    <mergeCell ref="B132:E132"/>
    <mergeCell ref="B63:E63"/>
    <mergeCell ref="B80:E80"/>
    <mergeCell ref="B91:E91"/>
    <mergeCell ref="B114:E114"/>
    <mergeCell ref="A118:B118"/>
    <mergeCell ref="B120:E120"/>
    <mergeCell ref="B2:G2"/>
    <mergeCell ref="D5:E5"/>
    <mergeCell ref="F5:G5"/>
    <mergeCell ref="B15:E15"/>
    <mergeCell ref="B29:E29"/>
    <mergeCell ref="B46:E46"/>
  </mergeCells>
  <printOptions/>
  <pageMargins left="0.7" right="0.7" top="0.75" bottom="0.75" header="0.3" footer="0.3"/>
  <pageSetup horizontalDpi="600" verticalDpi="600" orientation="portrait" paperSize="9" scale="82" r:id="rId1"/>
  <rowBreaks count="4" manualBreakCount="4">
    <brk id="31" max="255" man="1"/>
    <brk id="48" max="255" man="1"/>
    <brk id="65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Grgurić Lea</dc:creator>
  <cp:keywords/>
  <dc:description/>
  <cp:lastModifiedBy>Ibriks Goran</cp:lastModifiedBy>
  <cp:lastPrinted>2018-06-06T11:39:27Z</cp:lastPrinted>
  <dcterms:created xsi:type="dcterms:W3CDTF">2017-08-09T08:34:28Z</dcterms:created>
  <dcterms:modified xsi:type="dcterms:W3CDTF">2018-06-13T12:12:17Z</dcterms:modified>
  <cp:category/>
  <cp:version/>
  <cp:contentType/>
  <cp:contentStatus/>
</cp:coreProperties>
</file>