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KAPITULACIJA" sheetId="1" r:id="rId1"/>
    <sheet name="sanitarni čvor - PRIZEMLJE" sheetId="2" r:id="rId2"/>
    <sheet name="sanitarni čvor - KAT" sheetId="3" r:id="rId3"/>
    <sheet name="garderobe, hodnik i dvorana" sheetId="4" r:id="rId4"/>
  </sheets>
  <definedNames>
    <definedName name="_xlnm.Print_Area" localSheetId="3">'garderobe, hodnik i dvorana'!$A$1:$H$54</definedName>
  </definedNames>
  <calcPr fullCalcOnLoad="1" fullPrecision="0"/>
</workbook>
</file>

<file path=xl/sharedStrings.xml><?xml version="1.0" encoding="utf-8"?>
<sst xmlns="http://schemas.openxmlformats.org/spreadsheetml/2006/main" count="368" uniqueCount="103">
  <si>
    <t>Naziv</t>
  </si>
  <si>
    <t>Količina</t>
  </si>
  <si>
    <t xml:space="preserve">Jed. cijena </t>
  </si>
  <si>
    <t>Ukupno</t>
  </si>
  <si>
    <t>a'</t>
  </si>
  <si>
    <t>kn</t>
  </si>
  <si>
    <t>SVEUKUPNO:</t>
  </si>
  <si>
    <t xml:space="preserve">UKUPNO: </t>
  </si>
  <si>
    <t>PDV (25%):</t>
  </si>
  <si>
    <t>1.</t>
  </si>
  <si>
    <t>kom</t>
  </si>
  <si>
    <t>2.</t>
  </si>
  <si>
    <t>3.</t>
  </si>
  <si>
    <r>
      <t>m</t>
    </r>
    <r>
      <rPr>
        <vertAlign val="superscript"/>
        <sz val="11"/>
        <rFont val="Arial"/>
        <family val="2"/>
      </rPr>
      <t>2</t>
    </r>
  </si>
  <si>
    <t>4.</t>
  </si>
  <si>
    <t>5.</t>
  </si>
  <si>
    <t>m'</t>
  </si>
  <si>
    <r>
      <t xml:space="preserve">Montaža nove vodoinstalacije PPR cijevima </t>
    </r>
    <r>
      <rPr>
        <sz val="11"/>
        <rFont val="Calibri"/>
        <family val="2"/>
      </rPr>
      <t xml:space="preserve">Φ </t>
    </r>
    <r>
      <rPr>
        <sz val="9.9"/>
        <rFont val="Arial"/>
        <family val="2"/>
      </rPr>
      <t>1/2'' propisno izoliranih sa utroškom svih potrebnih fazonskih komada. U cijenu uključeno i štemanje šlica 15x15cm u zidu za postavu cijevi te zaziđivanje šlica sa žbukanjem preko postavljene cijevi.</t>
    </r>
    <r>
      <rPr>
        <sz val="11"/>
        <rFont val="Arial"/>
        <family val="2"/>
      </rPr>
      <t xml:space="preserve">
Obračun po m'.</t>
    </r>
  </si>
  <si>
    <t>7.</t>
  </si>
  <si>
    <r>
      <t>Rušenje betonske podloge do 10 cm u dijelu za izradu nove odvodne instalacije. U cijenu uključen i prijenos šute te odvoz na deponij.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</si>
  <si>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8.</t>
  </si>
  <si>
    <t>9.</t>
  </si>
  <si>
    <t>10.</t>
  </si>
  <si>
    <r>
      <t>Izrada betonske podloge betonom klase C16/20 debljine 6-10cm sa gotovim betonom.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</si>
  <si>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</si>
  <si>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</si>
  <si>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</si>
  <si>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</si>
  <si>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</si>
  <si>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</si>
  <si>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</si>
  <si>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</si>
  <si>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</si>
  <si>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</si>
  <si>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</si>
  <si>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Dobava i montaža wc školjke sa PVC daskom za odrasle.
Obračun po komadu.</t>
  </si>
  <si>
    <t>23.</t>
  </si>
  <si>
    <t>25.</t>
  </si>
  <si>
    <t>26.</t>
  </si>
  <si>
    <t>Postava komplet PVC top-sifona na postojećoj odvodnoj instalaciji u toku izvođenja radova. 
Obračun po komadu.</t>
  </si>
  <si>
    <r>
      <t>Opločenje zidova keramičkim pločicama u boji bez obzira na dimenzije pločica sa prethodnim izravnavanjem zida i pripremom površine. Ljepljenje fleksibilnim ljepilom sa odgovarajućim premazom za bolju prionljivost ljepila sa fugom 3mm. U cijenu uključeno i fugiranje.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</si>
  <si>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Dobava i postava keramičkih pločica bez obzira na dimenzije pločica položenih na pod, protukliznost R11 - lijepljenjem fleksibilnim ljepilom sa odgovarajućim premazom za bolju prionljivost ljepila sa fugom 3mm. U cijenu uključeno i fugiranje.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</si>
  <si>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TROŠKOVNIK RADOVA: Uređenje sanitarnog čvora u prizemlju PPO Kvarner, Kalvarija 1/1, Rijeka</t>
  </si>
  <si>
    <t>Demontaža starih vratašca zajedno za okovima i fiksim dijelovima. U cijenu uključen i odvoz na deponij. 
Obračun po komadu komplet izvedene stavke.</t>
  </si>
  <si>
    <t>Demontaža podnih PVC top-sifona.
U cijenu uključen i prijenos te odvoz na deponij.
Obračun po komadu.</t>
  </si>
  <si>
    <r>
      <t>Izrada odvodne instalacije PVC cijevima</t>
    </r>
    <r>
      <rPr>
        <sz val="9.9"/>
        <rFont val="Arial"/>
        <family val="2"/>
      </rPr>
      <t xml:space="preserve"> Φ110mm za wc školjku sa svim potrebnim fazonskim komadima i spojevima. U cijenu uključeno i štemanje šliceva u zidu za postavu cijevi te zaziđivanje šlica sa žbukanjem preko postavljene cijevi. 
Obračun po m'.</t>
    </r>
  </si>
  <si>
    <t>Dobava i montaža sifona keramičkog umivaonika za djecu.
Obračun po komadu.</t>
  </si>
  <si>
    <t>Dobava i montaža mješalice za umivaonik iz zida.
Obračun po komadu.</t>
  </si>
  <si>
    <t>Dobava i montaža vodokotlića za djecu sa novim kutnim ventilom, te novom tlačnom i ispirnom cijevi. 
Obračun po komadu.</t>
  </si>
  <si>
    <t>Dobava i montaža vodokotlića za odrasle sa novim kutnim ventilom, te novom tlačnom i ispirnom cijevi. 
Obračun po komadu.</t>
  </si>
  <si>
    <t>Dobava i montaža novog ogledala debljine 4mm, dimenzija 35x315 cm, iznad umivaonika. Ogledalo ugraditi u zid u ravnini sa keramičkim pločicama. 
Obračun po komadu.</t>
  </si>
  <si>
    <t>Dobava i montaža tuš kadice dimenzija 0,75x0,80m komplet sa sifonom. Kadicu ugraditi na visini 100cm od razine poda te ozidati porobetonskim pločama. 
Obračun po komadu komplet izvedene stavke.</t>
  </si>
  <si>
    <r>
      <t>m</t>
    </r>
    <r>
      <rPr>
        <vertAlign val="superscript"/>
        <sz val="11"/>
        <rFont val="Arial"/>
        <family val="2"/>
      </rPr>
      <t>3</t>
    </r>
  </si>
  <si>
    <r>
      <t>Rušenje dijela pregradnog zida postojećih dimenzija 0,80 x 1,95 x 0,2m (zid visine 1,95m  ruši se do visine od 1,00m). U cijenu uključen i prijenos šute te odvoz na deponij.
Obračun po m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.</t>
    </r>
  </si>
  <si>
    <t>Demontaža i skidanje postojećeg radijatora sa konzola. U cijenu uključen i prijenos te odvoz na deponij.
Obračun po komadu.</t>
  </si>
  <si>
    <t>Dobava i ugradnja novog aluminijskog radijatora od 10 članaka, visine 600mm. U cijenu je uključena dobava, doprema, montaža i spajanje na sustav centralnog grijanja te konzolni nosači i razmaknice, sve do potpune funkcionalnosti. 
Obračun po komadu.</t>
  </si>
  <si>
    <t>Shema u prilogu.</t>
  </si>
  <si>
    <t>dimenzije maske za radijatore: 110 x 85 x 20 cm
(dužina/visina/dubina)</t>
  </si>
  <si>
    <r>
      <t>Skidanje postojećih keramičkih pločica (podnih i zidnih) te izravnavanje podloge u sloju do 2,5cm uz prethodno izravnavanje neravnina reparaturnom masom. U cijenu uključen i prijenos šute te odvoz na deponij.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</si>
  <si>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Demontaža sanitarne opreme sa pripadajućom armaturom, sifonom, ventilom i sl. te odvoz na privremeno odlagalište do ponovne ugradnje.
Potrebno je demontirati:
- wc školjka (4 kom)
- umivaonik (4 kom)
- slavine (5 kom)
Obračun po komadu.</t>
  </si>
  <si>
    <t>Demontaža sanitarnih uređaja i opreme sa pripadajućom armaturom, sifonom, ventilom i sl:
- tuš kada (1 kom)
- ogledala (5 kom)
- wc ispirača (4 kom)
- umivaonik (1 kom)
U cijenu uključen i prijenos te odvoz na deponij.
Obračun po komadu.</t>
  </si>
  <si>
    <r>
      <t>Izrada hidroizolacije dvokomponentnom fleksibilnom polimernom masom sa dizanjem izolacije uz zidove. Izolacija se izvodi u dva sloja uz prethodnu izvedbu impregnacije. Na spoju zida i poda ugraditi elastičnu traku radi pojačanja elastičnog brtvljenja. U prvi sloj premaza dodatno ugraditi staklenu mrežicu.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</si>
  <si>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Gletanje zidova.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</si>
  <si>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Ličenje zidova disperzivnom bijelom bojom sa svim potrebnim predradnjama te uz prethodno premazivanje impregnacijom.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</si>
  <si>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Struganje zidova.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</si>
  <si>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Farbanje cijevi radijatora bez obzira na promjer cijevi. Ucijenu uključen sav potreban rad i materijal.
Obračun po m'.</t>
  </si>
  <si>
    <t>6.</t>
  </si>
  <si>
    <t>22.</t>
  </si>
  <si>
    <t>27.</t>
  </si>
  <si>
    <t>28.</t>
  </si>
  <si>
    <t>29.</t>
  </si>
  <si>
    <t>30.</t>
  </si>
  <si>
    <t>Izmještanje utičnice u sanitarnom čvoru. U cijenu uključeno i štemanje potrebnog šlica u zidu za postavu cijevi te zaziđivanje šlica sa žbukanjem preko postavljene cijevi. Ugraditi utičnicu s vodotijesnim poklopcem.
Obračun po komadu komplet izvedene stavke.</t>
  </si>
  <si>
    <r>
      <t>Skidanje postojećih keramičkih pločica (podnih) te izravnavanje podloge u sloju do 2,5cm uz prethodno izravnavanje neravnina reparaturnom masom. U cijenu uključen i prijenos šute te odvoz na deponij.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</si>
  <si>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Struganje zidova i stropova.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</si>
  <si>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Gletanje zidova i stropa.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</si>
  <si>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Ličenje zidova i stropa disperzivnom bijelom bojom sa svim potrebnim predradnjama te uz prethodno premazivanje impregnacijom. U cijenu uključena i radna skela.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</si>
  <si>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Izrada, dobava i ugradba klupčice i maske za radijator u sanitarnom čvorua, oblika prema nacrtu. 
Sastoji se od:
- gornje plohe od MDF-a širine do 20cm,
- prednje maske visine 85cm, izrađene od MDF-a (letvica) dim. 2,5*4cm.
- metalne podkonstrukcije obrnutog "L" oblika (kvadratni profil 2*4cm), sidrenje u zid i pod na osnom razmaku 70-80cm. Uključena podna rozeta.
Obračun po komadu baterije radijatora, uz sav potreban rad i materijal do finalne gotovosti, s ličenjem u boji prema odabiru naručitelja.
dimenzije maske za radijatore: 110 x 85 x 20 cm
(dužina/visina/dubina)
Shema u prilogu.</t>
  </si>
  <si>
    <t>Izrada, dobava i ugradba klupčice i maske za radijatore (dim.radij.: Lxh), oblika prema nacrtu. 
Sastoji se od:
- gornje plohe od punog drva širine do 20cm,
- prednje maske visine 85cm, izrađene od punog drva (letvica) dim. 2,5*4cm.
- metalne podkonstrukcije obrnutog "L" oblika (kvadratni profil 2*4cm), sidrenje u zid i pod na osnom razmaku 70-80cm. Uključena podna rozeta.
Obračun po komadu baterije radijatora, uz sav potreban rad i materijal do finalne gotovosti, s ličenjem u boji prema odabiru naručitelja.</t>
  </si>
  <si>
    <r>
      <t>Dobava i postava PVC poda na pripremljenu podlogu debljine 2.5 mm, komplet sa ljepljenjem i varenjem spojeva. U cijenu uključena i postava tipskog sokla za PVC podove u trakakama na spoju zida i poda u boji i tonu po izboru investitora.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</si>
  <si>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r>
      <t>Skidanje starog PVC poda uz čišćenje podloge i pripremu za postavu novog poda.
Obračun po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.</t>
    </r>
  </si>
  <si>
    <t>TROŠKOVNIK RADOVA: Uređenje dvorane, hodnika i garderobe u PPO Kvarner, Kalvarija 1/1, Rijeka</t>
  </si>
  <si>
    <r>
      <t>Demontaža postojeće zidne lamperije u kompletu sa podkonstrukcijom, kutnim letvicama i pričvrsnim elementima.
Obračun po 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.</t>
    </r>
  </si>
  <si>
    <t>Demontaža sanitarne opreme sa pripadajućom armaturom, sifonom, ventilom i sl. te odvoz na privremeno odlagalište do ponovne ugradnje.
Potrebno je demontirati:
- wc školjka sa ispiračem (4 kom)
- umivaonik (6 kom)
- slavine (6 kom)
- ogledalo (2 kom)
Obračun po komadu.</t>
  </si>
  <si>
    <t>Izrada, dobava i ugradba klupčice i maske za radijator u sanitarnom čvorua, oblika prema nacrtu. 
Sastoji se od:
- gornje plohe od MDF-a širine do 20cm,
- prednje maske visine 85cm, izrađene od MDF-a (letvica) dim. 2,5*4cm.
- metalne podkonstrukcije obrnutog "L" oblika (kvadratni profil 2*4cm), sidrenje u zid i pod na osnom razmaku 70-80cm. Uključena podna rozeta.
Obračun po komadu baterije radijatora, uz sav potreban rad i materijal do finalne gotovosti, s ličenjem u boji prema odabiru naručitelja.
dimenzije maske za radijatore: 100 x 85 x 20 cm
(dužina/visina/dubina)
Shema u prilogu.</t>
  </si>
  <si>
    <t>Demontaža i skidanje postojećeg radijatora sa konzola te odlaganje do ponovne montaže. U cijenu uključena i ponovna montaža nakon uređenja zida.
Obračun po komadu.</t>
  </si>
  <si>
    <t>Demontaža i ponovna montaža mehanizma sa sajlom za otvaranje prozora na visini.
Obračun po komadu.</t>
  </si>
  <si>
    <t>31.</t>
  </si>
  <si>
    <t>REKAPITULACIJA:</t>
  </si>
  <si>
    <t>Sanitarni čvor - PRIZEMLJE</t>
  </si>
  <si>
    <t>Sanitarni čvor - KAT</t>
  </si>
  <si>
    <t>Garderobe, hodnik i dvorana</t>
  </si>
  <si>
    <t>TROŠKOVNIK RADOVA
Uređenje sanitarnih čvorova i prostora garderoba, hodnika i dvorane u PPO Kvarner, Kalvarija 1/1, Rijeka</t>
  </si>
  <si>
    <t>TROŠKOVNIK RADOVA: Uređenje sanitarnog čvora na katu PPO Kvarner, Kalvarija 1/1, Rijeka</t>
  </si>
  <si>
    <t>Izrada, doprema i ugradnja (suha) prema poziciji u nacrtu.
Ravna pregradna stijena iz ploča kao MAX kompakt laminirana ploča debljine 13 mm ili jednakovrijedan proizvod (navesti ime proizvoda i proizvođača) 
………………………………………………………………
Pregradna stijena iz više dijelova. Dio za djecu iz fiksnih dijelova i četiri jednokrilnih mimokretnih vrata. Dio za odrasle od bočnog, fiksnog dijela i prednjeg dijela s vratima i fiksnim elementima. 
Veličina stijene:
  - za djecu: 4x(80x105) cm
  - za odrasle: 116,3x185 + 91,3x185 cm. 
Vrata svijetlog prolaza 4kom 60x85 cm, 1kom 70x165cm.
 - visina stijene 105 cm (skupa s tipskim inox nogicama) od gotovog poda u jednom dijelu, te 185 cm u drugom dijelu
 - stijena unutar tipskih inox profila, odignuta od poda 20 cm
 - inox profili 10 mm za učvršćenje u pod i bočno u zidove
Okov - krilne petlje, bravice za zatvaranje iznutra i mogućnost interventnog otvaranja izvana.
Svi rubovi i spojevi izvedeni za sigurnost korisnika (djece).
Max ploče u boji po odabiru investitora.
Izvesti kompletno sa svim potrebnim materijalom, spojnim elementima i radom do finalne gotovosti.
Shema u prilogu.</t>
  </si>
  <si>
    <r>
      <rPr>
        <sz val="11"/>
        <rFont val="Arial"/>
        <family val="2"/>
      </rPr>
      <t>Izrada, doprema i ugradnja (suha) prema poziciji u nacrtu.
Ravna pregradna stijena iz ploča kao MAX kompakt laminirana ploča debljine 13 mm ili jednakovrijedan proizvod (navesti ime proizvoda i proizvođača) 
………………………………………………………………
Pregradna stijena iz fiksnih dijelova i četiri jednokrilnih mimokretnih vrata.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>Veličina stijene: 4x(85x105) cm.
Vrata svijetlog prolaza 4kom 65x85 cm.
 - visina stijene 105 cm (skupa s tipskim inox nogicama) od gotovog poda</t>
    </r>
    <r>
      <rPr>
        <sz val="11"/>
        <color indexed="10"/>
        <rFont val="Arial"/>
        <family val="2"/>
      </rPr>
      <t xml:space="preserve">
</t>
    </r>
    <r>
      <rPr>
        <sz val="11"/>
        <rFont val="Arial"/>
        <family val="2"/>
      </rPr>
      <t xml:space="preserve"> - stijena unutar tipskih inox profila, odignuta od poda 20 cm
 - inox profili 10 mm za učvršćenje u pod i bočno u zidove
Okov - krilne petlje, bravice za zatvaranje iznutra i mogućnost interventnog otvaranja izvana.
Svi rubovi i spojevi izvedeni za sigurnost korisnika (djece).
Max ploče u boji po odabiru investitora.
Izvesti kompletno sa svim potrebnim materijalom, spojnim elementima i radom do finalne gotovosti.
Shema u prilogu.</t>
    </r>
  </si>
  <si>
    <t>dimenzije maske za radijatore: 270 x 85 x 20 cm
(dužina/visina/dubina)</t>
  </si>
  <si>
    <t>dimenzije maske za radijatore: 100 x 85 x 20 cm
(dužina/visina/dubina)</t>
  </si>
  <si>
    <t>dimenzije maske za radijatore: 400 x 85 x 20 cm
(dužina/visina/dubina)</t>
  </si>
  <si>
    <t>dimenzije maske za radijatore: 250 x 85 x 20 cm
(dužina/visina/dubina)</t>
  </si>
  <si>
    <t>dimenzije maske za radijatore: 200 x 120 x 20 cm
(dužina/visina/dubina)</t>
  </si>
  <si>
    <t>Mjesto i datum:</t>
  </si>
  <si>
    <t>Ponuditelj: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</si>
</sst>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General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name val="Calibri"/>
      <family val="2"/>
    </font>
    <font>
      <sz val="9.9"/>
      <name val="Arial"/>
      <family val="2"/>
    </font>
    <font>
      <sz val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2" fillId="0" borderId="0" applyBorder="0" applyProtection="0">
      <alignment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right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horizontal="justify"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 horizontal="right" wrapText="1"/>
      <protection/>
    </xf>
    <xf numFmtId="0" fontId="55" fillId="0" borderId="0" xfId="0" applyFont="1" applyAlignment="1" applyProtection="1">
      <alignment horizontal="justify" wrapText="1"/>
      <protection/>
    </xf>
    <xf numFmtId="0" fontId="55" fillId="0" borderId="0" xfId="0" applyFont="1" applyAlignment="1" applyProtection="1">
      <alignment horizontal="center" wrapText="1"/>
      <protection/>
    </xf>
    <xf numFmtId="0" fontId="55" fillId="0" borderId="0" xfId="0" applyFont="1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55" fillId="0" borderId="0" xfId="0" applyFont="1" applyAlignment="1" applyProtection="1">
      <alignment horizontal="right" vertical="center" wrapText="1"/>
      <protection/>
    </xf>
    <xf numFmtId="0" fontId="55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55" fillId="0" borderId="0" xfId="0" applyFont="1" applyFill="1" applyAlignment="1" applyProtection="1">
      <alignment horizontal="right" vertical="center" wrapText="1"/>
      <protection/>
    </xf>
    <xf numFmtId="0" fontId="55" fillId="0" borderId="0" xfId="0" applyFont="1" applyFill="1" applyBorder="1" applyAlignment="1" applyProtection="1">
      <alignment horizontal="justify" vertical="center" wrapText="1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center" wrapText="1"/>
      <protection/>
    </xf>
    <xf numFmtId="0" fontId="55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justify" vertical="top" wrapText="1"/>
      <protection/>
    </xf>
    <xf numFmtId="0" fontId="57" fillId="0" borderId="0" xfId="0" applyFont="1" applyAlignment="1" applyProtection="1">
      <alignment horizontal="justify" wrapText="1"/>
      <protection/>
    </xf>
    <xf numFmtId="0" fontId="58" fillId="0" borderId="10" xfId="0" applyFont="1" applyBorder="1" applyAlignment="1" applyProtection="1">
      <alignment horizontal="center" wrapText="1"/>
      <protection/>
    </xf>
    <xf numFmtId="0" fontId="58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/>
      <protection/>
    </xf>
    <xf numFmtId="0" fontId="59" fillId="0" borderId="0" xfId="0" applyFont="1" applyAlignment="1" applyProtection="1">
      <alignment horizontal="right" wrapText="1"/>
      <protection/>
    </xf>
    <xf numFmtId="0" fontId="60" fillId="0" borderId="10" xfId="0" applyFont="1" applyBorder="1" applyAlignment="1" applyProtection="1">
      <alignment horizontal="center" wrapText="1"/>
      <protection/>
    </xf>
    <xf numFmtId="4" fontId="55" fillId="0" borderId="0" xfId="0" applyNumberFormat="1" applyFont="1" applyAlignment="1" applyProtection="1">
      <alignment horizontal="right" wrapText="1"/>
      <protection/>
    </xf>
    <xf numFmtId="4" fontId="55" fillId="0" borderId="0" xfId="0" applyNumberFormat="1" applyFont="1" applyFill="1" applyBorder="1" applyAlignment="1" applyProtection="1">
      <alignment horizontal="right" vertical="center" wrapText="1"/>
      <protection/>
    </xf>
    <xf numFmtId="4" fontId="55" fillId="5" borderId="11" xfId="0" applyNumberFormat="1" applyFont="1" applyFill="1" applyBorder="1" applyAlignment="1" applyProtection="1">
      <alignment horizontal="right" wrapText="1"/>
      <protection locked="0"/>
    </xf>
    <xf numFmtId="4" fontId="55" fillId="0" borderId="0" xfId="0" applyNumberFormat="1" applyFont="1" applyAlignment="1">
      <alignment horizontal="right" wrapText="1"/>
    </xf>
    <xf numFmtId="4" fontId="55" fillId="8" borderId="11" xfId="0" applyNumberFormat="1" applyFont="1" applyFill="1" applyBorder="1" applyAlignment="1" applyProtection="1">
      <alignment horizontal="right" wrapText="1"/>
      <protection/>
    </xf>
    <xf numFmtId="4" fontId="58" fillId="8" borderId="11" xfId="0" applyNumberFormat="1" applyFont="1" applyFill="1" applyBorder="1" applyAlignment="1" applyProtection="1">
      <alignment horizontal="right" wrapText="1"/>
      <protection/>
    </xf>
    <xf numFmtId="4" fontId="58" fillId="0" borderId="0" xfId="0" applyNumberFormat="1" applyFont="1" applyAlignment="1" applyProtection="1">
      <alignment horizontal="right" wrapText="1"/>
      <protection/>
    </xf>
    <xf numFmtId="4" fontId="60" fillId="8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55" fillId="0" borderId="0" xfId="0" applyFont="1" applyFill="1" applyAlignment="1" applyProtection="1">
      <alignment horizontal="right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4" fontId="57" fillId="0" borderId="0" xfId="0" applyNumberFormat="1" applyFont="1" applyFill="1" applyBorder="1" applyAlignment="1" applyProtection="1">
      <alignment horizontal="right" wrapText="1"/>
      <protection locked="0"/>
    </xf>
    <xf numFmtId="0" fontId="55" fillId="0" borderId="0" xfId="0" applyFont="1" applyFill="1" applyBorder="1" applyAlignment="1" applyProtection="1">
      <alignment horizontal="center" wrapText="1"/>
      <protection/>
    </xf>
    <xf numFmtId="4" fontId="55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4" fontId="2" fillId="5" borderId="11" xfId="0" applyNumberFormat="1" applyFont="1" applyFill="1" applyBorder="1" applyAlignment="1" applyProtection="1">
      <alignment horizontal="right" wrapText="1"/>
      <protection locked="0"/>
    </xf>
    <xf numFmtId="4" fontId="55" fillId="0" borderId="0" xfId="0" applyNumberFormat="1" applyFont="1" applyFill="1" applyBorder="1" applyAlignment="1" applyProtection="1">
      <alignment horizontal="right" wrapText="1"/>
      <protection locked="0"/>
    </xf>
    <xf numFmtId="0" fontId="57" fillId="0" borderId="0" xfId="0" applyFont="1" applyAlignment="1" applyProtection="1">
      <alignment horizontal="justify" vertical="top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5" fillId="0" borderId="0" xfId="0" applyFont="1" applyAlignment="1" applyProtection="1">
      <alignment horizontal="justify" vertical="top" wrapText="1"/>
      <protection/>
    </xf>
    <xf numFmtId="0" fontId="6" fillId="0" borderId="0" xfId="0" applyFont="1" applyAlignment="1">
      <alignment horizontal="left" vertical="top"/>
    </xf>
    <xf numFmtId="0" fontId="6" fillId="0" borderId="0" xfId="0" applyNumberFormat="1" applyFont="1" applyFill="1" applyAlignment="1" applyProtection="1">
      <alignment horizontal="justify" vertical="top" wrapText="1"/>
      <protection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>
      <alignment vertical="center" wrapText="1"/>
    </xf>
    <xf numFmtId="0" fontId="55" fillId="0" borderId="0" xfId="0" applyFont="1" applyAlignment="1">
      <alignment horizontal="right" vertical="top" wrapText="1"/>
    </xf>
    <xf numFmtId="0" fontId="2" fillId="0" borderId="0" xfId="0" applyFont="1" applyAlignment="1" applyProtection="1">
      <alignment horizontal="justify" wrapText="1"/>
      <protection/>
    </xf>
    <xf numFmtId="0" fontId="5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vertical="top" wrapText="1"/>
    </xf>
    <xf numFmtId="164" fontId="61" fillId="0" borderId="0" xfId="46" applyFont="1" applyFill="1" applyBorder="1" applyAlignment="1">
      <alignment horizontal="justify" vertical="center" wrapText="1"/>
    </xf>
    <xf numFmtId="0" fontId="2" fillId="0" borderId="0" xfId="0" applyFont="1" applyAlignment="1" applyProtection="1">
      <alignment horizontal="center" wrapText="1"/>
      <protection/>
    </xf>
    <xf numFmtId="0" fontId="57" fillId="0" borderId="0" xfId="0" applyFont="1" applyAlignment="1" applyProtection="1">
      <alignment horizontal="center" wrapText="1"/>
      <protection/>
    </xf>
    <xf numFmtId="4" fontId="54" fillId="0" borderId="0" xfId="0" applyNumberFormat="1" applyFont="1" applyAlignment="1">
      <alignment horizontal="right"/>
    </xf>
    <xf numFmtId="0" fontId="6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center"/>
    </xf>
    <xf numFmtId="0" fontId="63" fillId="0" borderId="0" xfId="0" applyFont="1" applyAlignment="1" applyProtection="1">
      <alignment horizontal="center" vertical="center" wrapText="1"/>
      <protection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vertical="center"/>
    </xf>
    <xf numFmtId="4" fontId="55" fillId="0" borderId="0" xfId="0" applyNumberFormat="1" applyFont="1" applyAlignment="1" applyProtection="1">
      <alignment horizontal="center" wrapText="1"/>
      <protection/>
    </xf>
    <xf numFmtId="0" fontId="60" fillId="0" borderId="0" xfId="0" applyFont="1" applyFill="1" applyBorder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left" vertical="center" wrapText="1"/>
      <protection/>
    </xf>
    <xf numFmtId="4" fontId="60" fillId="0" borderId="0" xfId="0" applyNumberFormat="1" applyFont="1" applyFill="1" applyBorder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Alignment="1" applyProtection="1">
      <alignment horizontal="right" vertical="center" wrapText="1"/>
      <protection/>
    </xf>
    <xf numFmtId="0" fontId="60" fillId="0" borderId="0" xfId="0" applyFont="1" applyFill="1" applyBorder="1" applyAlignment="1" applyProtection="1">
      <alignment horizontal="justify" vertical="center" wrapText="1"/>
      <protection/>
    </xf>
    <xf numFmtId="4" fontId="60" fillId="0" borderId="0" xfId="0" applyNumberFormat="1" applyFont="1" applyFill="1" applyBorder="1" applyAlignment="1" applyProtection="1">
      <alignment horizontal="center" vertical="center" wrapText="1"/>
      <protection/>
    </xf>
    <xf numFmtId="4" fontId="60" fillId="34" borderId="0" xfId="0" applyNumberFormat="1" applyFont="1" applyFill="1" applyBorder="1" applyAlignment="1" applyProtection="1">
      <alignment horizontal="right" wrapText="1"/>
      <protection/>
    </xf>
    <xf numFmtId="0" fontId="60" fillId="34" borderId="0" xfId="0" applyFont="1" applyFill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right" wrapText="1"/>
      <protection/>
    </xf>
    <xf numFmtId="0" fontId="55" fillId="0" borderId="0" xfId="0" applyFont="1" applyBorder="1" applyAlignment="1" applyProtection="1">
      <alignment horizontal="justify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4" fontId="55" fillId="0" borderId="0" xfId="0" applyNumberFormat="1" applyFont="1" applyBorder="1" applyAlignment="1" applyProtection="1">
      <alignment horizontal="center" wrapText="1"/>
      <protection/>
    </xf>
    <xf numFmtId="4" fontId="58" fillId="0" borderId="0" xfId="0" applyNumberFormat="1" applyFont="1" applyFill="1" applyBorder="1" applyAlignment="1" applyProtection="1">
      <alignment horizontal="right" wrapText="1"/>
      <protection/>
    </xf>
    <xf numFmtId="0" fontId="58" fillId="0" borderId="0" xfId="0" applyFont="1" applyBorder="1" applyAlignment="1" applyProtection="1">
      <alignment horizontal="center" wrapText="1"/>
      <protection/>
    </xf>
    <xf numFmtId="0" fontId="65" fillId="6" borderId="0" xfId="0" applyFont="1" applyFill="1" applyBorder="1" applyAlignment="1" applyProtection="1">
      <alignment horizontal="right" vertical="center" wrapText="1"/>
      <protection/>
    </xf>
    <xf numFmtId="4" fontId="65" fillId="6" borderId="0" xfId="0" applyNumberFormat="1" applyFont="1" applyFill="1" applyBorder="1" applyAlignment="1" applyProtection="1">
      <alignment horizontal="right" vertical="center" wrapText="1"/>
      <protection/>
    </xf>
    <xf numFmtId="0" fontId="65" fillId="6" borderId="0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vertical="center"/>
    </xf>
    <xf numFmtId="4" fontId="58" fillId="34" borderId="0" xfId="0" applyNumberFormat="1" applyFont="1" applyFill="1" applyBorder="1" applyAlignment="1" applyProtection="1">
      <alignment horizontal="right" wrapText="1"/>
      <protection/>
    </xf>
    <xf numFmtId="0" fontId="58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" fontId="67" fillId="0" borderId="0" xfId="0" applyNumberFormat="1" applyFont="1" applyFill="1" applyBorder="1" applyAlignment="1" applyProtection="1">
      <alignment horizontal="right" wrapText="1"/>
      <protection/>
    </xf>
    <xf numFmtId="0" fontId="67" fillId="0" borderId="0" xfId="0" applyFont="1" applyBorder="1" applyAlignment="1" applyProtection="1">
      <alignment horizontal="center" wrapText="1"/>
      <protection/>
    </xf>
    <xf numFmtId="0" fontId="68" fillId="0" borderId="0" xfId="0" applyFont="1" applyAlignment="1">
      <alignment wrapText="1"/>
    </xf>
    <xf numFmtId="0" fontId="68" fillId="0" borderId="0" xfId="0" applyFont="1" applyAlignment="1">
      <alignment/>
    </xf>
    <xf numFmtId="0" fontId="60" fillId="34" borderId="0" xfId="0" applyFont="1" applyFill="1" applyBorder="1" applyAlignment="1" applyProtection="1">
      <alignment horizontal="left" wrapText="1"/>
      <protection/>
    </xf>
    <xf numFmtId="0" fontId="65" fillId="6" borderId="0" xfId="0" applyFont="1" applyFill="1" applyBorder="1" applyAlignment="1" applyProtection="1">
      <alignment horizontal="left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58" fillId="34" borderId="0" xfId="0" applyFont="1" applyFill="1" applyBorder="1" applyAlignment="1" applyProtection="1">
      <alignment horizontal="left" vertical="center" wrapText="1"/>
      <protection/>
    </xf>
    <xf numFmtId="0" fontId="58" fillId="34" borderId="0" xfId="0" applyFont="1" applyFill="1" applyBorder="1" applyAlignment="1" applyProtection="1">
      <alignment horizontal="left" wrapText="1"/>
      <protection/>
    </xf>
    <xf numFmtId="0" fontId="67" fillId="0" borderId="0" xfId="0" applyFont="1" applyBorder="1" applyAlignment="1" applyProtection="1">
      <alignment horizontal="left" wrapText="1"/>
      <protection/>
    </xf>
    <xf numFmtId="0" fontId="55" fillId="33" borderId="11" xfId="0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8" fillId="0" borderId="10" xfId="0" applyFont="1" applyBorder="1" applyAlignment="1" applyProtection="1">
      <alignment horizontal="left" wrapText="1"/>
      <protection/>
    </xf>
    <xf numFmtId="0" fontId="55" fillId="0" borderId="10" xfId="0" applyFont="1" applyBorder="1" applyAlignment="1" applyProtection="1">
      <alignment horizontal="left" wrapText="1"/>
      <protection/>
    </xf>
    <xf numFmtId="0" fontId="60" fillId="0" borderId="10" xfId="0" applyFont="1" applyBorder="1" applyAlignment="1" applyProtection="1">
      <alignment horizontal="left" wrapText="1"/>
      <protection/>
    </xf>
    <xf numFmtId="0" fontId="69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70" zoomScalePageLayoutView="0" workbookViewId="0" topLeftCell="A1">
      <selection activeCell="A1" sqref="A1:G1"/>
    </sheetView>
  </sheetViews>
  <sheetFormatPr defaultColWidth="9.140625" defaultRowHeight="15"/>
  <cols>
    <col min="6" max="6" width="12.7109375" style="0" bestFit="1" customWidth="1"/>
  </cols>
  <sheetData>
    <row r="1" spans="1:16" ht="60" customHeight="1">
      <c r="A1" s="112" t="s">
        <v>92</v>
      </c>
      <c r="B1" s="112"/>
      <c r="C1" s="112"/>
      <c r="D1" s="112"/>
      <c r="E1" s="112"/>
      <c r="F1" s="112"/>
      <c r="G1" s="112"/>
      <c r="H1" s="1"/>
      <c r="I1" s="1"/>
      <c r="J1" s="1"/>
      <c r="K1" s="1"/>
      <c r="L1" s="1"/>
      <c r="M1" s="1"/>
      <c r="N1" s="1"/>
      <c r="O1" s="1"/>
      <c r="P1" s="1"/>
    </row>
    <row r="2" spans="1:16" ht="18">
      <c r="A2" s="78"/>
      <c r="B2" s="78"/>
      <c r="C2" s="78"/>
      <c r="D2" s="78"/>
      <c r="E2" s="78"/>
      <c r="F2" s="78"/>
      <c r="G2" s="78"/>
      <c r="H2" s="1"/>
      <c r="I2" s="1"/>
      <c r="J2" s="1"/>
      <c r="K2" s="1"/>
      <c r="L2" s="1"/>
      <c r="M2" s="1"/>
      <c r="N2" s="1"/>
      <c r="O2" s="1"/>
      <c r="P2" s="1"/>
    </row>
    <row r="3" ht="15">
      <c r="G3" s="77"/>
    </row>
    <row r="4" spans="1:16" s="80" customFormat="1" ht="15.75" customHeight="1">
      <c r="A4" s="113" t="s">
        <v>88</v>
      </c>
      <c r="B4" s="113"/>
      <c r="C4" s="113"/>
      <c r="D4" s="113"/>
      <c r="E4" s="113"/>
      <c r="F4" s="113"/>
      <c r="G4" s="113"/>
      <c r="H4" s="79"/>
      <c r="I4" s="79"/>
      <c r="J4" s="79"/>
      <c r="K4" s="79"/>
      <c r="L4" s="79"/>
      <c r="M4" s="79"/>
      <c r="N4" s="79"/>
      <c r="O4" s="79"/>
      <c r="P4" s="79"/>
    </row>
    <row r="5" spans="1:16" ht="15">
      <c r="A5" s="13"/>
      <c r="B5" s="28"/>
      <c r="C5" s="15"/>
      <c r="D5" s="81"/>
      <c r="E5" s="15"/>
      <c r="F5" s="34"/>
      <c r="G5" s="15"/>
      <c r="H5" s="1"/>
      <c r="I5" s="1"/>
      <c r="J5" s="1"/>
      <c r="K5" s="1"/>
      <c r="L5" s="1"/>
      <c r="M5" s="1"/>
      <c r="N5" s="1"/>
      <c r="O5" s="1"/>
      <c r="P5" s="1"/>
    </row>
    <row r="6" spans="1:16" s="101" customFormat="1" ht="12.75">
      <c r="A6" s="97" t="s">
        <v>9</v>
      </c>
      <c r="B6" s="111" t="s">
        <v>89</v>
      </c>
      <c r="C6" s="111"/>
      <c r="D6" s="111"/>
      <c r="E6" s="111"/>
      <c r="F6" s="98">
        <f>'sanitarni čvor - PRIZEMLJE'!G100</f>
        <v>0</v>
      </c>
      <c r="G6" s="99" t="s">
        <v>5</v>
      </c>
      <c r="H6" s="100"/>
      <c r="I6" s="100"/>
      <c r="J6" s="100"/>
      <c r="K6" s="100"/>
      <c r="L6" s="100"/>
      <c r="M6" s="100"/>
      <c r="N6" s="100"/>
      <c r="O6" s="100"/>
      <c r="P6" s="100"/>
    </row>
    <row r="7" spans="1:16" s="80" customFormat="1" ht="4.5" customHeight="1">
      <c r="A7" s="82"/>
      <c r="B7" s="83"/>
      <c r="C7" s="83"/>
      <c r="D7" s="83"/>
      <c r="E7" s="83"/>
      <c r="F7" s="84"/>
      <c r="G7" s="85"/>
      <c r="H7" s="79"/>
      <c r="I7" s="79"/>
      <c r="J7" s="79"/>
      <c r="K7" s="79"/>
      <c r="L7" s="79"/>
      <c r="M7" s="79"/>
      <c r="N7" s="79"/>
      <c r="O7" s="79"/>
      <c r="P7" s="79"/>
    </row>
    <row r="8" spans="1:16" s="101" customFormat="1" ht="12.75">
      <c r="A8" s="97" t="s">
        <v>11</v>
      </c>
      <c r="B8" s="111" t="s">
        <v>90</v>
      </c>
      <c r="C8" s="111"/>
      <c r="D8" s="111"/>
      <c r="E8" s="111"/>
      <c r="F8" s="98">
        <f>'sanitarni čvor - KAT'!G61</f>
        <v>0</v>
      </c>
      <c r="G8" s="99" t="s">
        <v>5</v>
      </c>
      <c r="H8" s="100"/>
      <c r="I8" s="100"/>
      <c r="J8" s="100"/>
      <c r="K8" s="100"/>
      <c r="L8" s="100"/>
      <c r="M8" s="100"/>
      <c r="N8" s="100"/>
      <c r="O8" s="100"/>
      <c r="P8" s="100"/>
    </row>
    <row r="9" spans="1:16" s="80" customFormat="1" ht="4.5" customHeight="1">
      <c r="A9" s="82"/>
      <c r="B9" s="83"/>
      <c r="C9" s="83"/>
      <c r="D9" s="83"/>
      <c r="E9" s="83"/>
      <c r="F9" s="84"/>
      <c r="G9" s="85"/>
      <c r="H9" s="79"/>
      <c r="I9" s="79"/>
      <c r="J9" s="79"/>
      <c r="K9" s="79"/>
      <c r="L9" s="79"/>
      <c r="M9" s="79"/>
      <c r="N9" s="79"/>
      <c r="O9" s="79"/>
      <c r="P9" s="79"/>
    </row>
    <row r="10" spans="1:16" s="101" customFormat="1" ht="12.75">
      <c r="A10" s="97" t="s">
        <v>12</v>
      </c>
      <c r="B10" s="111" t="s">
        <v>91</v>
      </c>
      <c r="C10" s="111"/>
      <c r="D10" s="111"/>
      <c r="E10" s="111"/>
      <c r="F10" s="98">
        <f>'garderobe, hodnik i dvorana'!G50</f>
        <v>0</v>
      </c>
      <c r="G10" s="99" t="s">
        <v>5</v>
      </c>
      <c r="H10" s="100"/>
      <c r="I10" s="100"/>
      <c r="J10" s="100"/>
      <c r="K10" s="100"/>
      <c r="L10" s="100"/>
      <c r="M10" s="100"/>
      <c r="N10" s="100"/>
      <c r="O10" s="100"/>
      <c r="P10" s="100"/>
    </row>
    <row r="11" spans="1:16" s="80" customFormat="1" ht="15.75">
      <c r="A11" s="86"/>
      <c r="B11" s="87"/>
      <c r="C11" s="85"/>
      <c r="D11" s="88"/>
      <c r="E11" s="85"/>
      <c r="F11" s="84"/>
      <c r="G11" s="85"/>
      <c r="H11" s="79"/>
      <c r="I11" s="79"/>
      <c r="J11" s="79"/>
      <c r="K11" s="79"/>
      <c r="L11" s="79"/>
      <c r="M11" s="79"/>
      <c r="N11" s="79"/>
      <c r="O11" s="79"/>
      <c r="P11" s="79"/>
    </row>
    <row r="12" spans="1:16" s="105" customFormat="1" ht="15.75" customHeight="1">
      <c r="A12" s="114" t="s">
        <v>7</v>
      </c>
      <c r="B12" s="114"/>
      <c r="C12" s="114"/>
      <c r="D12" s="114"/>
      <c r="E12" s="114"/>
      <c r="F12" s="102">
        <f>SUM(F5:F11)</f>
        <v>0</v>
      </c>
      <c r="G12" s="103" t="s">
        <v>5</v>
      </c>
      <c r="H12" s="104"/>
      <c r="I12" s="104"/>
      <c r="J12" s="104"/>
      <c r="K12" s="104"/>
      <c r="L12" s="104"/>
      <c r="M12" s="104"/>
      <c r="N12" s="104"/>
      <c r="O12" s="104"/>
      <c r="P12" s="104"/>
    </row>
    <row r="13" spans="1:16" ht="4.5" customHeight="1">
      <c r="A13" s="91"/>
      <c r="B13" s="92"/>
      <c r="C13" s="93"/>
      <c r="D13" s="94"/>
      <c r="E13" s="93"/>
      <c r="F13" s="95"/>
      <c r="G13" s="96"/>
      <c r="H13" s="1"/>
      <c r="I13" s="1"/>
      <c r="J13" s="1"/>
      <c r="K13" s="1"/>
      <c r="L13" s="1"/>
      <c r="M13" s="1"/>
      <c r="N13" s="1"/>
      <c r="O13" s="1"/>
      <c r="P13" s="1"/>
    </row>
    <row r="14" spans="1:16" s="109" customFormat="1" ht="12.75">
      <c r="A14" s="115" t="s">
        <v>8</v>
      </c>
      <c r="B14" s="115"/>
      <c r="C14" s="115"/>
      <c r="D14" s="115"/>
      <c r="E14" s="115"/>
      <c r="F14" s="106">
        <f>F12*0.25</f>
        <v>0</v>
      </c>
      <c r="G14" s="107" t="s">
        <v>5</v>
      </c>
      <c r="H14" s="108"/>
      <c r="I14" s="108"/>
      <c r="J14" s="108"/>
      <c r="K14" s="108"/>
      <c r="L14" s="108"/>
      <c r="M14" s="108"/>
      <c r="N14" s="108"/>
      <c r="O14" s="108"/>
      <c r="P14" s="108"/>
    </row>
    <row r="15" spans="1:16" ht="4.5" customHeight="1">
      <c r="A15" s="91"/>
      <c r="B15" s="92"/>
      <c r="C15" s="93"/>
      <c r="D15" s="94"/>
      <c r="E15" s="93"/>
      <c r="F15" s="95"/>
      <c r="G15" s="96"/>
      <c r="H15" s="1"/>
      <c r="I15" s="1"/>
      <c r="J15" s="1"/>
      <c r="K15" s="1"/>
      <c r="L15" s="1"/>
      <c r="M15" s="1"/>
      <c r="N15" s="1"/>
      <c r="O15" s="1"/>
      <c r="P15" s="1"/>
    </row>
    <row r="16" spans="1:16" s="11" customFormat="1" ht="15.75">
      <c r="A16" s="110" t="s">
        <v>6</v>
      </c>
      <c r="B16" s="110"/>
      <c r="C16" s="110"/>
      <c r="D16" s="110"/>
      <c r="E16" s="110"/>
      <c r="F16" s="89">
        <f>F12+F14</f>
        <v>0</v>
      </c>
      <c r="G16" s="90" t="s">
        <v>5</v>
      </c>
      <c r="H16" s="10"/>
      <c r="I16" s="10"/>
      <c r="J16" s="10"/>
      <c r="K16" s="10"/>
      <c r="L16" s="10"/>
      <c r="M16" s="10"/>
      <c r="N16" s="10"/>
      <c r="O16" s="10"/>
      <c r="P16" s="10"/>
    </row>
    <row r="21" spans="1:6" ht="15">
      <c r="A21" t="s">
        <v>101</v>
      </c>
      <c r="F21" t="s">
        <v>102</v>
      </c>
    </row>
  </sheetData>
  <sheetProtection/>
  <mergeCells count="8">
    <mergeCell ref="A16:E16"/>
    <mergeCell ref="B10:E10"/>
    <mergeCell ref="A1:G1"/>
    <mergeCell ref="A4:G4"/>
    <mergeCell ref="B6:E6"/>
    <mergeCell ref="B8:E8"/>
    <mergeCell ref="A12:E12"/>
    <mergeCell ref="A14:E1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05"/>
  <sheetViews>
    <sheetView showGridLines="0" zoomScalePageLayoutView="0" workbookViewId="0" topLeftCell="A39">
      <selection activeCell="C90" sqref="C90"/>
    </sheetView>
  </sheetViews>
  <sheetFormatPr defaultColWidth="9.140625" defaultRowHeight="15"/>
  <cols>
    <col min="1" max="1" width="6.57421875" style="0" customWidth="1"/>
    <col min="2" max="2" width="3.8515625" style="7" bestFit="1" customWidth="1"/>
    <col min="3" max="3" width="52.57421875" style="9" customWidth="1"/>
    <col min="4" max="4" width="9.8515625" style="6" customWidth="1"/>
    <col min="5" max="5" width="10.8515625" style="37" customWidth="1"/>
    <col min="6" max="6" width="4.421875" style="6" customWidth="1"/>
    <col min="7" max="7" width="14.7109375" style="37" customWidth="1"/>
    <col min="8" max="8" width="4.7109375" style="8" customWidth="1"/>
    <col min="9" max="17" width="10.8515625" style="1" customWidth="1"/>
  </cols>
  <sheetData>
    <row r="2" spans="1:17" ht="36.75" customHeight="1">
      <c r="A2" s="12"/>
      <c r="B2" s="13"/>
      <c r="C2" s="121" t="s">
        <v>42</v>
      </c>
      <c r="D2" s="121"/>
      <c r="E2" s="121"/>
      <c r="F2" s="121"/>
      <c r="G2" s="121"/>
      <c r="H2" s="16"/>
      <c r="Q2"/>
    </row>
    <row r="3" spans="1:8" ht="15">
      <c r="A3" s="12"/>
      <c r="B3" s="13"/>
      <c r="C3" s="14"/>
      <c r="D3" s="15"/>
      <c r="E3" s="34"/>
      <c r="F3" s="15"/>
      <c r="G3" s="34"/>
      <c r="H3" s="16"/>
    </row>
    <row r="4" spans="1:17" s="2" customFormat="1" ht="15">
      <c r="A4" s="17"/>
      <c r="B4" s="18"/>
      <c r="C4" s="19" t="s">
        <v>0</v>
      </c>
      <c r="D4" s="19" t="s">
        <v>1</v>
      </c>
      <c r="E4" s="116" t="s">
        <v>2</v>
      </c>
      <c r="F4" s="117"/>
      <c r="G4" s="116" t="s">
        <v>3</v>
      </c>
      <c r="H4" s="117"/>
      <c r="I4" s="3"/>
      <c r="J4" s="3"/>
      <c r="K4" s="3"/>
      <c r="L4" s="3"/>
      <c r="M4" s="3"/>
      <c r="N4" s="3"/>
      <c r="O4" s="3"/>
      <c r="P4" s="3"/>
      <c r="Q4" s="3"/>
    </row>
    <row r="5" spans="1:17" s="5" customFormat="1" ht="15">
      <c r="A5" s="20"/>
      <c r="B5" s="21"/>
      <c r="C5" s="22"/>
      <c r="D5" s="23"/>
      <c r="E5" s="35"/>
      <c r="F5" s="23"/>
      <c r="G5" s="35"/>
      <c r="H5" s="23"/>
      <c r="I5" s="4"/>
      <c r="J5" s="4"/>
      <c r="K5" s="4"/>
      <c r="L5" s="4"/>
      <c r="M5" s="4"/>
      <c r="N5" s="4"/>
      <c r="O5" s="4"/>
      <c r="P5" s="4"/>
      <c r="Q5" s="4"/>
    </row>
    <row r="6" spans="1:8" ht="42.75">
      <c r="A6" s="12"/>
      <c r="B6" s="24" t="s">
        <v>9</v>
      </c>
      <c r="C6" s="27" t="s">
        <v>43</v>
      </c>
      <c r="D6" s="15"/>
      <c r="E6" s="34"/>
      <c r="F6" s="15"/>
      <c r="G6" s="34"/>
      <c r="H6" s="16"/>
    </row>
    <row r="7" spans="1:8" ht="15">
      <c r="A7" s="12"/>
      <c r="B7" s="13"/>
      <c r="C7" s="25" t="s">
        <v>10</v>
      </c>
      <c r="D7" s="26">
        <v>1</v>
      </c>
      <c r="E7" s="36"/>
      <c r="F7" s="26" t="s">
        <v>4</v>
      </c>
      <c r="G7" s="38">
        <f>D7*E7</f>
        <v>0</v>
      </c>
      <c r="H7" s="26" t="s">
        <v>5</v>
      </c>
    </row>
    <row r="8" spans="1:8" ht="15">
      <c r="A8" s="12"/>
      <c r="B8" s="13"/>
      <c r="C8" s="28"/>
      <c r="D8" s="15"/>
      <c r="E8" s="34"/>
      <c r="F8" s="15"/>
      <c r="G8" s="34"/>
      <c r="H8" s="16"/>
    </row>
    <row r="9" spans="1:8" ht="114">
      <c r="A9" s="12"/>
      <c r="B9" s="24" t="s">
        <v>11</v>
      </c>
      <c r="C9" s="27" t="s">
        <v>60</v>
      </c>
      <c r="D9" s="15"/>
      <c r="E9" s="34"/>
      <c r="F9" s="15"/>
      <c r="G9" s="34"/>
      <c r="H9" s="16"/>
    </row>
    <row r="10" spans="1:8" ht="15">
      <c r="A10" s="12"/>
      <c r="B10" s="13"/>
      <c r="C10" s="25" t="s">
        <v>10</v>
      </c>
      <c r="D10" s="26">
        <v>11</v>
      </c>
      <c r="E10" s="36"/>
      <c r="F10" s="26" t="s">
        <v>4</v>
      </c>
      <c r="G10" s="38">
        <f>D10*E10</f>
        <v>0</v>
      </c>
      <c r="H10" s="26" t="s">
        <v>5</v>
      </c>
    </row>
    <row r="11" spans="1:8" ht="15">
      <c r="A11" s="12"/>
      <c r="B11" s="13"/>
      <c r="C11" s="28"/>
      <c r="D11" s="15"/>
      <c r="E11" s="34"/>
      <c r="F11" s="15"/>
      <c r="G11" s="34"/>
      <c r="H11" s="16"/>
    </row>
    <row r="12" spans="1:8" ht="114">
      <c r="A12" s="12"/>
      <c r="B12" s="24" t="s">
        <v>12</v>
      </c>
      <c r="C12" s="27" t="s">
        <v>59</v>
      </c>
      <c r="D12" s="15"/>
      <c r="E12" s="34"/>
      <c r="F12" s="15"/>
      <c r="G12" s="34"/>
      <c r="H12" s="16"/>
    </row>
    <row r="13" spans="1:8" ht="15">
      <c r="A13" s="12"/>
      <c r="B13" s="13"/>
      <c r="C13" s="25" t="s">
        <v>10</v>
      </c>
      <c r="D13" s="26">
        <v>13</v>
      </c>
      <c r="E13" s="36"/>
      <c r="F13" s="26" t="s">
        <v>4</v>
      </c>
      <c r="G13" s="38">
        <f>D13*E13</f>
        <v>0</v>
      </c>
      <c r="H13" s="26" t="s">
        <v>5</v>
      </c>
    </row>
    <row r="14" spans="1:8" ht="15">
      <c r="A14" s="12"/>
      <c r="B14" s="13"/>
      <c r="C14" s="28"/>
      <c r="D14" s="15"/>
      <c r="E14" s="34"/>
      <c r="F14" s="15"/>
      <c r="G14" s="34"/>
      <c r="H14" s="16"/>
    </row>
    <row r="15" spans="1:8" s="1" customFormat="1" ht="42.75">
      <c r="A15" s="12"/>
      <c r="B15" s="24" t="s">
        <v>14</v>
      </c>
      <c r="C15" s="27" t="s">
        <v>86</v>
      </c>
      <c r="D15" s="15"/>
      <c r="E15" s="34"/>
      <c r="F15" s="15"/>
      <c r="G15" s="34"/>
      <c r="H15" s="16"/>
    </row>
    <row r="16" spans="1:8" s="1" customFormat="1" ht="15">
      <c r="A16" s="12"/>
      <c r="B16" s="13"/>
      <c r="C16" s="25" t="s">
        <v>10</v>
      </c>
      <c r="D16" s="25">
        <v>4</v>
      </c>
      <c r="E16" s="36"/>
      <c r="F16" s="26" t="s">
        <v>4</v>
      </c>
      <c r="G16" s="38">
        <f>D16*E16</f>
        <v>0</v>
      </c>
      <c r="H16" s="26" t="s">
        <v>5</v>
      </c>
    </row>
    <row r="17" spans="1:8" s="1" customFormat="1" ht="15">
      <c r="A17" s="12"/>
      <c r="B17" s="13"/>
      <c r="C17" s="28"/>
      <c r="D17" s="15"/>
      <c r="E17" s="34"/>
      <c r="F17" s="15"/>
      <c r="G17" s="34"/>
      <c r="H17" s="16"/>
    </row>
    <row r="18" spans="1:8" ht="42.75">
      <c r="A18" s="12"/>
      <c r="B18" s="24" t="s">
        <v>15</v>
      </c>
      <c r="C18" s="27" t="s">
        <v>44</v>
      </c>
      <c r="D18" s="15"/>
      <c r="E18" s="34"/>
      <c r="F18" s="15"/>
      <c r="G18" s="34"/>
      <c r="H18" s="16"/>
    </row>
    <row r="19" spans="1:8" ht="15">
      <c r="A19" s="12"/>
      <c r="B19" s="13"/>
      <c r="C19" s="25" t="s">
        <v>10</v>
      </c>
      <c r="D19" s="26">
        <v>2</v>
      </c>
      <c r="E19" s="36"/>
      <c r="F19" s="26" t="s">
        <v>4</v>
      </c>
      <c r="G19" s="38">
        <f>D19*E19</f>
        <v>0</v>
      </c>
      <c r="H19" s="26" t="s">
        <v>5</v>
      </c>
    </row>
    <row r="20" spans="1:8" ht="15">
      <c r="A20" s="12"/>
      <c r="B20" s="13"/>
      <c r="C20" s="28"/>
      <c r="D20" s="15"/>
      <c r="E20" s="34"/>
      <c r="F20" s="15"/>
      <c r="G20" s="34"/>
      <c r="H20" s="16"/>
    </row>
    <row r="21" spans="1:8" ht="49.5" customHeight="1">
      <c r="A21" s="12"/>
      <c r="B21" s="24" t="s">
        <v>66</v>
      </c>
      <c r="C21" s="27" t="s">
        <v>54</v>
      </c>
      <c r="D21" s="15"/>
      <c r="E21" s="34"/>
      <c r="F21" s="15"/>
      <c r="G21" s="34"/>
      <c r="H21" s="16"/>
    </row>
    <row r="22" spans="1:8" ht="15">
      <c r="A22" s="12"/>
      <c r="B22" s="13"/>
      <c r="C22" s="25" t="s">
        <v>10</v>
      </c>
      <c r="D22" s="26">
        <v>1</v>
      </c>
      <c r="E22" s="36"/>
      <c r="F22" s="26" t="s">
        <v>4</v>
      </c>
      <c r="G22" s="38">
        <f>D22*E22</f>
        <v>0</v>
      </c>
      <c r="H22" s="26" t="s">
        <v>5</v>
      </c>
    </row>
    <row r="23" spans="1:8" ht="15">
      <c r="A23" s="12"/>
      <c r="B23" s="13"/>
      <c r="C23" s="28"/>
      <c r="D23" s="15"/>
      <c r="E23" s="34"/>
      <c r="F23" s="15"/>
      <c r="G23" s="34"/>
      <c r="H23" s="16"/>
    </row>
    <row r="24" spans="1:8" ht="78" customHeight="1">
      <c r="A24" s="12"/>
      <c r="B24" s="24" t="s">
        <v>18</v>
      </c>
      <c r="C24" s="27" t="s">
        <v>58</v>
      </c>
      <c r="D24" s="15"/>
      <c r="E24" s="34"/>
      <c r="F24" s="15"/>
      <c r="G24" s="34"/>
      <c r="H24" s="16"/>
    </row>
    <row r="25" spans="1:8" ht="17.25">
      <c r="A25" s="12"/>
      <c r="B25" s="13"/>
      <c r="C25" s="25" t="s">
        <v>13</v>
      </c>
      <c r="D25" s="26">
        <v>63</v>
      </c>
      <c r="E25" s="36"/>
      <c r="F25" s="26" t="s">
        <v>4</v>
      </c>
      <c r="G25" s="38">
        <f>D25*E25</f>
        <v>0</v>
      </c>
      <c r="H25" s="26" t="s">
        <v>5</v>
      </c>
    </row>
    <row r="26" spans="1:8" ht="15">
      <c r="A26" s="12"/>
      <c r="B26" s="13"/>
      <c r="C26" s="28"/>
      <c r="D26" s="15"/>
      <c r="E26" s="34"/>
      <c r="F26" s="15"/>
      <c r="G26" s="34"/>
      <c r="H26" s="16"/>
    </row>
    <row r="27" spans="1:8" ht="59.25">
      <c r="A27" s="12"/>
      <c r="B27" s="24" t="s">
        <v>20</v>
      </c>
      <c r="C27" s="27" t="s">
        <v>19</v>
      </c>
      <c r="D27" s="15"/>
      <c r="E27" s="34"/>
      <c r="F27" s="15"/>
      <c r="G27" s="34"/>
      <c r="H27" s="16"/>
    </row>
    <row r="28" spans="1:8" ht="17.25">
      <c r="A28" s="12"/>
      <c r="B28" s="13"/>
      <c r="C28" s="25" t="s">
        <v>13</v>
      </c>
      <c r="D28" s="26">
        <v>3</v>
      </c>
      <c r="E28" s="36"/>
      <c r="F28" s="26" t="s">
        <v>4</v>
      </c>
      <c r="G28" s="38">
        <f>D28*E28</f>
        <v>0</v>
      </c>
      <c r="H28" s="26" t="s">
        <v>5</v>
      </c>
    </row>
    <row r="29" spans="1:8" ht="15">
      <c r="A29" s="12"/>
      <c r="B29" s="13"/>
      <c r="C29" s="28"/>
      <c r="D29" s="15"/>
      <c r="E29" s="34"/>
      <c r="F29" s="15"/>
      <c r="G29" s="34"/>
      <c r="H29" s="16"/>
    </row>
    <row r="30" spans="1:8" ht="73.5">
      <c r="A30" s="12"/>
      <c r="B30" s="24" t="s">
        <v>21</v>
      </c>
      <c r="C30" s="27" t="s">
        <v>53</v>
      </c>
      <c r="D30" s="15"/>
      <c r="E30" s="34"/>
      <c r="F30" s="15"/>
      <c r="G30" s="34"/>
      <c r="H30" s="16"/>
    </row>
    <row r="31" spans="1:8" ht="17.25">
      <c r="A31" s="12"/>
      <c r="B31" s="13"/>
      <c r="C31" s="25" t="s">
        <v>52</v>
      </c>
      <c r="D31" s="26">
        <v>0.2</v>
      </c>
      <c r="E31" s="36"/>
      <c r="F31" s="26" t="s">
        <v>4</v>
      </c>
      <c r="G31" s="38">
        <f>D31*E31</f>
        <v>0</v>
      </c>
      <c r="H31" s="26" t="s">
        <v>5</v>
      </c>
    </row>
    <row r="32" spans="1:8" ht="15">
      <c r="A32" s="12"/>
      <c r="B32" s="13"/>
      <c r="C32" s="28"/>
      <c r="D32" s="15"/>
      <c r="E32" s="34"/>
      <c r="F32" s="15"/>
      <c r="G32" s="34"/>
      <c r="H32" s="16"/>
    </row>
    <row r="33" spans="1:8" ht="30.75">
      <c r="A33" s="12"/>
      <c r="B33" s="24" t="s">
        <v>22</v>
      </c>
      <c r="C33" s="27" t="s">
        <v>64</v>
      </c>
      <c r="D33" s="15"/>
      <c r="E33" s="34"/>
      <c r="F33" s="15"/>
      <c r="G33" s="34"/>
      <c r="H33" s="16"/>
    </row>
    <row r="34" spans="1:8" ht="17.25">
      <c r="A34" s="12"/>
      <c r="B34" s="13"/>
      <c r="C34" s="25" t="s">
        <v>13</v>
      </c>
      <c r="D34" s="26">
        <v>25</v>
      </c>
      <c r="E34" s="36"/>
      <c r="F34" s="26" t="s">
        <v>4</v>
      </c>
      <c r="G34" s="38">
        <f>D34*E34</f>
        <v>0</v>
      </c>
      <c r="H34" s="26" t="s">
        <v>5</v>
      </c>
    </row>
    <row r="35" spans="1:8" ht="15">
      <c r="A35" s="12"/>
      <c r="B35" s="13"/>
      <c r="C35" s="28"/>
      <c r="D35" s="15"/>
      <c r="E35" s="34"/>
      <c r="F35" s="15"/>
      <c r="G35" s="34"/>
      <c r="H35" s="16"/>
    </row>
    <row r="36" spans="1:8" ht="81.75">
      <c r="A36" s="12"/>
      <c r="B36" s="24" t="s">
        <v>24</v>
      </c>
      <c r="C36" s="27" t="s">
        <v>17</v>
      </c>
      <c r="D36" s="15"/>
      <c r="E36" s="34"/>
      <c r="F36" s="15"/>
      <c r="G36" s="34"/>
      <c r="H36" s="16"/>
    </row>
    <row r="37" spans="1:8" ht="15">
      <c r="A37" s="12"/>
      <c r="B37" s="13"/>
      <c r="C37" s="25" t="s">
        <v>16</v>
      </c>
      <c r="D37" s="25">
        <v>3</v>
      </c>
      <c r="E37" s="50"/>
      <c r="F37" s="26" t="s">
        <v>4</v>
      </c>
      <c r="G37" s="38">
        <f>D37*E37</f>
        <v>0</v>
      </c>
      <c r="H37" s="26" t="s">
        <v>5</v>
      </c>
    </row>
    <row r="38" spans="1:17" s="49" customFormat="1" ht="15">
      <c r="A38" s="42"/>
      <c r="B38" s="43"/>
      <c r="C38" s="44"/>
      <c r="D38" s="44"/>
      <c r="E38" s="45"/>
      <c r="F38" s="46"/>
      <c r="G38" s="47"/>
      <c r="H38" s="46"/>
      <c r="I38" s="48"/>
      <c r="J38" s="48"/>
      <c r="K38" s="48"/>
      <c r="L38" s="48"/>
      <c r="M38" s="48"/>
      <c r="N38" s="48"/>
      <c r="O38" s="48"/>
      <c r="P38" s="48"/>
      <c r="Q38" s="48"/>
    </row>
    <row r="39" spans="1:8" ht="78">
      <c r="A39" s="12"/>
      <c r="B39" s="24" t="s">
        <v>25</v>
      </c>
      <c r="C39" s="27" t="s">
        <v>45</v>
      </c>
      <c r="D39" s="15"/>
      <c r="E39" s="34"/>
      <c r="F39" s="15"/>
      <c r="G39" s="34"/>
      <c r="H39" s="16"/>
    </row>
    <row r="40" spans="1:8" ht="15">
      <c r="A40" s="12"/>
      <c r="B40" s="13"/>
      <c r="C40" s="25" t="s">
        <v>16</v>
      </c>
      <c r="D40" s="25">
        <v>3</v>
      </c>
      <c r="E40" s="50"/>
      <c r="F40" s="26" t="s">
        <v>4</v>
      </c>
      <c r="G40" s="38">
        <f>D40*E40</f>
        <v>0</v>
      </c>
      <c r="H40" s="26" t="s">
        <v>5</v>
      </c>
    </row>
    <row r="41" spans="1:17" s="49" customFormat="1" ht="15">
      <c r="A41" s="42"/>
      <c r="B41" s="43"/>
      <c r="C41" s="53"/>
      <c r="D41" s="44"/>
      <c r="E41" s="45"/>
      <c r="F41" s="46"/>
      <c r="G41" s="47"/>
      <c r="H41" s="46"/>
      <c r="I41" s="48"/>
      <c r="J41" s="48"/>
      <c r="K41" s="48"/>
      <c r="L41" s="48"/>
      <c r="M41" s="48"/>
      <c r="N41" s="48"/>
      <c r="O41" s="48"/>
      <c r="P41" s="48"/>
      <c r="Q41" s="48"/>
    </row>
    <row r="42" spans="1:8" ht="42.75">
      <c r="A42" s="12"/>
      <c r="B42" s="24" t="s">
        <v>26</v>
      </c>
      <c r="C42" s="27" t="s">
        <v>39</v>
      </c>
      <c r="D42" s="15"/>
      <c r="E42" s="34"/>
      <c r="F42" s="15"/>
      <c r="G42" s="34"/>
      <c r="H42" s="16"/>
    </row>
    <row r="43" spans="1:8" ht="15">
      <c r="A43" s="12"/>
      <c r="B43" s="13"/>
      <c r="C43" s="25" t="s">
        <v>10</v>
      </c>
      <c r="D43" s="25">
        <v>2</v>
      </c>
      <c r="E43" s="50"/>
      <c r="F43" s="26" t="s">
        <v>4</v>
      </c>
      <c r="G43" s="38">
        <f>D43*E43</f>
        <v>0</v>
      </c>
      <c r="H43" s="26" t="s">
        <v>5</v>
      </c>
    </row>
    <row r="44" spans="1:17" s="49" customFormat="1" ht="15">
      <c r="A44" s="42"/>
      <c r="B44" s="43"/>
      <c r="C44" s="53"/>
      <c r="D44" s="44"/>
      <c r="E44" s="45"/>
      <c r="F44" s="46"/>
      <c r="G44" s="47"/>
      <c r="H44" s="46"/>
      <c r="I44" s="48"/>
      <c r="J44" s="48"/>
      <c r="K44" s="48"/>
      <c r="L44" s="48"/>
      <c r="M44" s="48"/>
      <c r="N44" s="48"/>
      <c r="O44" s="48"/>
      <c r="P44" s="48"/>
      <c r="Q44" s="48"/>
    </row>
    <row r="45" spans="1:8" ht="102">
      <c r="A45" s="12"/>
      <c r="B45" s="24" t="s">
        <v>27</v>
      </c>
      <c r="C45" s="27" t="s">
        <v>61</v>
      </c>
      <c r="D45" s="15"/>
      <c r="E45" s="34"/>
      <c r="F45" s="15"/>
      <c r="G45" s="34"/>
      <c r="H45" s="16"/>
    </row>
    <row r="46" spans="1:8" ht="17.25">
      <c r="A46" s="12"/>
      <c r="B46" s="13"/>
      <c r="C46" s="25" t="s">
        <v>13</v>
      </c>
      <c r="D46" s="26">
        <v>50</v>
      </c>
      <c r="E46" s="36"/>
      <c r="F46" s="26" t="s">
        <v>4</v>
      </c>
      <c r="G46" s="38">
        <f>D46*E46</f>
        <v>0</v>
      </c>
      <c r="H46" s="26" t="s">
        <v>5</v>
      </c>
    </row>
    <row r="47" spans="1:8" ht="15">
      <c r="A47" s="12"/>
      <c r="B47" s="13"/>
      <c r="C47" s="28"/>
      <c r="D47" s="15"/>
      <c r="E47" s="34"/>
      <c r="F47" s="15"/>
      <c r="G47" s="34"/>
      <c r="H47" s="16"/>
    </row>
    <row r="48" spans="1:8" ht="45">
      <c r="A48" s="12"/>
      <c r="B48" s="24" t="s">
        <v>28</v>
      </c>
      <c r="C48" s="27" t="s">
        <v>23</v>
      </c>
      <c r="D48" s="15"/>
      <c r="E48" s="34"/>
      <c r="F48" s="15"/>
      <c r="G48" s="34"/>
      <c r="H48" s="16"/>
    </row>
    <row r="49" spans="1:8" ht="17.25">
      <c r="A49" s="12"/>
      <c r="B49" s="13"/>
      <c r="C49" s="25" t="s">
        <v>13</v>
      </c>
      <c r="D49" s="26">
        <v>3</v>
      </c>
      <c r="E49" s="36"/>
      <c r="F49" s="26" t="s">
        <v>4</v>
      </c>
      <c r="G49" s="38">
        <f>D49*E49</f>
        <v>0</v>
      </c>
      <c r="H49" s="26" t="s">
        <v>5</v>
      </c>
    </row>
    <row r="50" spans="1:8" ht="15">
      <c r="A50" s="12"/>
      <c r="B50" s="13"/>
      <c r="C50" s="28"/>
      <c r="D50" s="15"/>
      <c r="E50" s="34"/>
      <c r="F50" s="15"/>
      <c r="G50" s="34"/>
      <c r="H50" s="16"/>
    </row>
    <row r="51" spans="1:8" ht="102">
      <c r="A51" s="12"/>
      <c r="B51" s="24" t="s">
        <v>29</v>
      </c>
      <c r="C51" s="27" t="s">
        <v>40</v>
      </c>
      <c r="D51" s="15"/>
      <c r="E51" s="34"/>
      <c r="F51" s="15"/>
      <c r="G51" s="34"/>
      <c r="H51" s="16"/>
    </row>
    <row r="52" spans="1:8" ht="17.25">
      <c r="A52" s="12"/>
      <c r="B52" s="13"/>
      <c r="C52" s="25" t="s">
        <v>13</v>
      </c>
      <c r="D52" s="26">
        <v>32</v>
      </c>
      <c r="E52" s="36"/>
      <c r="F52" s="26" t="s">
        <v>4</v>
      </c>
      <c r="G52" s="38">
        <f>D52*E52</f>
        <v>0</v>
      </c>
      <c r="H52" s="26" t="s">
        <v>5</v>
      </c>
    </row>
    <row r="53" spans="1:8" ht="15">
      <c r="A53" s="12"/>
      <c r="B53" s="13"/>
      <c r="C53" s="68"/>
      <c r="D53" s="15"/>
      <c r="E53" s="34"/>
      <c r="F53" s="15"/>
      <c r="G53" s="34"/>
      <c r="H53" s="16"/>
    </row>
    <row r="54" spans="1:8" ht="87.75">
      <c r="A54" s="12"/>
      <c r="B54" s="24" t="s">
        <v>30</v>
      </c>
      <c r="C54" s="27" t="s">
        <v>41</v>
      </c>
      <c r="D54" s="15"/>
      <c r="E54" s="34"/>
      <c r="F54" s="15"/>
      <c r="G54" s="34"/>
      <c r="H54" s="16"/>
    </row>
    <row r="55" spans="1:8" ht="17.25">
      <c r="A55" s="12"/>
      <c r="B55" s="13"/>
      <c r="C55" s="25" t="s">
        <v>13</v>
      </c>
      <c r="D55" s="26">
        <v>18</v>
      </c>
      <c r="E55" s="36"/>
      <c r="F55" s="26" t="s">
        <v>4</v>
      </c>
      <c r="G55" s="38">
        <f>D55*E55</f>
        <v>0</v>
      </c>
      <c r="H55" s="26" t="s">
        <v>5</v>
      </c>
    </row>
    <row r="56" spans="1:17" s="49" customFormat="1" ht="15">
      <c r="A56" s="42"/>
      <c r="B56" s="43"/>
      <c r="C56" s="53"/>
      <c r="D56" s="46"/>
      <c r="E56" s="51"/>
      <c r="F56" s="46"/>
      <c r="G56" s="47"/>
      <c r="H56" s="46"/>
      <c r="I56" s="48"/>
      <c r="J56" s="48"/>
      <c r="K56" s="48"/>
      <c r="L56" s="48"/>
      <c r="M56" s="48"/>
      <c r="N56" s="48"/>
      <c r="O56" s="48"/>
      <c r="P56" s="48"/>
      <c r="Q56" s="48"/>
    </row>
    <row r="57" spans="1:8" ht="57">
      <c r="A57" s="12"/>
      <c r="B57" s="24" t="s">
        <v>31</v>
      </c>
      <c r="C57" s="27" t="s">
        <v>50</v>
      </c>
      <c r="D57" s="15"/>
      <c r="E57" s="34"/>
      <c r="F57" s="15"/>
      <c r="G57" s="34"/>
      <c r="H57" s="16"/>
    </row>
    <row r="58" spans="1:8" ht="15">
      <c r="A58" s="12"/>
      <c r="B58" s="13"/>
      <c r="C58" s="25" t="s">
        <v>10</v>
      </c>
      <c r="D58" s="26">
        <v>1</v>
      </c>
      <c r="E58" s="36"/>
      <c r="F58" s="26" t="s">
        <v>4</v>
      </c>
      <c r="G58" s="38">
        <f>D58*E58</f>
        <v>0</v>
      </c>
      <c r="H58" s="26" t="s">
        <v>5</v>
      </c>
    </row>
    <row r="59" spans="1:8" ht="15">
      <c r="A59" s="12"/>
      <c r="B59" s="13"/>
      <c r="C59" s="28"/>
      <c r="D59" s="15"/>
      <c r="E59" s="34"/>
      <c r="F59" s="15"/>
      <c r="G59" s="34"/>
      <c r="H59" s="16"/>
    </row>
    <row r="60" spans="1:8" ht="30.75">
      <c r="A60" s="12"/>
      <c r="B60" s="24" t="s">
        <v>32</v>
      </c>
      <c r="C60" s="27" t="s">
        <v>62</v>
      </c>
      <c r="D60" s="15"/>
      <c r="E60" s="34"/>
      <c r="F60" s="15"/>
      <c r="G60" s="34"/>
      <c r="H60" s="16"/>
    </row>
    <row r="61" spans="1:8" ht="17.25">
      <c r="A61" s="12"/>
      <c r="B61" s="13"/>
      <c r="C61" s="25" t="s">
        <v>13</v>
      </c>
      <c r="D61" s="26">
        <v>25</v>
      </c>
      <c r="E61" s="36"/>
      <c r="F61" s="26" t="s">
        <v>4</v>
      </c>
      <c r="G61" s="38">
        <f>D61*E61</f>
        <v>0</v>
      </c>
      <c r="H61" s="26" t="s">
        <v>5</v>
      </c>
    </row>
    <row r="62" spans="1:8" ht="15">
      <c r="A62" s="12"/>
      <c r="B62" s="13"/>
      <c r="C62" s="68"/>
      <c r="D62" s="15"/>
      <c r="E62" s="34"/>
      <c r="F62" s="15"/>
      <c r="G62" s="34"/>
      <c r="H62" s="16"/>
    </row>
    <row r="63" spans="1:8" ht="65.25" customHeight="1">
      <c r="A63" s="12"/>
      <c r="B63" s="24" t="s">
        <v>33</v>
      </c>
      <c r="C63" s="27" t="s">
        <v>63</v>
      </c>
      <c r="D63" s="15"/>
      <c r="E63" s="34"/>
      <c r="F63" s="15"/>
      <c r="G63" s="34"/>
      <c r="H63" s="16"/>
    </row>
    <row r="64" spans="1:8" ht="17.25">
      <c r="A64" s="12"/>
      <c r="B64" s="13"/>
      <c r="C64" s="25" t="s">
        <v>13</v>
      </c>
      <c r="D64" s="26">
        <v>25</v>
      </c>
      <c r="E64" s="36"/>
      <c r="F64" s="26" t="s">
        <v>4</v>
      </c>
      <c r="G64" s="38">
        <f>D64*E64</f>
        <v>0</v>
      </c>
      <c r="H64" s="26" t="s">
        <v>5</v>
      </c>
    </row>
    <row r="65" spans="1:17" s="49" customFormat="1" ht="15">
      <c r="A65" s="42"/>
      <c r="B65" s="43"/>
      <c r="C65" s="53"/>
      <c r="D65" s="46"/>
      <c r="E65" s="51"/>
      <c r="F65" s="46"/>
      <c r="G65" s="47"/>
      <c r="H65" s="46"/>
      <c r="I65" s="48"/>
      <c r="J65" s="48"/>
      <c r="K65" s="48"/>
      <c r="L65" s="48"/>
      <c r="M65" s="48"/>
      <c r="N65" s="48"/>
      <c r="O65" s="48"/>
      <c r="P65" s="48"/>
      <c r="Q65" s="48"/>
    </row>
    <row r="66" spans="1:8" ht="42.75">
      <c r="A66" s="12"/>
      <c r="B66" s="24" t="s">
        <v>34</v>
      </c>
      <c r="C66" s="27" t="s">
        <v>46</v>
      </c>
      <c r="D66" s="15"/>
      <c r="E66" s="34"/>
      <c r="F66" s="15"/>
      <c r="G66" s="34"/>
      <c r="H66" s="16"/>
    </row>
    <row r="67" spans="1:8" ht="15">
      <c r="A67" s="12"/>
      <c r="B67" s="13"/>
      <c r="C67" s="25" t="s">
        <v>10</v>
      </c>
      <c r="D67" s="26">
        <v>1</v>
      </c>
      <c r="E67" s="36"/>
      <c r="F67" s="26" t="s">
        <v>4</v>
      </c>
      <c r="G67" s="38">
        <f>D67*E67</f>
        <v>0</v>
      </c>
      <c r="H67" s="26" t="s">
        <v>5</v>
      </c>
    </row>
    <row r="68" spans="1:17" s="49" customFormat="1" ht="15">
      <c r="A68" s="42"/>
      <c r="B68" s="43"/>
      <c r="C68" s="53"/>
      <c r="D68" s="46"/>
      <c r="E68" s="51"/>
      <c r="F68" s="46"/>
      <c r="G68" s="47"/>
      <c r="H68" s="46"/>
      <c r="I68" s="48"/>
      <c r="J68" s="48"/>
      <c r="K68" s="48"/>
      <c r="L68" s="48"/>
      <c r="M68" s="48"/>
      <c r="N68" s="48"/>
      <c r="O68" s="48"/>
      <c r="P68" s="48"/>
      <c r="Q68" s="48"/>
    </row>
    <row r="69" spans="1:8" ht="28.5">
      <c r="A69" s="12"/>
      <c r="B69" s="24" t="s">
        <v>67</v>
      </c>
      <c r="C69" s="27" t="s">
        <v>47</v>
      </c>
      <c r="D69" s="15"/>
      <c r="E69" s="34"/>
      <c r="F69" s="15"/>
      <c r="G69" s="34"/>
      <c r="H69" s="16"/>
    </row>
    <row r="70" spans="1:8" ht="15">
      <c r="A70" s="12"/>
      <c r="B70" s="13"/>
      <c r="C70" s="25" t="s">
        <v>10</v>
      </c>
      <c r="D70" s="26">
        <v>1</v>
      </c>
      <c r="E70" s="36"/>
      <c r="F70" s="26" t="s">
        <v>4</v>
      </c>
      <c r="G70" s="38">
        <f>D70*E70</f>
        <v>0</v>
      </c>
      <c r="H70" s="26" t="s">
        <v>5</v>
      </c>
    </row>
    <row r="71" spans="1:17" s="49" customFormat="1" ht="15">
      <c r="A71" s="42"/>
      <c r="B71" s="43"/>
      <c r="C71" s="53"/>
      <c r="D71" s="46"/>
      <c r="E71" s="51"/>
      <c r="F71" s="46"/>
      <c r="G71" s="47"/>
      <c r="H71" s="46"/>
      <c r="I71" s="48"/>
      <c r="J71" s="48"/>
      <c r="K71" s="48"/>
      <c r="L71" s="48"/>
      <c r="M71" s="48"/>
      <c r="N71" s="48"/>
      <c r="O71" s="48"/>
      <c r="P71" s="48"/>
      <c r="Q71" s="48"/>
    </row>
    <row r="72" spans="1:8" ht="42.75">
      <c r="A72" s="12"/>
      <c r="B72" s="24" t="s">
        <v>36</v>
      </c>
      <c r="C72" s="27" t="s">
        <v>35</v>
      </c>
      <c r="D72" s="15"/>
      <c r="E72" s="34"/>
      <c r="F72" s="15"/>
      <c r="G72" s="34"/>
      <c r="H72" s="16"/>
    </row>
    <row r="73" spans="1:8" ht="15">
      <c r="A73" s="12"/>
      <c r="B73" s="13"/>
      <c r="C73" s="25" t="s">
        <v>10</v>
      </c>
      <c r="D73" s="26">
        <v>1</v>
      </c>
      <c r="E73" s="36"/>
      <c r="F73" s="26" t="s">
        <v>4</v>
      </c>
      <c r="G73" s="38">
        <f>D73*E73</f>
        <v>0</v>
      </c>
      <c r="H73" s="26" t="s">
        <v>5</v>
      </c>
    </row>
    <row r="74" spans="1:17" s="49" customFormat="1" ht="15">
      <c r="A74" s="42"/>
      <c r="B74" s="43"/>
      <c r="C74" s="53"/>
      <c r="D74" s="46"/>
      <c r="E74" s="51"/>
      <c r="F74" s="46"/>
      <c r="G74" s="47"/>
      <c r="H74" s="46"/>
      <c r="I74" s="48"/>
      <c r="J74" s="48"/>
      <c r="K74" s="48"/>
      <c r="L74" s="48"/>
      <c r="M74" s="48"/>
      <c r="N74" s="48"/>
      <c r="O74" s="48"/>
      <c r="P74" s="48"/>
      <c r="Q74" s="48"/>
    </row>
    <row r="75" spans="1:8" ht="42.75">
      <c r="A75" s="12"/>
      <c r="B75" s="24">
        <v>24</v>
      </c>
      <c r="C75" s="27" t="s">
        <v>48</v>
      </c>
      <c r="D75" s="15"/>
      <c r="E75" s="34"/>
      <c r="F75" s="15"/>
      <c r="G75" s="34"/>
      <c r="H75" s="16"/>
    </row>
    <row r="76" spans="1:8" ht="15">
      <c r="A76" s="12"/>
      <c r="B76" s="13"/>
      <c r="C76" s="25" t="s">
        <v>10</v>
      </c>
      <c r="D76" s="26">
        <v>4</v>
      </c>
      <c r="E76" s="36"/>
      <c r="F76" s="26" t="s">
        <v>4</v>
      </c>
      <c r="G76" s="38">
        <f>D76*E76</f>
        <v>0</v>
      </c>
      <c r="H76" s="26" t="s">
        <v>5</v>
      </c>
    </row>
    <row r="77" spans="1:17" s="49" customFormat="1" ht="15">
      <c r="A77" s="42"/>
      <c r="B77" s="43"/>
      <c r="C77" s="44"/>
      <c r="D77" s="46"/>
      <c r="E77" s="51"/>
      <c r="F77" s="46"/>
      <c r="G77" s="47"/>
      <c r="H77" s="46"/>
      <c r="I77" s="48"/>
      <c r="J77" s="48"/>
      <c r="K77" s="48"/>
      <c r="L77" s="48"/>
      <c r="M77" s="48"/>
      <c r="N77" s="48"/>
      <c r="O77" s="48"/>
      <c r="P77" s="48"/>
      <c r="Q77" s="48"/>
    </row>
    <row r="78" spans="1:8" ht="42.75">
      <c r="A78" s="12"/>
      <c r="B78" s="24" t="s">
        <v>37</v>
      </c>
      <c r="C78" s="27" t="s">
        <v>49</v>
      </c>
      <c r="D78" s="15"/>
      <c r="E78" s="34"/>
      <c r="F78" s="15"/>
      <c r="G78" s="34"/>
      <c r="H78" s="16"/>
    </row>
    <row r="79" spans="1:8" ht="15">
      <c r="A79" s="12"/>
      <c r="B79" s="13"/>
      <c r="C79" s="25" t="s">
        <v>10</v>
      </c>
      <c r="D79" s="26">
        <v>1</v>
      </c>
      <c r="E79" s="36"/>
      <c r="F79" s="26" t="s">
        <v>4</v>
      </c>
      <c r="G79" s="38">
        <f>D79*E79</f>
        <v>0</v>
      </c>
      <c r="H79" s="26" t="s">
        <v>5</v>
      </c>
    </row>
    <row r="80" spans="1:17" s="49" customFormat="1" ht="15">
      <c r="A80" s="42"/>
      <c r="B80" s="43"/>
      <c r="C80" s="53"/>
      <c r="D80" s="46"/>
      <c r="E80" s="51"/>
      <c r="F80" s="46"/>
      <c r="G80" s="47"/>
      <c r="H80" s="46"/>
      <c r="I80" s="48"/>
      <c r="J80" s="48"/>
      <c r="K80" s="48"/>
      <c r="L80" s="48"/>
      <c r="M80" s="48"/>
      <c r="N80" s="48"/>
      <c r="O80" s="48"/>
      <c r="P80" s="48"/>
      <c r="Q80" s="48"/>
    </row>
    <row r="81" spans="1:8" ht="68.25" customHeight="1">
      <c r="A81" s="12"/>
      <c r="B81" s="24" t="s">
        <v>38</v>
      </c>
      <c r="C81" s="27" t="s">
        <v>51</v>
      </c>
      <c r="D81" s="15"/>
      <c r="E81" s="34"/>
      <c r="F81" s="15"/>
      <c r="G81" s="34"/>
      <c r="H81" s="16"/>
    </row>
    <row r="82" spans="1:8" ht="15">
      <c r="A82" s="12"/>
      <c r="B82" s="13"/>
      <c r="C82" s="25" t="s">
        <v>10</v>
      </c>
      <c r="D82" s="26">
        <v>1</v>
      </c>
      <c r="E82" s="36"/>
      <c r="F82" s="26" t="s">
        <v>4</v>
      </c>
      <c r="G82" s="38">
        <f>D82*E82</f>
        <v>0</v>
      </c>
      <c r="H82" s="26" t="s">
        <v>5</v>
      </c>
    </row>
    <row r="83" spans="1:17" s="49" customFormat="1" ht="15">
      <c r="A83" s="42"/>
      <c r="B83" s="43"/>
      <c r="C83" s="53"/>
      <c r="D83" s="46"/>
      <c r="E83" s="51"/>
      <c r="F83" s="46"/>
      <c r="G83" s="47"/>
      <c r="H83" s="46"/>
      <c r="I83" s="48"/>
      <c r="J83" s="48"/>
      <c r="K83" s="48"/>
      <c r="L83" s="48"/>
      <c r="M83" s="48"/>
      <c r="N83" s="48"/>
      <c r="O83" s="48"/>
      <c r="P83" s="48"/>
      <c r="Q83" s="48"/>
    </row>
    <row r="84" spans="1:8" ht="92.25" customHeight="1">
      <c r="A84" s="12"/>
      <c r="B84" s="24" t="s">
        <v>68</v>
      </c>
      <c r="C84" s="27" t="s">
        <v>55</v>
      </c>
      <c r="D84" s="15"/>
      <c r="E84" s="34"/>
      <c r="F84" s="15"/>
      <c r="G84" s="34"/>
      <c r="H84" s="16"/>
    </row>
    <row r="85" spans="1:8" ht="15">
      <c r="A85" s="12"/>
      <c r="B85" s="13"/>
      <c r="C85" s="25" t="s">
        <v>10</v>
      </c>
      <c r="D85" s="26">
        <v>1</v>
      </c>
      <c r="E85" s="36"/>
      <c r="F85" s="26" t="s">
        <v>4</v>
      </c>
      <c r="G85" s="38">
        <f>D85*E85</f>
        <v>0</v>
      </c>
      <c r="H85" s="26" t="s">
        <v>5</v>
      </c>
    </row>
    <row r="86" spans="1:8" ht="15">
      <c r="A86" s="12"/>
      <c r="B86" s="24"/>
      <c r="C86" s="54"/>
      <c r="D86" s="15"/>
      <c r="E86" s="34"/>
      <c r="F86" s="15"/>
      <c r="G86" s="34"/>
      <c r="H86" s="16"/>
    </row>
    <row r="87" spans="1:8" ht="42.75">
      <c r="A87" s="12"/>
      <c r="B87" s="24" t="s">
        <v>69</v>
      </c>
      <c r="C87" s="27" t="s">
        <v>65</v>
      </c>
      <c r="D87" s="15"/>
      <c r="E87" s="34"/>
      <c r="F87" s="15"/>
      <c r="G87" s="34"/>
      <c r="H87" s="16"/>
    </row>
    <row r="88" spans="1:8" ht="15">
      <c r="A88" s="12"/>
      <c r="B88" s="13"/>
      <c r="C88" s="25" t="s">
        <v>16</v>
      </c>
      <c r="D88" s="26">
        <v>10</v>
      </c>
      <c r="E88" s="36"/>
      <c r="F88" s="26" t="s">
        <v>4</v>
      </c>
      <c r="G88" s="38">
        <f>D88*E88</f>
        <v>0</v>
      </c>
      <c r="H88" s="26" t="s">
        <v>5</v>
      </c>
    </row>
    <row r="89" spans="1:8" ht="15">
      <c r="A89" s="12"/>
      <c r="B89" s="24"/>
      <c r="C89" s="54"/>
      <c r="D89" s="15"/>
      <c r="E89" s="34"/>
      <c r="F89" s="15"/>
      <c r="G89" s="34"/>
      <c r="H89" s="16"/>
    </row>
    <row r="90" spans="1:8" ht="94.5" customHeight="1">
      <c r="A90" s="12"/>
      <c r="B90" s="24" t="s">
        <v>70</v>
      </c>
      <c r="C90" s="27" t="s">
        <v>72</v>
      </c>
      <c r="D90" s="15"/>
      <c r="E90" s="34"/>
      <c r="F90" s="15"/>
      <c r="G90" s="34"/>
      <c r="H90" s="16"/>
    </row>
    <row r="91" spans="1:8" ht="15">
      <c r="A91" s="12"/>
      <c r="B91" s="13"/>
      <c r="C91" s="25" t="s">
        <v>10</v>
      </c>
      <c r="D91" s="26">
        <v>1</v>
      </c>
      <c r="E91" s="36"/>
      <c r="F91" s="26" t="s">
        <v>4</v>
      </c>
      <c r="G91" s="38">
        <f>D91*E91</f>
        <v>0</v>
      </c>
      <c r="H91" s="26" t="s">
        <v>5</v>
      </c>
    </row>
    <row r="92" spans="1:8" ht="15">
      <c r="A92" s="12"/>
      <c r="B92" s="24"/>
      <c r="C92" s="54"/>
      <c r="D92" s="15"/>
      <c r="E92" s="34"/>
      <c r="F92" s="15"/>
      <c r="G92" s="34"/>
      <c r="H92" s="16"/>
    </row>
    <row r="93" spans="1:17" ht="205.5" customHeight="1">
      <c r="A93" s="55"/>
      <c r="B93" s="67" t="s">
        <v>71</v>
      </c>
      <c r="C93" s="56" t="s">
        <v>77</v>
      </c>
      <c r="D93" s="57"/>
      <c r="E93" s="57"/>
      <c r="F93" s="58"/>
      <c r="G93"/>
      <c r="H93"/>
      <c r="I93"/>
      <c r="J93"/>
      <c r="K93"/>
      <c r="L93"/>
      <c r="M93"/>
      <c r="N93"/>
      <c r="O93"/>
      <c r="P93"/>
      <c r="Q93"/>
    </row>
    <row r="94" spans="3:8" s="60" customFormat="1" ht="15">
      <c r="C94" s="25" t="s">
        <v>10</v>
      </c>
      <c r="D94" s="26">
        <v>1</v>
      </c>
      <c r="E94" s="36"/>
      <c r="F94" s="26" t="s">
        <v>4</v>
      </c>
      <c r="G94" s="38">
        <f>D94*E94</f>
        <v>0</v>
      </c>
      <c r="H94" s="26" t="s">
        <v>5</v>
      </c>
    </row>
    <row r="95" spans="3:7" s="61" customFormat="1" ht="15">
      <c r="C95" s="62"/>
      <c r="D95" s="63"/>
      <c r="E95" s="64"/>
      <c r="F95" s="65"/>
      <c r="G95" s="66"/>
    </row>
    <row r="96" spans="1:8" ht="327" customHeight="1">
      <c r="A96" s="12"/>
      <c r="B96" s="24" t="s">
        <v>87</v>
      </c>
      <c r="C96" s="122" t="s">
        <v>94</v>
      </c>
      <c r="D96" s="15"/>
      <c r="E96" s="34"/>
      <c r="F96" s="15"/>
      <c r="G96" s="34"/>
      <c r="H96" s="16"/>
    </row>
    <row r="97" spans="1:8" ht="15">
      <c r="A97" s="12"/>
      <c r="B97" s="13"/>
      <c r="C97" s="25" t="s">
        <v>10</v>
      </c>
      <c r="D97" s="26">
        <v>1</v>
      </c>
      <c r="E97" s="36"/>
      <c r="F97" s="26" t="s">
        <v>4</v>
      </c>
      <c r="G97" s="38">
        <f>D97*E97</f>
        <v>0</v>
      </c>
      <c r="H97" s="26" t="s">
        <v>5</v>
      </c>
    </row>
    <row r="98" spans="1:17" s="49" customFormat="1" ht="15">
      <c r="A98" s="42"/>
      <c r="B98" s="43"/>
      <c r="C98" s="53"/>
      <c r="D98" s="46"/>
      <c r="E98" s="51"/>
      <c r="F98" s="46"/>
      <c r="G98" s="47"/>
      <c r="H98" s="46"/>
      <c r="I98" s="48"/>
      <c r="J98" s="48"/>
      <c r="K98" s="48"/>
      <c r="L98" s="48"/>
      <c r="M98" s="48"/>
      <c r="N98" s="48"/>
      <c r="O98" s="48"/>
      <c r="P98" s="48"/>
      <c r="Q98" s="48"/>
    </row>
    <row r="99" spans="1:8" ht="15">
      <c r="A99" s="12"/>
      <c r="B99" s="13"/>
      <c r="C99" s="14"/>
      <c r="D99" s="15"/>
      <c r="E99" s="34"/>
      <c r="F99" s="15"/>
      <c r="G99" s="34"/>
      <c r="H99" s="16"/>
    </row>
    <row r="100" spans="1:8" ht="15">
      <c r="A100" s="12"/>
      <c r="B100" s="13"/>
      <c r="C100" s="118" t="s">
        <v>7</v>
      </c>
      <c r="D100" s="118"/>
      <c r="E100" s="118"/>
      <c r="F100" s="118"/>
      <c r="G100" s="39">
        <f>SUM(G6:G99)</f>
        <v>0</v>
      </c>
      <c r="H100" s="29" t="s">
        <v>5</v>
      </c>
    </row>
    <row r="101" spans="1:8" ht="15">
      <c r="A101" s="12"/>
      <c r="B101" s="13"/>
      <c r="C101" s="14"/>
      <c r="D101" s="15"/>
      <c r="E101" s="34"/>
      <c r="F101" s="15"/>
      <c r="G101" s="40"/>
      <c r="H101" s="30"/>
    </row>
    <row r="102" spans="1:8" ht="15">
      <c r="A102" s="12"/>
      <c r="B102" s="13"/>
      <c r="C102" s="119" t="s">
        <v>8</v>
      </c>
      <c r="D102" s="119"/>
      <c r="E102" s="119"/>
      <c r="F102" s="119"/>
      <c r="G102" s="38">
        <f>G100*0.25</f>
        <v>0</v>
      </c>
      <c r="H102" s="26" t="s">
        <v>5</v>
      </c>
    </row>
    <row r="103" spans="1:8" ht="15">
      <c r="A103" s="12"/>
      <c r="B103" s="13"/>
      <c r="C103" s="14"/>
      <c r="D103" s="15"/>
      <c r="E103" s="34"/>
      <c r="F103" s="15"/>
      <c r="G103" s="40"/>
      <c r="H103" s="30"/>
    </row>
    <row r="104" spans="1:17" s="11" customFormat="1" ht="15.75">
      <c r="A104" s="31"/>
      <c r="B104" s="32"/>
      <c r="C104" s="120" t="s">
        <v>6</v>
      </c>
      <c r="D104" s="120"/>
      <c r="E104" s="120"/>
      <c r="F104" s="120"/>
      <c r="G104" s="41">
        <f>G100+G102</f>
        <v>0</v>
      </c>
      <c r="H104" s="33" t="s">
        <v>5</v>
      </c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8" ht="15">
      <c r="A105" s="12"/>
      <c r="B105" s="13"/>
      <c r="C105" s="14"/>
      <c r="D105" s="15"/>
      <c r="E105" s="34"/>
      <c r="F105" s="15"/>
      <c r="G105" s="34"/>
      <c r="H105" s="16"/>
    </row>
  </sheetData>
  <sheetProtection/>
  <mergeCells count="6">
    <mergeCell ref="E4:F4"/>
    <mergeCell ref="G4:H4"/>
    <mergeCell ref="C100:F100"/>
    <mergeCell ref="C102:F102"/>
    <mergeCell ref="C104:F104"/>
    <mergeCell ref="C2:G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  <rowBreaks count="3" manualBreakCount="3">
    <brk id="29" max="7" man="1"/>
    <brk id="56" max="7" man="1"/>
    <brk id="8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Q66"/>
  <sheetViews>
    <sheetView showGridLines="0" zoomScalePageLayoutView="0" workbookViewId="0" topLeftCell="A56">
      <selection activeCell="C57" sqref="C57"/>
    </sheetView>
  </sheetViews>
  <sheetFormatPr defaultColWidth="9.140625" defaultRowHeight="15"/>
  <cols>
    <col min="1" max="1" width="6.57421875" style="0" customWidth="1"/>
    <col min="2" max="2" width="3.8515625" style="7" bestFit="1" customWidth="1"/>
    <col min="3" max="3" width="52.57421875" style="9" customWidth="1"/>
    <col min="4" max="4" width="9.8515625" style="6" customWidth="1"/>
    <col min="5" max="5" width="10.8515625" style="37" customWidth="1"/>
    <col min="6" max="6" width="4.421875" style="6" customWidth="1"/>
    <col min="7" max="7" width="14.7109375" style="37" customWidth="1"/>
    <col min="8" max="8" width="4.7109375" style="8" customWidth="1"/>
    <col min="9" max="17" width="10.8515625" style="1" customWidth="1"/>
  </cols>
  <sheetData>
    <row r="2" spans="1:17" ht="36.75" customHeight="1">
      <c r="A2" s="12"/>
      <c r="B2" s="13"/>
      <c r="C2" s="121" t="s">
        <v>93</v>
      </c>
      <c r="D2" s="121"/>
      <c r="E2" s="121"/>
      <c r="F2" s="121"/>
      <c r="G2" s="121"/>
      <c r="H2" s="16"/>
      <c r="Q2"/>
    </row>
    <row r="3" spans="1:8" ht="15">
      <c r="A3" s="12"/>
      <c r="B3" s="13"/>
      <c r="C3" s="14"/>
      <c r="D3" s="15"/>
      <c r="E3" s="34"/>
      <c r="F3" s="15"/>
      <c r="G3" s="34"/>
      <c r="H3" s="16"/>
    </row>
    <row r="4" spans="1:17" s="2" customFormat="1" ht="15">
      <c r="A4" s="17"/>
      <c r="B4" s="18"/>
      <c r="C4" s="19" t="s">
        <v>0</v>
      </c>
      <c r="D4" s="19" t="s">
        <v>1</v>
      </c>
      <c r="E4" s="116" t="s">
        <v>2</v>
      </c>
      <c r="F4" s="117"/>
      <c r="G4" s="116" t="s">
        <v>3</v>
      </c>
      <c r="H4" s="117"/>
      <c r="I4" s="3"/>
      <c r="J4" s="3"/>
      <c r="K4" s="3"/>
      <c r="L4" s="3"/>
      <c r="M4" s="3"/>
      <c r="N4" s="3"/>
      <c r="O4" s="3"/>
      <c r="P4" s="3"/>
      <c r="Q4" s="3"/>
    </row>
    <row r="5" spans="1:17" s="5" customFormat="1" ht="15">
      <c r="A5" s="20"/>
      <c r="B5" s="21"/>
      <c r="C5" s="22"/>
      <c r="D5" s="23"/>
      <c r="E5" s="35"/>
      <c r="F5" s="23"/>
      <c r="G5" s="35"/>
      <c r="H5" s="23"/>
      <c r="I5" s="4"/>
      <c r="J5" s="4"/>
      <c r="K5" s="4"/>
      <c r="L5" s="4"/>
      <c r="M5" s="4"/>
      <c r="N5" s="4"/>
      <c r="O5" s="4"/>
      <c r="P5" s="4"/>
      <c r="Q5" s="4"/>
    </row>
    <row r="6" spans="1:8" ht="42.75">
      <c r="A6" s="12"/>
      <c r="B6" s="24" t="s">
        <v>9</v>
      </c>
      <c r="C6" s="27" t="s">
        <v>43</v>
      </c>
      <c r="D6" s="15"/>
      <c r="E6" s="34"/>
      <c r="F6" s="15"/>
      <c r="G6" s="34"/>
      <c r="H6" s="16"/>
    </row>
    <row r="7" spans="1:8" ht="15">
      <c r="A7" s="12"/>
      <c r="B7" s="13"/>
      <c r="C7" s="25" t="s">
        <v>10</v>
      </c>
      <c r="D7" s="26">
        <v>1</v>
      </c>
      <c r="E7" s="36"/>
      <c r="F7" s="26" t="s">
        <v>4</v>
      </c>
      <c r="G7" s="38">
        <f>D7*E7</f>
        <v>0</v>
      </c>
      <c r="H7" s="26" t="s">
        <v>5</v>
      </c>
    </row>
    <row r="8" spans="1:8" ht="15">
      <c r="A8" s="12"/>
      <c r="B8" s="13"/>
      <c r="C8" s="28"/>
      <c r="D8" s="15"/>
      <c r="E8" s="34"/>
      <c r="F8" s="15"/>
      <c r="G8" s="34"/>
      <c r="H8" s="16"/>
    </row>
    <row r="9" spans="1:8" ht="128.25">
      <c r="A9" s="12"/>
      <c r="B9" s="24" t="s">
        <v>11</v>
      </c>
      <c r="C9" s="27" t="s">
        <v>83</v>
      </c>
      <c r="D9" s="72"/>
      <c r="E9" s="34"/>
      <c r="F9" s="15"/>
      <c r="G9" s="34"/>
      <c r="H9" s="16"/>
    </row>
    <row r="10" spans="1:8" ht="15">
      <c r="A10" s="12"/>
      <c r="B10" s="13"/>
      <c r="C10" s="25" t="s">
        <v>10</v>
      </c>
      <c r="D10" s="25">
        <v>18</v>
      </c>
      <c r="E10" s="36"/>
      <c r="F10" s="26" t="s">
        <v>4</v>
      </c>
      <c r="G10" s="38">
        <f>D10*E10</f>
        <v>0</v>
      </c>
      <c r="H10" s="26" t="s">
        <v>5</v>
      </c>
    </row>
    <row r="11" spans="1:8" ht="15">
      <c r="A11" s="12"/>
      <c r="B11" s="13"/>
      <c r="C11" s="28"/>
      <c r="D11" s="73"/>
      <c r="E11" s="34"/>
      <c r="F11" s="15"/>
      <c r="G11" s="34"/>
      <c r="H11" s="16"/>
    </row>
    <row r="12" spans="1:8" ht="42.75">
      <c r="A12" s="12"/>
      <c r="B12" s="24" t="s">
        <v>12</v>
      </c>
      <c r="C12" s="27" t="s">
        <v>44</v>
      </c>
      <c r="D12" s="72"/>
      <c r="E12" s="34"/>
      <c r="F12" s="15"/>
      <c r="G12" s="34"/>
      <c r="H12" s="16"/>
    </row>
    <row r="13" spans="1:8" ht="15">
      <c r="A13" s="12"/>
      <c r="B13" s="13"/>
      <c r="C13" s="25" t="s">
        <v>10</v>
      </c>
      <c r="D13" s="25">
        <v>2</v>
      </c>
      <c r="E13" s="36"/>
      <c r="F13" s="26" t="s">
        <v>4</v>
      </c>
      <c r="G13" s="38">
        <f>D13*E13</f>
        <v>0</v>
      </c>
      <c r="H13" s="26" t="s">
        <v>5</v>
      </c>
    </row>
    <row r="14" spans="1:8" ht="15">
      <c r="A14" s="12"/>
      <c r="B14" s="13"/>
      <c r="C14" s="28"/>
      <c r="D14" s="73"/>
      <c r="E14" s="34"/>
      <c r="F14" s="15"/>
      <c r="G14" s="34"/>
      <c r="H14" s="16"/>
    </row>
    <row r="15" spans="1:8" ht="49.5" customHeight="1">
      <c r="A15" s="12"/>
      <c r="B15" s="24" t="s">
        <v>14</v>
      </c>
      <c r="C15" s="27" t="s">
        <v>54</v>
      </c>
      <c r="D15" s="72"/>
      <c r="E15" s="34"/>
      <c r="F15" s="15"/>
      <c r="G15" s="34"/>
      <c r="H15" s="16"/>
    </row>
    <row r="16" spans="1:8" ht="15">
      <c r="A16" s="12"/>
      <c r="B16" s="13"/>
      <c r="C16" s="25" t="s">
        <v>10</v>
      </c>
      <c r="D16" s="25">
        <v>1</v>
      </c>
      <c r="E16" s="36"/>
      <c r="F16" s="26" t="s">
        <v>4</v>
      </c>
      <c r="G16" s="38">
        <f>D16*E16</f>
        <v>0</v>
      </c>
      <c r="H16" s="26" t="s">
        <v>5</v>
      </c>
    </row>
    <row r="17" spans="1:8" ht="15">
      <c r="A17" s="12"/>
      <c r="B17" s="13"/>
      <c r="C17" s="28"/>
      <c r="D17" s="73"/>
      <c r="E17" s="34"/>
      <c r="F17" s="15"/>
      <c r="G17" s="34"/>
      <c r="H17" s="16"/>
    </row>
    <row r="18" spans="1:8" ht="78" customHeight="1">
      <c r="A18" s="12"/>
      <c r="B18" s="24" t="s">
        <v>15</v>
      </c>
      <c r="C18" s="27" t="s">
        <v>58</v>
      </c>
      <c r="D18" s="73"/>
      <c r="E18" s="34"/>
      <c r="F18" s="15"/>
      <c r="G18" s="34"/>
      <c r="H18" s="16"/>
    </row>
    <row r="19" spans="1:8" ht="17.25">
      <c r="A19" s="12"/>
      <c r="B19" s="13"/>
      <c r="C19" s="25" t="s">
        <v>13</v>
      </c>
      <c r="D19" s="25">
        <v>47</v>
      </c>
      <c r="E19" s="36"/>
      <c r="F19" s="26" t="s">
        <v>4</v>
      </c>
      <c r="G19" s="38">
        <f>D19*E19</f>
        <v>0</v>
      </c>
      <c r="H19" s="26" t="s">
        <v>5</v>
      </c>
    </row>
    <row r="20" spans="1:8" ht="15">
      <c r="A20" s="12"/>
      <c r="B20" s="13"/>
      <c r="C20" s="28"/>
      <c r="D20" s="73"/>
      <c r="E20" s="34"/>
      <c r="F20" s="15"/>
      <c r="G20" s="34"/>
      <c r="H20" s="16"/>
    </row>
    <row r="21" spans="1:8" ht="30.75">
      <c r="A21" s="12"/>
      <c r="B21" s="24" t="s">
        <v>66</v>
      </c>
      <c r="C21" s="27" t="s">
        <v>64</v>
      </c>
      <c r="D21" s="73"/>
      <c r="E21" s="34"/>
      <c r="F21" s="15"/>
      <c r="G21" s="34"/>
      <c r="H21" s="16"/>
    </row>
    <row r="22" spans="1:8" ht="17.25">
      <c r="A22" s="12"/>
      <c r="B22" s="13"/>
      <c r="C22" s="25" t="s">
        <v>13</v>
      </c>
      <c r="D22" s="25">
        <v>6</v>
      </c>
      <c r="E22" s="36"/>
      <c r="F22" s="26" t="s">
        <v>4</v>
      </c>
      <c r="G22" s="38">
        <f>D22*E22</f>
        <v>0</v>
      </c>
      <c r="H22" s="26" t="s">
        <v>5</v>
      </c>
    </row>
    <row r="23" spans="1:8" ht="15">
      <c r="A23" s="12"/>
      <c r="B23" s="13"/>
      <c r="C23" s="28"/>
      <c r="D23" s="73"/>
      <c r="E23" s="34"/>
      <c r="F23" s="15"/>
      <c r="G23" s="34"/>
      <c r="H23" s="16"/>
    </row>
    <row r="24" spans="1:8" ht="42.75">
      <c r="A24" s="12"/>
      <c r="B24" s="24" t="s">
        <v>18</v>
      </c>
      <c r="C24" s="27" t="s">
        <v>39</v>
      </c>
      <c r="D24" s="72"/>
      <c r="E24" s="34"/>
      <c r="F24" s="15"/>
      <c r="G24" s="34"/>
      <c r="H24" s="16"/>
    </row>
    <row r="25" spans="1:8" ht="15">
      <c r="A25" s="12"/>
      <c r="B25" s="13"/>
      <c r="C25" s="25" t="s">
        <v>10</v>
      </c>
      <c r="D25" s="25">
        <v>2</v>
      </c>
      <c r="E25" s="50"/>
      <c r="F25" s="26" t="s">
        <v>4</v>
      </c>
      <c r="G25" s="38">
        <f>D25*E25</f>
        <v>0</v>
      </c>
      <c r="H25" s="26" t="s">
        <v>5</v>
      </c>
    </row>
    <row r="26" spans="1:17" s="49" customFormat="1" ht="15">
      <c r="A26" s="42"/>
      <c r="B26" s="43"/>
      <c r="C26" s="53"/>
      <c r="D26" s="53"/>
      <c r="E26" s="45"/>
      <c r="F26" s="46"/>
      <c r="G26" s="47"/>
      <c r="H26" s="46"/>
      <c r="I26" s="48"/>
      <c r="J26" s="48"/>
      <c r="K26" s="48"/>
      <c r="L26" s="48"/>
      <c r="M26" s="48"/>
      <c r="N26" s="48"/>
      <c r="O26" s="48"/>
      <c r="P26" s="48"/>
      <c r="Q26" s="48"/>
    </row>
    <row r="27" spans="1:8" ht="102">
      <c r="A27" s="12"/>
      <c r="B27" s="24" t="s">
        <v>20</v>
      </c>
      <c r="C27" s="27" t="s">
        <v>61</v>
      </c>
      <c r="D27" s="73"/>
      <c r="E27" s="34"/>
      <c r="F27" s="15"/>
      <c r="G27" s="34"/>
      <c r="H27" s="16"/>
    </row>
    <row r="28" spans="1:8" ht="17.25">
      <c r="A28" s="12"/>
      <c r="B28" s="13"/>
      <c r="C28" s="25" t="s">
        <v>13</v>
      </c>
      <c r="D28" s="25">
        <v>43</v>
      </c>
      <c r="E28" s="36"/>
      <c r="F28" s="26" t="s">
        <v>4</v>
      </c>
      <c r="G28" s="38">
        <f>D28*E28</f>
        <v>0</v>
      </c>
      <c r="H28" s="26" t="s">
        <v>5</v>
      </c>
    </row>
    <row r="29" spans="1:8" ht="15">
      <c r="A29" s="12"/>
      <c r="B29" s="13"/>
      <c r="C29" s="28"/>
      <c r="D29" s="73"/>
      <c r="E29" s="34"/>
      <c r="F29" s="15"/>
      <c r="G29" s="34"/>
      <c r="H29" s="16"/>
    </row>
    <row r="30" spans="1:8" ht="102">
      <c r="A30" s="12"/>
      <c r="B30" s="24" t="s">
        <v>21</v>
      </c>
      <c r="C30" s="27" t="s">
        <v>40</v>
      </c>
      <c r="D30" s="73"/>
      <c r="E30" s="34"/>
      <c r="F30" s="15"/>
      <c r="G30" s="34"/>
      <c r="H30" s="16"/>
    </row>
    <row r="31" spans="1:8" ht="17.25">
      <c r="A31" s="12"/>
      <c r="B31" s="13"/>
      <c r="C31" s="25" t="s">
        <v>13</v>
      </c>
      <c r="D31" s="25">
        <v>24</v>
      </c>
      <c r="E31" s="36"/>
      <c r="F31" s="26" t="s">
        <v>4</v>
      </c>
      <c r="G31" s="38">
        <f>D31*E31</f>
        <v>0</v>
      </c>
      <c r="H31" s="26" t="s">
        <v>5</v>
      </c>
    </row>
    <row r="32" spans="1:8" ht="15">
      <c r="A32" s="12"/>
      <c r="B32" s="13"/>
      <c r="C32" s="68"/>
      <c r="D32" s="73"/>
      <c r="E32" s="34"/>
      <c r="F32" s="15"/>
      <c r="G32" s="34"/>
      <c r="H32" s="16"/>
    </row>
    <row r="33" spans="1:8" ht="87.75">
      <c r="A33" s="12"/>
      <c r="B33" s="24" t="s">
        <v>22</v>
      </c>
      <c r="C33" s="27" t="s">
        <v>41</v>
      </c>
      <c r="D33" s="73"/>
      <c r="E33" s="34"/>
      <c r="F33" s="15"/>
      <c r="G33" s="34"/>
      <c r="H33" s="16"/>
    </row>
    <row r="34" spans="1:8" ht="17.25">
      <c r="A34" s="12"/>
      <c r="B34" s="13"/>
      <c r="C34" s="25" t="s">
        <v>13</v>
      </c>
      <c r="D34" s="25">
        <v>19</v>
      </c>
      <c r="E34" s="36"/>
      <c r="F34" s="26" t="s">
        <v>4</v>
      </c>
      <c r="G34" s="38">
        <f>D34*E34</f>
        <v>0</v>
      </c>
      <c r="H34" s="26" t="s">
        <v>5</v>
      </c>
    </row>
    <row r="35" spans="1:17" s="49" customFormat="1" ht="15">
      <c r="A35" s="42"/>
      <c r="B35" s="43"/>
      <c r="C35" s="53"/>
      <c r="D35" s="53"/>
      <c r="E35" s="51"/>
      <c r="F35" s="46"/>
      <c r="G35" s="47"/>
      <c r="H35" s="46"/>
      <c r="I35" s="48"/>
      <c r="J35" s="48"/>
      <c r="K35" s="48"/>
      <c r="L35" s="48"/>
      <c r="M35" s="48"/>
      <c r="N35" s="48"/>
      <c r="O35" s="48"/>
      <c r="P35" s="48"/>
      <c r="Q35" s="48"/>
    </row>
    <row r="36" spans="1:8" ht="30.75">
      <c r="A36" s="12"/>
      <c r="B36" s="24" t="s">
        <v>24</v>
      </c>
      <c r="C36" s="27" t="s">
        <v>62</v>
      </c>
      <c r="D36" s="73"/>
      <c r="E36" s="34"/>
      <c r="F36" s="15"/>
      <c r="G36" s="34"/>
      <c r="H36" s="16"/>
    </row>
    <row r="37" spans="1:8" ht="17.25">
      <c r="A37" s="12"/>
      <c r="B37" s="13"/>
      <c r="C37" s="25" t="s">
        <v>13</v>
      </c>
      <c r="D37" s="25">
        <v>6</v>
      </c>
      <c r="E37" s="36"/>
      <c r="F37" s="26" t="s">
        <v>4</v>
      </c>
      <c r="G37" s="38">
        <f>D37*E37</f>
        <v>0</v>
      </c>
      <c r="H37" s="26" t="s">
        <v>5</v>
      </c>
    </row>
    <row r="38" spans="1:8" ht="15">
      <c r="A38" s="12"/>
      <c r="B38" s="13"/>
      <c r="C38" s="68"/>
      <c r="D38" s="72"/>
      <c r="E38" s="34"/>
      <c r="F38" s="15"/>
      <c r="G38" s="34"/>
      <c r="H38" s="16"/>
    </row>
    <row r="39" spans="1:8" ht="65.25" customHeight="1">
      <c r="A39" s="12"/>
      <c r="B39" s="24" t="s">
        <v>25</v>
      </c>
      <c r="C39" s="27" t="s">
        <v>63</v>
      </c>
      <c r="D39" s="73"/>
      <c r="E39" s="34"/>
      <c r="F39" s="15"/>
      <c r="G39" s="34"/>
      <c r="H39" s="16"/>
    </row>
    <row r="40" spans="1:8" ht="17.25">
      <c r="A40" s="12"/>
      <c r="B40" s="13"/>
      <c r="C40" s="25" t="s">
        <v>13</v>
      </c>
      <c r="D40" s="25">
        <v>6</v>
      </c>
      <c r="E40" s="36"/>
      <c r="F40" s="26" t="s">
        <v>4</v>
      </c>
      <c r="G40" s="38">
        <f>D40*E40</f>
        <v>0</v>
      </c>
      <c r="H40" s="26" t="s">
        <v>5</v>
      </c>
    </row>
    <row r="41" spans="1:17" s="49" customFormat="1" ht="15">
      <c r="A41" s="42"/>
      <c r="B41" s="43"/>
      <c r="C41" s="53"/>
      <c r="D41" s="53"/>
      <c r="E41" s="51"/>
      <c r="F41" s="46"/>
      <c r="G41" s="47"/>
      <c r="H41" s="46"/>
      <c r="I41" s="48"/>
      <c r="J41" s="48"/>
      <c r="K41" s="48"/>
      <c r="L41" s="48"/>
      <c r="M41" s="48"/>
      <c r="N41" s="48"/>
      <c r="O41" s="48"/>
      <c r="P41" s="48"/>
      <c r="Q41" s="48"/>
    </row>
    <row r="42" spans="1:8" ht="42.75">
      <c r="A42" s="12"/>
      <c r="B42" s="24" t="s">
        <v>26</v>
      </c>
      <c r="C42" s="27" t="s">
        <v>46</v>
      </c>
      <c r="D42" s="72"/>
      <c r="E42" s="34"/>
      <c r="F42" s="15"/>
      <c r="G42" s="34"/>
      <c r="H42" s="16"/>
    </row>
    <row r="43" spans="1:8" ht="15">
      <c r="A43" s="12"/>
      <c r="B43" s="13"/>
      <c r="C43" s="25" t="s">
        <v>10</v>
      </c>
      <c r="D43" s="25">
        <v>1</v>
      </c>
      <c r="E43" s="36"/>
      <c r="F43" s="26" t="s">
        <v>4</v>
      </c>
      <c r="G43" s="38">
        <f>D43*E43</f>
        <v>0</v>
      </c>
      <c r="H43" s="26" t="s">
        <v>5</v>
      </c>
    </row>
    <row r="44" spans="1:17" s="49" customFormat="1" ht="15">
      <c r="A44" s="42"/>
      <c r="B44" s="43"/>
      <c r="C44" s="44"/>
      <c r="D44" s="44"/>
      <c r="E44" s="51"/>
      <c r="F44" s="46"/>
      <c r="G44" s="47"/>
      <c r="H44" s="46"/>
      <c r="I44" s="48"/>
      <c r="J44" s="48"/>
      <c r="K44" s="48"/>
      <c r="L44" s="48"/>
      <c r="M44" s="48"/>
      <c r="N44" s="48"/>
      <c r="O44" s="48"/>
      <c r="P44" s="48"/>
      <c r="Q44" s="48"/>
    </row>
    <row r="45" spans="1:8" ht="28.5">
      <c r="A45" s="12"/>
      <c r="B45" s="24" t="s">
        <v>27</v>
      </c>
      <c r="C45" s="27" t="s">
        <v>47</v>
      </c>
      <c r="D45" s="72"/>
      <c r="E45" s="34"/>
      <c r="F45" s="15"/>
      <c r="G45" s="34"/>
      <c r="H45" s="16"/>
    </row>
    <row r="46" spans="1:8" ht="15">
      <c r="A46" s="12"/>
      <c r="B46" s="13"/>
      <c r="C46" s="25" t="s">
        <v>10</v>
      </c>
      <c r="D46" s="25">
        <v>1</v>
      </c>
      <c r="E46" s="36"/>
      <c r="F46" s="26" t="s">
        <v>4</v>
      </c>
      <c r="G46" s="38">
        <f>D46*E46</f>
        <v>0</v>
      </c>
      <c r="H46" s="26" t="s">
        <v>5</v>
      </c>
    </row>
    <row r="47" spans="1:17" s="49" customFormat="1" ht="15">
      <c r="A47" s="42"/>
      <c r="B47" s="43"/>
      <c r="C47" s="53"/>
      <c r="D47" s="53"/>
      <c r="E47" s="51"/>
      <c r="F47" s="46"/>
      <c r="G47" s="47"/>
      <c r="H47" s="46"/>
      <c r="I47" s="48"/>
      <c r="J47" s="48"/>
      <c r="K47" s="48"/>
      <c r="L47" s="48"/>
      <c r="M47" s="48"/>
      <c r="N47" s="48"/>
      <c r="O47" s="48"/>
      <c r="P47" s="48"/>
      <c r="Q47" s="48"/>
    </row>
    <row r="48" spans="1:8" ht="85.5">
      <c r="A48" s="12"/>
      <c r="B48" s="24" t="s">
        <v>28</v>
      </c>
      <c r="C48" s="27" t="s">
        <v>55</v>
      </c>
      <c r="D48" s="72"/>
      <c r="E48" s="34"/>
      <c r="F48" s="15"/>
      <c r="G48" s="34"/>
      <c r="H48" s="16"/>
    </row>
    <row r="49" spans="1:8" ht="15">
      <c r="A49" s="12"/>
      <c r="B49" s="13"/>
      <c r="C49" s="25" t="s">
        <v>10</v>
      </c>
      <c r="D49" s="25">
        <v>1</v>
      </c>
      <c r="E49" s="36"/>
      <c r="F49" s="26" t="s">
        <v>4</v>
      </c>
      <c r="G49" s="38">
        <f>D49*E49</f>
        <v>0</v>
      </c>
      <c r="H49" s="26" t="s">
        <v>5</v>
      </c>
    </row>
    <row r="50" spans="1:8" ht="15">
      <c r="A50" s="12"/>
      <c r="B50" s="24"/>
      <c r="C50" s="52"/>
      <c r="D50" s="73"/>
      <c r="E50" s="34"/>
      <c r="F50" s="15"/>
      <c r="G50" s="34"/>
      <c r="H50" s="16"/>
    </row>
    <row r="51" spans="1:8" ht="42.75">
      <c r="A51" s="12"/>
      <c r="B51" s="24" t="s">
        <v>29</v>
      </c>
      <c r="C51" s="27" t="s">
        <v>65</v>
      </c>
      <c r="D51" s="72"/>
      <c r="E51" s="34"/>
      <c r="F51" s="15"/>
      <c r="G51" s="34"/>
      <c r="H51" s="16"/>
    </row>
    <row r="52" spans="1:8" ht="15">
      <c r="A52" s="12"/>
      <c r="B52" s="13"/>
      <c r="C52" s="25" t="s">
        <v>16</v>
      </c>
      <c r="D52" s="25">
        <v>2</v>
      </c>
      <c r="E52" s="36"/>
      <c r="F52" s="26" t="s">
        <v>4</v>
      </c>
      <c r="G52" s="38">
        <f>D52*E52</f>
        <v>0</v>
      </c>
      <c r="H52" s="26" t="s">
        <v>5</v>
      </c>
    </row>
    <row r="53" spans="1:8" ht="15">
      <c r="A53" s="12"/>
      <c r="B53" s="24"/>
      <c r="C53" s="52"/>
      <c r="D53" s="73"/>
      <c r="E53" s="34"/>
      <c r="F53" s="15"/>
      <c r="G53" s="34"/>
      <c r="H53" s="16"/>
    </row>
    <row r="54" spans="1:17" ht="203.25" customHeight="1">
      <c r="A54" s="55"/>
      <c r="B54" s="67" t="s">
        <v>30</v>
      </c>
      <c r="C54" s="56" t="s">
        <v>84</v>
      </c>
      <c r="D54" s="74"/>
      <c r="E54" s="57"/>
      <c r="F54" s="58"/>
      <c r="G54"/>
      <c r="H54"/>
      <c r="I54"/>
      <c r="J54"/>
      <c r="K54"/>
      <c r="L54"/>
      <c r="M54"/>
      <c r="N54"/>
      <c r="O54"/>
      <c r="P54"/>
      <c r="Q54"/>
    </row>
    <row r="55" spans="3:8" s="60" customFormat="1" ht="15">
      <c r="C55" s="25" t="s">
        <v>10</v>
      </c>
      <c r="D55" s="25">
        <v>1</v>
      </c>
      <c r="E55" s="36"/>
      <c r="F55" s="26" t="s">
        <v>4</v>
      </c>
      <c r="G55" s="38">
        <f>D55*E55</f>
        <v>0</v>
      </c>
      <c r="H55" s="26" t="s">
        <v>5</v>
      </c>
    </row>
    <row r="56" spans="3:7" s="61" customFormat="1" ht="15">
      <c r="C56" s="69"/>
      <c r="D56" s="75"/>
      <c r="E56" s="64"/>
      <c r="F56" s="65"/>
      <c r="G56" s="66"/>
    </row>
    <row r="57" spans="1:8" ht="357.75" customHeight="1">
      <c r="A57" s="12"/>
      <c r="B57" s="24" t="s">
        <v>31</v>
      </c>
      <c r="C57" s="52" t="s">
        <v>95</v>
      </c>
      <c r="D57" s="73"/>
      <c r="E57" s="34"/>
      <c r="F57" s="15"/>
      <c r="G57" s="34"/>
      <c r="H57" s="16"/>
    </row>
    <row r="58" spans="1:8" ht="15">
      <c r="A58" s="12"/>
      <c r="B58" s="13"/>
      <c r="C58" s="25" t="s">
        <v>10</v>
      </c>
      <c r="D58" s="25">
        <v>1</v>
      </c>
      <c r="E58" s="36"/>
      <c r="F58" s="26" t="s">
        <v>4</v>
      </c>
      <c r="G58" s="38">
        <f>D58*E58</f>
        <v>0</v>
      </c>
      <c r="H58" s="26" t="s">
        <v>5</v>
      </c>
    </row>
    <row r="59" spans="1:17" s="49" customFormat="1" ht="15">
      <c r="A59" s="42"/>
      <c r="B59" s="43"/>
      <c r="C59" s="53"/>
      <c r="D59" s="46"/>
      <c r="E59" s="51"/>
      <c r="F59" s="46"/>
      <c r="G59" s="47"/>
      <c r="H59" s="46"/>
      <c r="I59" s="48"/>
      <c r="J59" s="48"/>
      <c r="K59" s="48"/>
      <c r="L59" s="48"/>
      <c r="M59" s="48"/>
      <c r="N59" s="48"/>
      <c r="O59" s="48"/>
      <c r="P59" s="48"/>
      <c r="Q59" s="48"/>
    </row>
    <row r="60" spans="1:8" ht="15">
      <c r="A60" s="12"/>
      <c r="B60" s="13"/>
      <c r="C60" s="14"/>
      <c r="D60" s="15"/>
      <c r="E60" s="34"/>
      <c r="F60" s="15"/>
      <c r="G60" s="34"/>
      <c r="H60" s="16"/>
    </row>
    <row r="61" spans="1:8" ht="15">
      <c r="A61" s="12"/>
      <c r="B61" s="13"/>
      <c r="C61" s="118" t="s">
        <v>7</v>
      </c>
      <c r="D61" s="118"/>
      <c r="E61" s="118"/>
      <c r="F61" s="118"/>
      <c r="G61" s="39">
        <f>SUM(G6:G60)</f>
        <v>0</v>
      </c>
      <c r="H61" s="29" t="s">
        <v>5</v>
      </c>
    </row>
    <row r="62" spans="1:8" ht="15">
      <c r="A62" s="12"/>
      <c r="B62" s="13"/>
      <c r="C62" s="14"/>
      <c r="D62" s="15"/>
      <c r="E62" s="34"/>
      <c r="F62" s="15"/>
      <c r="G62" s="40"/>
      <c r="H62" s="30"/>
    </row>
    <row r="63" spans="1:8" ht="15">
      <c r="A63" s="12"/>
      <c r="B63" s="13"/>
      <c r="C63" s="119" t="s">
        <v>8</v>
      </c>
      <c r="D63" s="119"/>
      <c r="E63" s="119"/>
      <c r="F63" s="119"/>
      <c r="G63" s="38">
        <f>G61*0.25</f>
        <v>0</v>
      </c>
      <c r="H63" s="26" t="s">
        <v>5</v>
      </c>
    </row>
    <row r="64" spans="1:8" ht="15">
      <c r="A64" s="12"/>
      <c r="B64" s="13"/>
      <c r="C64" s="14"/>
      <c r="D64" s="15"/>
      <c r="E64" s="34"/>
      <c r="F64" s="15"/>
      <c r="G64" s="40"/>
      <c r="H64" s="30"/>
    </row>
    <row r="65" spans="1:17" s="11" customFormat="1" ht="15.75">
      <c r="A65" s="31"/>
      <c r="B65" s="32"/>
      <c r="C65" s="120" t="s">
        <v>6</v>
      </c>
      <c r="D65" s="120"/>
      <c r="E65" s="120"/>
      <c r="F65" s="120"/>
      <c r="G65" s="41">
        <f>G61+G63</f>
        <v>0</v>
      </c>
      <c r="H65" s="33" t="s">
        <v>5</v>
      </c>
      <c r="I65" s="10"/>
      <c r="J65" s="10"/>
      <c r="K65" s="10"/>
      <c r="L65" s="10"/>
      <c r="M65" s="10"/>
      <c r="N65" s="10"/>
      <c r="O65" s="10"/>
      <c r="P65" s="10"/>
      <c r="Q65" s="10"/>
    </row>
    <row r="66" spans="1:8" ht="15">
      <c r="A66" s="12"/>
      <c r="B66" s="13"/>
      <c r="C66" s="14"/>
      <c r="D66" s="15"/>
      <c r="E66" s="34"/>
      <c r="F66" s="15"/>
      <c r="G66" s="34"/>
      <c r="H66" s="16"/>
    </row>
  </sheetData>
  <sheetProtection/>
  <mergeCells count="6">
    <mergeCell ref="C2:G2"/>
    <mergeCell ref="E4:F4"/>
    <mergeCell ref="G4:H4"/>
    <mergeCell ref="C61:F61"/>
    <mergeCell ref="C63:F63"/>
    <mergeCell ref="C65:F65"/>
  </mergeCells>
  <printOptions/>
  <pageMargins left="0.7" right="0.7" top="0.75" bottom="0.75" header="0.3" footer="0.3"/>
  <pageSetup horizontalDpi="600" verticalDpi="600" orientation="portrait" paperSize="9" scale="76" r:id="rId1"/>
  <rowBreaks count="2" manualBreakCount="2">
    <brk id="32" max="255" man="1"/>
    <brk id="5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5"/>
  <sheetViews>
    <sheetView showGridLines="0" zoomScalePageLayoutView="0" workbookViewId="0" topLeftCell="A1">
      <selection activeCell="C13" sqref="C13"/>
    </sheetView>
  </sheetViews>
  <sheetFormatPr defaultColWidth="9.140625" defaultRowHeight="15"/>
  <cols>
    <col min="1" max="1" width="6.57421875" style="0" customWidth="1"/>
    <col min="2" max="2" width="3.8515625" style="7" bestFit="1" customWidth="1"/>
    <col min="3" max="3" width="52.57421875" style="9" customWidth="1"/>
    <col min="4" max="4" width="9.8515625" style="6" customWidth="1"/>
    <col min="5" max="5" width="10.8515625" style="37" customWidth="1"/>
    <col min="6" max="6" width="4.421875" style="6" customWidth="1"/>
    <col min="7" max="7" width="14.7109375" style="37" customWidth="1"/>
    <col min="8" max="8" width="4.7109375" style="8" customWidth="1"/>
    <col min="9" max="9" width="10.8515625" style="1" customWidth="1"/>
    <col min="10" max="10" width="14.7109375" style="1" customWidth="1"/>
    <col min="11" max="17" width="10.8515625" style="1" customWidth="1"/>
  </cols>
  <sheetData>
    <row r="2" spans="1:17" ht="36.75" customHeight="1">
      <c r="A2" s="12"/>
      <c r="B2" s="13"/>
      <c r="C2" s="121" t="s">
        <v>81</v>
      </c>
      <c r="D2" s="121"/>
      <c r="E2" s="121"/>
      <c r="F2" s="121"/>
      <c r="G2" s="121"/>
      <c r="H2" s="16"/>
      <c r="Q2"/>
    </row>
    <row r="3" spans="1:8" ht="15">
      <c r="A3" s="12"/>
      <c r="B3" s="13"/>
      <c r="C3" s="14"/>
      <c r="D3" s="15"/>
      <c r="E3" s="34"/>
      <c r="F3" s="15"/>
      <c r="G3" s="34"/>
      <c r="H3" s="16"/>
    </row>
    <row r="4" spans="1:17" s="2" customFormat="1" ht="15">
      <c r="A4" s="17"/>
      <c r="B4" s="18"/>
      <c r="C4" s="19" t="s">
        <v>0</v>
      </c>
      <c r="D4" s="19" t="s">
        <v>1</v>
      </c>
      <c r="E4" s="116" t="s">
        <v>2</v>
      </c>
      <c r="F4" s="117"/>
      <c r="G4" s="116" t="s">
        <v>3</v>
      </c>
      <c r="H4" s="117"/>
      <c r="I4" s="3"/>
      <c r="J4" s="3"/>
      <c r="K4" s="3"/>
      <c r="L4" s="3"/>
      <c r="M4" s="3"/>
      <c r="N4" s="3"/>
      <c r="O4" s="3"/>
      <c r="P4" s="3"/>
      <c r="Q4" s="3"/>
    </row>
    <row r="5" spans="1:17" s="5" customFormat="1" ht="15">
      <c r="A5" s="20"/>
      <c r="B5" s="21"/>
      <c r="C5" s="22"/>
      <c r="D5" s="23"/>
      <c r="E5" s="35"/>
      <c r="F5" s="23"/>
      <c r="G5" s="35"/>
      <c r="H5" s="23"/>
      <c r="I5" s="4"/>
      <c r="J5" s="4"/>
      <c r="K5" s="4"/>
      <c r="L5" s="4"/>
      <c r="M5" s="4"/>
      <c r="N5" s="4"/>
      <c r="O5" s="4"/>
      <c r="P5" s="4"/>
      <c r="Q5" s="4"/>
    </row>
    <row r="6" spans="1:8" s="1" customFormat="1" ht="15">
      <c r="A6" s="12"/>
      <c r="B6" s="13"/>
      <c r="C6" s="28"/>
      <c r="D6" s="15"/>
      <c r="E6" s="34"/>
      <c r="F6" s="15"/>
      <c r="G6" s="34"/>
      <c r="H6" s="16"/>
    </row>
    <row r="7" spans="1:8" s="1" customFormat="1" ht="57.75" customHeight="1">
      <c r="A7" s="12"/>
      <c r="B7" s="24" t="s">
        <v>9</v>
      </c>
      <c r="C7" s="27" t="s">
        <v>85</v>
      </c>
      <c r="D7" s="15"/>
      <c r="E7" s="34"/>
      <c r="F7" s="15"/>
      <c r="G7" s="34"/>
      <c r="H7" s="16"/>
    </row>
    <row r="8" spans="1:8" s="1" customFormat="1" ht="15">
      <c r="A8" s="12"/>
      <c r="B8" s="13"/>
      <c r="C8" s="25" t="s">
        <v>10</v>
      </c>
      <c r="D8" s="26">
        <v>6</v>
      </c>
      <c r="E8" s="36"/>
      <c r="F8" s="26" t="s">
        <v>4</v>
      </c>
      <c r="G8" s="38">
        <f>D8*E8</f>
        <v>0</v>
      </c>
      <c r="H8" s="26" t="s">
        <v>5</v>
      </c>
    </row>
    <row r="9" spans="1:8" s="1" customFormat="1" ht="15">
      <c r="A9" s="12"/>
      <c r="B9" s="13"/>
      <c r="C9" s="28"/>
      <c r="D9" s="15"/>
      <c r="E9" s="34"/>
      <c r="F9" s="15"/>
      <c r="G9" s="34"/>
      <c r="H9" s="16"/>
    </row>
    <row r="10" spans="1:10" s="1" customFormat="1" ht="42.75">
      <c r="A10" s="12"/>
      <c r="B10" s="24" t="s">
        <v>11</v>
      </c>
      <c r="C10" s="27" t="s">
        <v>86</v>
      </c>
      <c r="D10" s="15"/>
      <c r="E10" s="34"/>
      <c r="F10" s="15"/>
      <c r="G10" s="34"/>
      <c r="H10" s="16"/>
      <c r="J10" s="3"/>
    </row>
    <row r="11" spans="1:8" s="1" customFormat="1" ht="15">
      <c r="A11" s="12"/>
      <c r="B11" s="13"/>
      <c r="C11" s="25" t="s">
        <v>10</v>
      </c>
      <c r="D11" s="25">
        <v>4</v>
      </c>
      <c r="E11" s="36"/>
      <c r="F11" s="26" t="s">
        <v>4</v>
      </c>
      <c r="G11" s="38">
        <f>D11*E11</f>
        <v>0</v>
      </c>
      <c r="H11" s="26" t="s">
        <v>5</v>
      </c>
    </row>
    <row r="12" spans="1:8" s="1" customFormat="1" ht="15">
      <c r="A12" s="12"/>
      <c r="B12" s="13"/>
      <c r="C12" s="28"/>
      <c r="D12" s="15"/>
      <c r="E12" s="34"/>
      <c r="F12" s="15"/>
      <c r="G12" s="34"/>
      <c r="H12" s="16"/>
    </row>
    <row r="13" spans="1:8" s="1" customFormat="1" ht="78" customHeight="1">
      <c r="A13" s="12"/>
      <c r="B13" s="24" t="s">
        <v>12</v>
      </c>
      <c r="C13" s="27" t="s">
        <v>73</v>
      </c>
      <c r="D13" s="15"/>
      <c r="E13" s="34"/>
      <c r="F13" s="15"/>
      <c r="G13" s="34"/>
      <c r="H13" s="16"/>
    </row>
    <row r="14" spans="1:8" s="1" customFormat="1" ht="17.25">
      <c r="A14" s="12"/>
      <c r="B14" s="13"/>
      <c r="C14" s="25" t="s">
        <v>13</v>
      </c>
      <c r="D14" s="26">
        <v>24</v>
      </c>
      <c r="E14" s="36"/>
      <c r="F14" s="26" t="s">
        <v>4</v>
      </c>
      <c r="G14" s="38">
        <f>D14*E14</f>
        <v>0</v>
      </c>
      <c r="H14" s="26" t="s">
        <v>5</v>
      </c>
    </row>
    <row r="15" spans="1:8" s="1" customFormat="1" ht="15">
      <c r="A15" s="12"/>
      <c r="B15" s="13"/>
      <c r="C15" s="28"/>
      <c r="D15" s="15"/>
      <c r="E15" s="34"/>
      <c r="F15" s="15"/>
      <c r="G15" s="34"/>
      <c r="H15" s="16"/>
    </row>
    <row r="16" spans="1:8" ht="45">
      <c r="A16" s="12"/>
      <c r="B16" s="24" t="s">
        <v>14</v>
      </c>
      <c r="C16" s="27" t="s">
        <v>80</v>
      </c>
      <c r="D16" s="15"/>
      <c r="E16" s="34"/>
      <c r="F16" s="15"/>
      <c r="G16" s="34"/>
      <c r="H16" s="16"/>
    </row>
    <row r="17" spans="1:8" ht="17.25">
      <c r="A17" s="12"/>
      <c r="B17" s="13"/>
      <c r="C17" s="25" t="s">
        <v>13</v>
      </c>
      <c r="D17" s="25">
        <v>74</v>
      </c>
      <c r="E17" s="36"/>
      <c r="F17" s="26" t="s">
        <v>4</v>
      </c>
      <c r="G17" s="38">
        <f>D17*E17</f>
        <v>0</v>
      </c>
      <c r="H17" s="26" t="s">
        <v>5</v>
      </c>
    </row>
    <row r="18" spans="1:17" s="49" customFormat="1" ht="15">
      <c r="A18" s="42"/>
      <c r="B18" s="43"/>
      <c r="C18" s="53"/>
      <c r="D18" s="46"/>
      <c r="E18" s="51"/>
      <c r="F18" s="46"/>
      <c r="G18" s="47"/>
      <c r="H18" s="46"/>
      <c r="I18" s="48"/>
      <c r="J18" s="48"/>
      <c r="K18" s="48"/>
      <c r="L18" s="48"/>
      <c r="M18" s="48"/>
      <c r="N18" s="48"/>
      <c r="O18" s="48"/>
      <c r="P18" s="48"/>
      <c r="Q18" s="48"/>
    </row>
    <row r="19" spans="1:8" ht="59.25">
      <c r="A19" s="12"/>
      <c r="B19" s="24" t="s">
        <v>15</v>
      </c>
      <c r="C19" s="71" t="s">
        <v>82</v>
      </c>
      <c r="D19" s="15"/>
      <c r="E19" s="34"/>
      <c r="F19" s="15"/>
      <c r="G19" s="34"/>
      <c r="H19" s="16"/>
    </row>
    <row r="20" spans="1:8" ht="17.25">
      <c r="A20" s="12"/>
      <c r="B20" s="13"/>
      <c r="C20" s="25" t="s">
        <v>13</v>
      </c>
      <c r="D20" s="25">
        <v>12</v>
      </c>
      <c r="E20" s="36"/>
      <c r="F20" s="26" t="s">
        <v>4</v>
      </c>
      <c r="G20" s="38">
        <f>D20*E20</f>
        <v>0</v>
      </c>
      <c r="H20" s="26" t="s">
        <v>5</v>
      </c>
    </row>
    <row r="21" spans="1:17" s="49" customFormat="1" ht="15">
      <c r="A21" s="42"/>
      <c r="B21" s="43"/>
      <c r="C21" s="53"/>
      <c r="D21" s="46"/>
      <c r="E21" s="51"/>
      <c r="F21" s="46"/>
      <c r="G21" s="47"/>
      <c r="H21" s="46"/>
      <c r="I21" s="48"/>
      <c r="J21" s="48"/>
      <c r="K21" s="48"/>
      <c r="L21" s="48"/>
      <c r="M21" s="48"/>
      <c r="N21" s="48"/>
      <c r="O21" s="48"/>
      <c r="P21" s="48"/>
      <c r="Q21" s="48"/>
    </row>
    <row r="22" spans="1:8" s="1" customFormat="1" ht="45">
      <c r="A22" s="12"/>
      <c r="B22" s="24" t="s">
        <v>66</v>
      </c>
      <c r="C22" s="27" t="s">
        <v>74</v>
      </c>
      <c r="D22" s="15"/>
      <c r="E22" s="34"/>
      <c r="F22" s="15"/>
      <c r="G22" s="34"/>
      <c r="H22" s="16"/>
    </row>
    <row r="23" spans="1:8" s="1" customFormat="1" ht="17.25">
      <c r="A23" s="12"/>
      <c r="B23" s="13"/>
      <c r="C23" s="25" t="s">
        <v>13</v>
      </c>
      <c r="D23" s="26">
        <v>111</v>
      </c>
      <c r="E23" s="36"/>
      <c r="F23" s="26" t="s">
        <v>4</v>
      </c>
      <c r="G23" s="38">
        <f>D23*E23</f>
        <v>0</v>
      </c>
      <c r="H23" s="26" t="s">
        <v>5</v>
      </c>
    </row>
    <row r="24" spans="1:8" s="1" customFormat="1" ht="15">
      <c r="A24" s="12"/>
      <c r="B24" s="13"/>
      <c r="C24" s="28"/>
      <c r="D24" s="15"/>
      <c r="E24" s="34"/>
      <c r="F24" s="15"/>
      <c r="G24" s="34"/>
      <c r="H24" s="16"/>
    </row>
    <row r="25" spans="1:8" ht="45">
      <c r="A25" s="12"/>
      <c r="B25" s="24" t="s">
        <v>18</v>
      </c>
      <c r="C25" s="27" t="s">
        <v>75</v>
      </c>
      <c r="D25" s="15"/>
      <c r="E25" s="34"/>
      <c r="F25" s="15"/>
      <c r="G25" s="34"/>
      <c r="H25" s="16"/>
    </row>
    <row r="26" spans="1:8" ht="17.25">
      <c r="A26" s="12"/>
      <c r="B26" s="13"/>
      <c r="C26" s="25" t="s">
        <v>13</v>
      </c>
      <c r="D26" s="26">
        <v>111</v>
      </c>
      <c r="E26" s="36"/>
      <c r="F26" s="26" t="s">
        <v>4</v>
      </c>
      <c r="G26" s="38">
        <f>D26*E26</f>
        <v>0</v>
      </c>
      <c r="H26" s="26" t="s">
        <v>5</v>
      </c>
    </row>
    <row r="27" spans="1:8" ht="15">
      <c r="A27" s="12"/>
      <c r="B27" s="13"/>
      <c r="C27" s="28"/>
      <c r="D27" s="15"/>
      <c r="E27" s="34"/>
      <c r="F27" s="15"/>
      <c r="G27" s="34"/>
      <c r="H27" s="16"/>
    </row>
    <row r="28" spans="1:8" ht="73.5">
      <c r="A28" s="12"/>
      <c r="B28" s="24" t="s">
        <v>20</v>
      </c>
      <c r="C28" s="27" t="s">
        <v>76</v>
      </c>
      <c r="D28" s="15"/>
      <c r="E28" s="34"/>
      <c r="F28" s="15"/>
      <c r="G28" s="34"/>
      <c r="H28" s="16"/>
    </row>
    <row r="29" spans="1:8" ht="17.25">
      <c r="A29" s="12"/>
      <c r="B29" s="13"/>
      <c r="C29" s="25" t="s">
        <v>13</v>
      </c>
      <c r="D29" s="26">
        <v>111</v>
      </c>
      <c r="E29" s="36"/>
      <c r="F29" s="26" t="s">
        <v>4</v>
      </c>
      <c r="G29" s="38">
        <f>D29*E29</f>
        <v>0</v>
      </c>
      <c r="H29" s="26" t="s">
        <v>5</v>
      </c>
    </row>
    <row r="30" spans="1:17" s="49" customFormat="1" ht="15">
      <c r="A30" s="42"/>
      <c r="B30" s="43"/>
      <c r="C30" s="53"/>
      <c r="D30" s="46"/>
      <c r="E30" s="51"/>
      <c r="F30" s="46"/>
      <c r="G30" s="47"/>
      <c r="H30" s="46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52.25" customHeight="1">
      <c r="A31" s="55"/>
      <c r="B31" s="67" t="s">
        <v>21</v>
      </c>
      <c r="C31" s="56" t="s">
        <v>78</v>
      </c>
      <c r="D31" s="57"/>
      <c r="E31" s="57"/>
      <c r="F31" s="58"/>
      <c r="G31"/>
      <c r="H31"/>
      <c r="I31"/>
      <c r="J31"/>
      <c r="K31"/>
      <c r="L31"/>
      <c r="M31"/>
      <c r="N31"/>
      <c r="O31"/>
      <c r="P31"/>
      <c r="Q31"/>
    </row>
    <row r="32" spans="1:17" ht="15">
      <c r="A32" s="59"/>
      <c r="C32" s="70" t="s">
        <v>56</v>
      </c>
      <c r="D32" s="57"/>
      <c r="E32" s="57"/>
      <c r="F32" s="58"/>
      <c r="G32"/>
      <c r="H32"/>
      <c r="I32"/>
      <c r="J32"/>
      <c r="K32"/>
      <c r="L32"/>
      <c r="M32"/>
      <c r="N32"/>
      <c r="O32"/>
      <c r="P32"/>
      <c r="Q32"/>
    </row>
    <row r="33" spans="1:17" ht="37.5" customHeight="1">
      <c r="A33" s="59"/>
      <c r="C33" s="76" t="s">
        <v>96</v>
      </c>
      <c r="D33" s="57"/>
      <c r="E33" s="57"/>
      <c r="F33" s="58"/>
      <c r="G33"/>
      <c r="H33"/>
      <c r="I33"/>
      <c r="J33" s="2"/>
      <c r="K33"/>
      <c r="L33"/>
      <c r="M33"/>
      <c r="N33"/>
      <c r="O33"/>
      <c r="P33"/>
      <c r="Q33"/>
    </row>
    <row r="34" spans="3:8" s="60" customFormat="1" ht="15">
      <c r="C34" s="25" t="s">
        <v>10</v>
      </c>
      <c r="D34" s="26">
        <v>1</v>
      </c>
      <c r="E34" s="36"/>
      <c r="F34" s="26" t="s">
        <v>4</v>
      </c>
      <c r="G34" s="38">
        <f>D34*E34</f>
        <v>0</v>
      </c>
      <c r="H34" s="26" t="s">
        <v>5</v>
      </c>
    </row>
    <row r="35" spans="1:17" ht="29.25" customHeight="1">
      <c r="A35" s="59"/>
      <c r="C35" s="76" t="s">
        <v>97</v>
      </c>
      <c r="D35" s="57"/>
      <c r="E35" s="57"/>
      <c r="F35" s="58"/>
      <c r="G35"/>
      <c r="H35"/>
      <c r="I35"/>
      <c r="J35" s="3"/>
      <c r="K35"/>
      <c r="L35"/>
      <c r="M35"/>
      <c r="N35"/>
      <c r="O35"/>
      <c r="P35"/>
      <c r="Q35"/>
    </row>
    <row r="36" spans="3:8" s="60" customFormat="1" ht="15">
      <c r="C36" s="25" t="s">
        <v>10</v>
      </c>
      <c r="D36" s="26">
        <v>1</v>
      </c>
      <c r="E36" s="36"/>
      <c r="F36" s="26" t="s">
        <v>4</v>
      </c>
      <c r="G36" s="38">
        <f>D36*E36</f>
        <v>0</v>
      </c>
      <c r="H36" s="26" t="s">
        <v>5</v>
      </c>
    </row>
    <row r="37" spans="1:17" ht="29.25" customHeight="1">
      <c r="A37" s="59"/>
      <c r="C37" s="76" t="s">
        <v>57</v>
      </c>
      <c r="D37" s="57"/>
      <c r="E37" s="57"/>
      <c r="F37" s="58"/>
      <c r="G37"/>
      <c r="H37"/>
      <c r="I37"/>
      <c r="J37" s="3"/>
      <c r="K37"/>
      <c r="L37"/>
      <c r="M37"/>
      <c r="N37"/>
      <c r="O37"/>
      <c r="P37"/>
      <c r="Q37"/>
    </row>
    <row r="38" spans="3:8" s="60" customFormat="1" ht="15">
      <c r="C38" s="25" t="s">
        <v>10</v>
      </c>
      <c r="D38" s="26">
        <v>1</v>
      </c>
      <c r="E38" s="36"/>
      <c r="F38" s="26" t="s">
        <v>4</v>
      </c>
      <c r="G38" s="38">
        <f>D38*E38</f>
        <v>0</v>
      </c>
      <c r="H38" s="26" t="s">
        <v>5</v>
      </c>
    </row>
    <row r="39" spans="1:17" ht="29.25" customHeight="1">
      <c r="A39" s="59"/>
      <c r="C39" s="76" t="s">
        <v>98</v>
      </c>
      <c r="D39" s="57"/>
      <c r="E39" s="57"/>
      <c r="F39" s="58"/>
      <c r="G39"/>
      <c r="H39"/>
      <c r="I39"/>
      <c r="J39" s="3"/>
      <c r="K39"/>
      <c r="L39"/>
      <c r="M39"/>
      <c r="N39"/>
      <c r="O39"/>
      <c r="P39"/>
      <c r="Q39"/>
    </row>
    <row r="40" spans="3:8" s="60" customFormat="1" ht="15">
      <c r="C40" s="25" t="s">
        <v>10</v>
      </c>
      <c r="D40" s="26">
        <v>1</v>
      </c>
      <c r="E40" s="36"/>
      <c r="F40" s="26" t="s">
        <v>4</v>
      </c>
      <c r="G40" s="38">
        <f>D40*E40</f>
        <v>0</v>
      </c>
      <c r="H40" s="26" t="s">
        <v>5</v>
      </c>
    </row>
    <row r="41" spans="1:17" ht="29.25" customHeight="1">
      <c r="A41" s="59"/>
      <c r="C41" s="76" t="s">
        <v>99</v>
      </c>
      <c r="D41" s="57"/>
      <c r="E41" s="57"/>
      <c r="F41" s="58"/>
      <c r="G41"/>
      <c r="H41"/>
      <c r="I41"/>
      <c r="J41" s="3"/>
      <c r="K41"/>
      <c r="L41"/>
      <c r="M41"/>
      <c r="N41"/>
      <c r="O41"/>
      <c r="P41"/>
      <c r="Q41"/>
    </row>
    <row r="42" spans="3:8" s="60" customFormat="1" ht="15">
      <c r="C42" s="25" t="s">
        <v>10</v>
      </c>
      <c r="D42" s="26">
        <v>1</v>
      </c>
      <c r="E42" s="36"/>
      <c r="F42" s="26" t="s">
        <v>4</v>
      </c>
      <c r="G42" s="38">
        <f>D42*E42</f>
        <v>0</v>
      </c>
      <c r="H42" s="26" t="s">
        <v>5</v>
      </c>
    </row>
    <row r="43" spans="1:17" ht="29.25" customHeight="1">
      <c r="A43" s="59"/>
      <c r="C43" s="76" t="s">
        <v>100</v>
      </c>
      <c r="D43" s="57"/>
      <c r="E43" s="57"/>
      <c r="F43" s="58"/>
      <c r="G43"/>
      <c r="H43"/>
      <c r="I43"/>
      <c r="J43" s="2"/>
      <c r="K43"/>
      <c r="L43"/>
      <c r="M43"/>
      <c r="N43"/>
      <c r="O43"/>
      <c r="P43"/>
      <c r="Q43"/>
    </row>
    <row r="44" spans="3:8" s="60" customFormat="1" ht="15">
      <c r="C44" s="25" t="s">
        <v>10</v>
      </c>
      <c r="D44" s="26">
        <v>1</v>
      </c>
      <c r="E44" s="36"/>
      <c r="F44" s="26" t="s">
        <v>4</v>
      </c>
      <c r="G44" s="38">
        <f>D44*E44</f>
        <v>0</v>
      </c>
      <c r="H44" s="26" t="s">
        <v>5</v>
      </c>
    </row>
    <row r="45" spans="3:7" s="61" customFormat="1" ht="15">
      <c r="C45" s="69"/>
      <c r="D45" s="63"/>
      <c r="E45" s="64"/>
      <c r="F45" s="65"/>
      <c r="G45" s="66"/>
    </row>
    <row r="46" spans="1:8" ht="87.75">
      <c r="A46" s="12"/>
      <c r="B46" s="24" t="s">
        <v>22</v>
      </c>
      <c r="C46" s="27" t="s">
        <v>79</v>
      </c>
      <c r="D46" s="15"/>
      <c r="E46" s="34"/>
      <c r="F46" s="15"/>
      <c r="G46" s="34"/>
      <c r="H46" s="16"/>
    </row>
    <row r="47" spans="1:8" ht="17.25">
      <c r="A47" s="12"/>
      <c r="B47" s="13"/>
      <c r="C47" s="25" t="s">
        <v>13</v>
      </c>
      <c r="D47" s="25">
        <v>98</v>
      </c>
      <c r="E47" s="36"/>
      <c r="F47" s="26" t="s">
        <v>4</v>
      </c>
      <c r="G47" s="38">
        <f>D47*E47</f>
        <v>0</v>
      </c>
      <c r="H47" s="26" t="s">
        <v>5</v>
      </c>
    </row>
    <row r="48" spans="1:17" s="49" customFormat="1" ht="15">
      <c r="A48" s="42"/>
      <c r="B48" s="43"/>
      <c r="C48" s="44"/>
      <c r="D48" s="46"/>
      <c r="E48" s="51"/>
      <c r="F48" s="46"/>
      <c r="G48" s="47"/>
      <c r="H48" s="46"/>
      <c r="I48" s="48"/>
      <c r="J48" s="48"/>
      <c r="K48" s="48"/>
      <c r="L48" s="48"/>
      <c r="M48" s="48"/>
      <c r="N48" s="48"/>
      <c r="O48" s="48"/>
      <c r="P48" s="48"/>
      <c r="Q48" s="48"/>
    </row>
    <row r="49" spans="1:8" ht="15">
      <c r="A49" s="12"/>
      <c r="B49" s="13"/>
      <c r="C49" s="14"/>
      <c r="D49" s="15"/>
      <c r="E49" s="34"/>
      <c r="F49" s="15"/>
      <c r="G49" s="34"/>
      <c r="H49" s="16"/>
    </row>
    <row r="50" spans="1:8" ht="15">
      <c r="A50" s="12"/>
      <c r="B50" s="13"/>
      <c r="C50" s="118" t="s">
        <v>7</v>
      </c>
      <c r="D50" s="118"/>
      <c r="E50" s="118"/>
      <c r="F50" s="118"/>
      <c r="G50" s="39">
        <f>SUM(G6:G49)</f>
        <v>0</v>
      </c>
      <c r="H50" s="29" t="s">
        <v>5</v>
      </c>
    </row>
    <row r="51" spans="1:8" ht="15">
      <c r="A51" s="12"/>
      <c r="B51" s="13"/>
      <c r="C51" s="14"/>
      <c r="D51" s="15"/>
      <c r="E51" s="34"/>
      <c r="F51" s="15"/>
      <c r="G51" s="40"/>
      <c r="H51" s="30"/>
    </row>
    <row r="52" spans="1:8" ht="15">
      <c r="A52" s="12"/>
      <c r="B52" s="13"/>
      <c r="C52" s="119" t="s">
        <v>8</v>
      </c>
      <c r="D52" s="119"/>
      <c r="E52" s="119"/>
      <c r="F52" s="119"/>
      <c r="G52" s="38">
        <f>G50*0.25</f>
        <v>0</v>
      </c>
      <c r="H52" s="26" t="s">
        <v>5</v>
      </c>
    </row>
    <row r="53" spans="1:8" ht="15">
      <c r="A53" s="12"/>
      <c r="B53" s="13"/>
      <c r="C53" s="14"/>
      <c r="D53" s="15"/>
      <c r="E53" s="34"/>
      <c r="F53" s="15"/>
      <c r="G53" s="40"/>
      <c r="H53" s="30"/>
    </row>
    <row r="54" spans="1:17" s="11" customFormat="1" ht="15.75">
      <c r="A54" s="31"/>
      <c r="B54" s="32"/>
      <c r="C54" s="120" t="s">
        <v>6</v>
      </c>
      <c r="D54" s="120"/>
      <c r="E54" s="120"/>
      <c r="F54" s="120"/>
      <c r="G54" s="41">
        <f>G50+G52</f>
        <v>0</v>
      </c>
      <c r="H54" s="33" t="s">
        <v>5</v>
      </c>
      <c r="I54" s="10"/>
      <c r="J54" s="10"/>
      <c r="K54" s="10"/>
      <c r="L54" s="10"/>
      <c r="M54" s="10"/>
      <c r="N54" s="10"/>
      <c r="O54" s="10"/>
      <c r="P54" s="10"/>
      <c r="Q54" s="10"/>
    </row>
    <row r="55" spans="1:8" ht="15">
      <c r="A55" s="12"/>
      <c r="B55" s="13"/>
      <c r="C55" s="14"/>
      <c r="D55" s="15"/>
      <c r="E55" s="34"/>
      <c r="F55" s="15"/>
      <c r="G55" s="34"/>
      <c r="H55" s="16"/>
    </row>
  </sheetData>
  <sheetProtection/>
  <mergeCells count="6">
    <mergeCell ref="C2:G2"/>
    <mergeCell ref="E4:F4"/>
    <mergeCell ref="G4:H4"/>
    <mergeCell ref="C50:F50"/>
    <mergeCell ref="C52:F52"/>
    <mergeCell ref="C54:F5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Grgurić Lea</dc:creator>
  <cp:keywords/>
  <dc:description/>
  <cp:lastModifiedBy>Ibriks Goran</cp:lastModifiedBy>
  <cp:lastPrinted>2019-01-21T09:54:51Z</cp:lastPrinted>
  <dcterms:created xsi:type="dcterms:W3CDTF">2017-08-09T08:34:28Z</dcterms:created>
  <dcterms:modified xsi:type="dcterms:W3CDTF">2019-01-21T09:54:57Z</dcterms:modified>
  <cp:category/>
  <cp:version/>
  <cp:contentType/>
  <cp:contentStatus/>
</cp:coreProperties>
</file>