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briks_goran\Desktop\"/>
    </mc:Choice>
  </mc:AlternateContent>
  <bookViews>
    <workbookView xWindow="0" yWindow="0" windowWidth="28800" windowHeight="12435"/>
  </bookViews>
  <sheets>
    <sheet name="novi sa cijenama" sheetId="13" r:id="rId1"/>
  </sheets>
  <definedNames>
    <definedName name="_xlnm._FilterDatabase" localSheetId="0" hidden="1">'novi sa cijenama'!$A$1:$G$75</definedName>
    <definedName name="betonski">#REF!</definedName>
    <definedName name="invalidska">#REF!</definedName>
    <definedName name="prijevozi">#REF!</definedName>
    <definedName name="razno" localSheetId="0">#REF!</definedName>
    <definedName name="razno">#REF!</definedName>
    <definedName name="zemljani">#REF!</definedName>
  </definedNames>
  <calcPr calcId="152511" fullPrecision="0"/>
</workbook>
</file>

<file path=xl/calcChain.xml><?xml version="1.0" encoding="utf-8"?>
<calcChain xmlns="http://schemas.openxmlformats.org/spreadsheetml/2006/main">
  <c r="G28" i="13" l="1"/>
  <c r="G29" i="13" s="1"/>
  <c r="G58" i="13" s="1"/>
  <c r="G34" i="13"/>
  <c r="G35" i="13"/>
  <c r="G36" i="13"/>
  <c r="G37" i="13"/>
  <c r="G38" i="13"/>
  <c r="G39" i="13"/>
  <c r="G40" i="13"/>
  <c r="G41" i="13"/>
  <c r="G42" i="13"/>
  <c r="G43" i="13"/>
  <c r="G44" i="13"/>
  <c r="G51" i="13"/>
  <c r="G52" i="13"/>
  <c r="G53" i="13"/>
  <c r="G54" i="13"/>
  <c r="G55" i="13" l="1"/>
  <c r="G60" i="13" s="1"/>
  <c r="G45" i="13"/>
  <c r="G59" i="13" l="1"/>
  <c r="G61" i="13" s="1"/>
  <c r="G62" i="13" s="1"/>
  <c r="G63" i="13" s="1"/>
</calcChain>
</file>

<file path=xl/sharedStrings.xml><?xml version="1.0" encoding="utf-8"?>
<sst xmlns="http://schemas.openxmlformats.org/spreadsheetml/2006/main" count="144" uniqueCount="100">
  <si>
    <t>Željko Vitas dipl.oec.</t>
  </si>
  <si>
    <t>kpl</t>
  </si>
  <si>
    <t>m`</t>
  </si>
  <si>
    <t>Sastavila:</t>
  </si>
  <si>
    <t>a.</t>
  </si>
  <si>
    <t>b.</t>
  </si>
  <si>
    <t>Količine su približne</t>
  </si>
  <si>
    <t>c.</t>
  </si>
  <si>
    <t>Naručitelj se ne obvezuje omogućiti priključak na komunalnu infrastrukturu.</t>
  </si>
  <si>
    <t>d.</t>
  </si>
  <si>
    <t>PDV 25 %</t>
  </si>
  <si>
    <t>Na gradilištu uz pješačke prometnice, izvoditelj je u obvezi omogućiti siguran prolaz pješacima.</t>
  </si>
  <si>
    <t>e.</t>
  </si>
  <si>
    <t>f.</t>
  </si>
  <si>
    <t>g.</t>
  </si>
  <si>
    <t>Nije dozvoljeno odlaganje otpadnog materijala bilo koje vrste u more.</t>
  </si>
  <si>
    <t>h.</t>
  </si>
  <si>
    <t>i.</t>
  </si>
  <si>
    <t>A.</t>
  </si>
  <si>
    <t>1.</t>
  </si>
  <si>
    <t>m3</t>
  </si>
  <si>
    <t>a'</t>
  </si>
  <si>
    <t>2.</t>
  </si>
  <si>
    <t>3.</t>
  </si>
  <si>
    <t>4.</t>
  </si>
  <si>
    <t>5.</t>
  </si>
  <si>
    <t>6.</t>
  </si>
  <si>
    <t>m2</t>
  </si>
  <si>
    <t>7.</t>
  </si>
  <si>
    <t>8.</t>
  </si>
  <si>
    <t>9.</t>
  </si>
  <si>
    <t>10.</t>
  </si>
  <si>
    <t>11.</t>
  </si>
  <si>
    <t>kom</t>
  </si>
  <si>
    <t>kn</t>
  </si>
  <si>
    <t>B.</t>
  </si>
  <si>
    <t>kg</t>
  </si>
  <si>
    <t>C.</t>
  </si>
  <si>
    <t>Ponuditelj:</t>
  </si>
  <si>
    <t>Odobrio:</t>
  </si>
  <si>
    <t xml:space="preserve">TROŠKOVNIK                                                                                                                  </t>
  </si>
  <si>
    <t>j.</t>
  </si>
  <si>
    <t>k.</t>
  </si>
  <si>
    <t>Tatjana Pavačić dipl.ing.građ.</t>
  </si>
  <si>
    <t>Potpis i pečat ponuditelja</t>
  </si>
  <si>
    <t xml:space="preserve">UKUPNA REKAPITULACIJA    </t>
  </si>
  <si>
    <t>SVEUKUPNO:</t>
  </si>
  <si>
    <t>1.1.</t>
  </si>
  <si>
    <t>Betonske radove izvoditi po pregledu oplate odgovorne osobe naručitelja.</t>
  </si>
  <si>
    <t>R.br.</t>
  </si>
  <si>
    <t>količina</t>
  </si>
  <si>
    <t>NAZIV RADOVA</t>
  </si>
  <si>
    <t>ukupna cijena (kuna)</t>
  </si>
  <si>
    <t>jedinična cijena  (kuna)</t>
  </si>
  <si>
    <t>jed. mjere</t>
  </si>
  <si>
    <t>2005 024 480</t>
  </si>
  <si>
    <t>Uklonjeni i otpadni materijal prelazi u vlasništo Izvođača. Izvođač je u obvezi uklonjeni materijal ekološki zbrinuti na za to utvrđenu deponiju o svom trošku, okoliš urediti i očistiti.</t>
  </si>
  <si>
    <t>l.</t>
  </si>
  <si>
    <t xml:space="preserve">Armiranobetonske konstrukcije u moru i 6 metara do mora su  od betona  C35/45 minimalno. Betonske konstrukcije  udaljene 6 m od mora su  C30/37. </t>
  </si>
  <si>
    <t>Radovi se izvode na plaži na području grada Rijeke:  "S zavoj"</t>
  </si>
  <si>
    <t xml:space="preserve"> Tehnički opis :</t>
  </si>
  <si>
    <t>Uz plažu "S zavoj" ograničena je nosivost kamiona na osovinski pritisak 2 tone.</t>
  </si>
  <si>
    <t>Strojno piljenje betonske ploče staze, debljina ploče 20-25 cm radi novog uklopa te nalijeganja nove ploče šetnice. Obračun po m`.</t>
  </si>
  <si>
    <t xml:space="preserve">Napomena:  količine u troškovniku su date u sraslom stanju i obračun se vrši u sraslom stanju. </t>
  </si>
  <si>
    <t>Iskop u terenu IV kategorije (B kategorija) polučvrsto tlo  sa odbacivanjem u stranu i prevozom na priručnu deponiju na udaljenost do 50 m.</t>
  </si>
  <si>
    <t xml:space="preserve">Nabava, dobava, radionička priprema i ugradnja sidara promjera 22 mm, čelik B500B, sidra su duljine 1,10 m, postavljaju se 2 kom na 1 m2 površine prijanjanja novog zida. U stavku je uključena i nabava dobava radionička priprema i  ugradnja armaturnih mreža Q 335- za obostrano konstruktivno armiranje AB ploče staze, čelik B500B za armiranje ab ploče molića i stuba. U cijenu je uključen sav potreban rad i materijal. Obračun po kg ugrađene armature. </t>
  </si>
  <si>
    <t>Rijeka, 18.1. 2019. godine</t>
  </si>
  <si>
    <t xml:space="preserve">Bušenje rupa za postavu sidara u stijeni ili postojećem betonskom zidu pod morem za prihvat novog betonskog zida. Nabava, dobava, (nabava i ugradnja sidara promjera 22 mm je u posebnoj stavci). U cijenu je uključen sav potreban rad i materijal. Obračun po komadu  izbušene rupe. </t>
  </si>
  <si>
    <t>Izrada armiranobetonske ploče debljine 15 cm. Beton ploče je C30/37 s min 400 kg/m3 cementa otpornog na djelovanje morske vode, razreda izloženosti  XS3 i XF2. Završna obrada podne ploče staze sa izvedbom tk.z. "Češke glazure". U jediničnoj cijeni je sadržan sav rad i materijal na dobavi, dopremi montaži i demontaži  rubne oplate i izvedbe dilatacija na svaka 4 m2 površine betona. Obračun po m3 ugrađenog betona.</t>
  </si>
  <si>
    <t xml:space="preserve">Podmorski iskop zaostalog dijela materijala iz iskopa refulerom iz mora (čišćenje samo na dijelu gdje je stijenska podloga) nakon strojnog iskopa, na površini temeljenja obalnog zida. Ovaj će se rad izvršiti pomoću ronica. U cijenu je uključen sav potreban rad i materijal. Obračun po m2 očišćene površine. </t>
  </si>
  <si>
    <t>BETONSKI RADOVI</t>
  </si>
  <si>
    <t>PRIPREMNI RADOVI</t>
  </si>
  <si>
    <t>ISKOP</t>
  </si>
  <si>
    <t>BETONSKI RADOVI UKUPNO:</t>
  </si>
  <si>
    <t>UKUPNO:    A.+B.+C</t>
  </si>
  <si>
    <t>Skupljanje na hrpe otpadnog materijala (rezlomljeni beton) na plaži, te viška materijala iz iskopa, prijenos na horizontalnu udaljenost  ručnim kolicima, prijevoz i utovar  materijala u kamion te odvoz i istovar na za to utvrđenu deponiju o trošku izvođača. Obračun po m3 materijala u sraslom stanju.</t>
  </si>
  <si>
    <t>Čišćenje stijenki betona ili stijene na pozicijama gdje se izvodi novi obalni zid ili stepenice (na mjestima prianjanja), mlazom vode pod pritiskom do najviše dubine od -2,0 m p.m. Čišćenje se izvodi mlazom pod pritiskom od 100 do 200 bara i skidaju se sa površine naslage (alge, školjke, labavi komadi betona ili stijene) na betonu zidova ili postojećoj stijeni. Obrađena površina mora biti čista i kompaktna, bez površina betona ili stijene u rastrošenom stanju. Rad se izvodi neposredno prije betoniranja da se u međuvremenu ne stvori novi biljni obraštaj. U jediničnoj cijeni sadržan je sav potreban rad i materijal za čišćenje pod ili nad morem, te uklanjanje (odvoz i deponiranje) odlomljenih komada betona na mjesto prema odredbi nadzornog inženjera. Obračun po m2  površine (pri formiranju cijena u obzir uzeti razvijenu površinu oštećenja).</t>
  </si>
  <si>
    <t>PRIORITETNA SANACIJA POMORSKOG DOBRA</t>
  </si>
  <si>
    <t>Općenito</t>
  </si>
  <si>
    <t xml:space="preserve">Radovi se izvode do 30.5.2019. godine, a početak sezone kupanja kada se radovi ne izvode, započinje 2019. godine. </t>
  </si>
  <si>
    <t>Smatra se da je izvoditelj u cijelosti upoznat sa svim specifičnostima lokacija (radovi  pod morem, otežali pristup i drugo), te je u skladu s tim odredio jedinične cijene.</t>
  </si>
  <si>
    <t xml:space="preserve">Betonski radovi se izvode pod morem i na obali i to: na obalnom zidu uz stazu, obalnoj stazi, stubištu te  na obalnom dijelu, na mjestima koja predstavljaju opasnost za ozljeđivanje kupača, sve na plaži S zavoj.  </t>
  </si>
  <si>
    <r>
      <t>Nabava, dobava i izrada općeg kamenog nasipa, na stazi. Zrna su težine 0-50 kg, a nasipavanje se izvodi s kopna, do max. dubine -0,5 m p.m.  Dopušteno je do 5% čestica manjih od 0,074 mm. Eventualni viši dijelovi nasipa se izrađuju u slojevima debljine do 50 cm tako da se svaki sloj sabija statičkim i dinamičkim valjcima, a završni sloj se fino planira na točnost ± 5 cm te sabija. U cijeni sav materijal, rad na dopremi i strojnoj ugradnji i zbijanju materijala. Obračun po m</t>
    </r>
    <r>
      <rPr>
        <vertAlign val="superscript"/>
        <sz val="10"/>
        <color theme="1"/>
        <rFont val="Arial"/>
        <family val="2"/>
        <charset val="238"/>
      </rPr>
      <t>3</t>
    </r>
    <r>
      <rPr>
        <sz val="10"/>
        <color theme="1"/>
        <rFont val="Arial"/>
        <family val="2"/>
        <charset val="238"/>
      </rPr>
      <t xml:space="preserve"> stvarno ugrađenog materijala u zbijenom stanju.</t>
    </r>
  </si>
  <si>
    <r>
      <t>Nabava, dobava i ugradnja  sloja mehanički zbijenog nosivog kamenog materijala 0-63 mm (tampon), debljine 15 cm. Rad obuhvaća dobavu i ugradnju sloja zrnatog kamenog materijala, prijevoz te nabijanje do Ms&gt;60 Mpa. Ovaj sloj je podloga za naknadnu izradu armirano-betonske ploče staze. Obračun po m</t>
    </r>
    <r>
      <rPr>
        <vertAlign val="superscript"/>
        <sz val="10"/>
        <color theme="1"/>
        <rFont val="Arial"/>
        <family val="2"/>
        <charset val="238"/>
      </rPr>
      <t>3</t>
    </r>
    <r>
      <rPr>
        <sz val="10"/>
        <color theme="1"/>
        <rFont val="Arial"/>
        <family val="2"/>
        <charset val="238"/>
      </rPr>
      <t xml:space="preserve"> ugrađenog materijala u zbijenom stanju.</t>
    </r>
  </si>
  <si>
    <t>ISKOP  UKUPNO:</t>
  </si>
  <si>
    <t>PRIPREMNI RADOVI UKUPNO:</t>
  </si>
  <si>
    <r>
      <t xml:space="preserve">Izrada armiranobetonskih stepenica na mjestu urušenih i podesta stepenica. Dimenzija stepenica: širina stubišta:1,20 m, visina stube 17cm, širina stube 30 cm. Beton ploče je C30/37 s min 400 kg/m3 cementa otpornog na djelovanje morske vode, razreda </t>
    </r>
    <r>
      <rPr>
        <sz val="11"/>
        <color rgb="FF000000"/>
        <rFont val="Arial"/>
        <family val="2"/>
        <charset val="238"/>
      </rPr>
      <t>izloženosti</t>
    </r>
    <r>
      <rPr>
        <sz val="10"/>
        <color rgb="FF000000"/>
        <rFont val="Arial"/>
        <family val="2"/>
        <charset val="238"/>
      </rPr>
      <t xml:space="preserve">  XS3 i XF2. Završna obrada sa izvedbom tkz. "Češke glazure" uključeno brušenje oštrih bridova stuba, bridovi skošeni pod 45°. U jediničnoj cijeni je sadržan sav rad i materijal na dobavi, dopremi montaži i demontaži   oplate. Obračun po m3 ugrađenog betona.</t>
    </r>
  </si>
  <si>
    <t xml:space="preserve">U jediničnim cijenama potrebno je uračunati sav potreban trošak za mobilizaciju, demobilizaciju, zaštitu na radu te ostale troškove za izvođenje radova prema važećoj regulativi. U cijenu svake stavke potrebno je uračunati sve  troškove rada osnovnog i pomoćnog materijala, materijal za oplatu, krojenje, montaža i demontaža oplate - zaštite, ograđivanja, čišćenja i slično,  izrada, montaža i demontaža skele, pomoćnih radnih platformi za izradu podmorskih radova  vertikalni i horizontalni transport (ručni ili strojni) osnovnog, pomoćnog te odvoz otpadnog materijala na odlagalište za građevinski otpad, kao i  otežan rad zbog pješačkog prometa. </t>
  </si>
  <si>
    <t xml:space="preserve">Neposredno prije izvođenja radova potrebno je snimiti stvarne dubine mora i visine postojećeg obalnog zida, te otvore, rupe i pukotine u zidu pod morem radi naknadnog obračuna točnih količina izvedenih radova. Gornja kota novog zida utvrđuje se 20 cm iznad otvora u obalnom zidu, a potvrđuje je odgovorna osoba naručitelja. Novi zid  se izvodi do postojećeg uz nožicu zida. </t>
  </si>
  <si>
    <t xml:space="preserve">Djelovanjem nevremena, valovanjem  dana 28. listopada 2018. godine,  podlokan je obalni zid pri čemu su nastale pukotine i otvori  na zidu kroz koje je nastao odron kamenog nasipa u zalogu zida, te je dio staze urušen. </t>
  </si>
  <si>
    <t xml:space="preserve">Radovima se izvodi  zaštita nožice postojećeg obalnog zida od daljnjeg podlokavanja izradom zaštite. Zaštita postojećeg zida od djelovanja valova je novi betonski zid pored postojećeg betonskog zida pod morem, širine 100 cm,  gornje kote iste visine, temeljen na morskom dnu ukupne visine od 1 do 2 metra. Novi zid izvodi se do čvrstog morskog stjenovitog dna  u dužini od 10 m, a ovi radovi uključuju i betoniranje rupa pod morem u postojećem zidu. </t>
  </si>
  <si>
    <t>Prije izvođenja radova izvodi se otkop do stijene, uklanjanje odvaljenih betonskih komada, čišćenje stijene od algi i morskog obrasta radi prijanjanja betona na postojeće betonske i kamene površine.Rupe u obalnom zidu potrebno je zatvoriti betonom, pri čemu je obavezna postava cijevi za odtok zaobalne procjedne vode  od zaloga zida do kroz betonski novi zid,u nagibu 2% van u more. Završna obrada betona na hodnoj površini staze, podest stubišta uz penjalice i na dijelovima koje koriste kupači izvodi se  u padu prema moru za odtok oborinske i morske vode, te pažljivim zaribavanjem betonske površine, brušenjem bridova.</t>
  </si>
  <si>
    <t xml:space="preserve">Razbijanje postojećeg oštećenog betona i stijene. Stavka se izvodi pneumatskm alatom i odbija se površinski  sloj betona ili stijene na oštećenjima.  Obrađena površina treba biti kompaktna, bez površine stijene ili betona koji se odlamaju.  U stavku je uključeno i uklanjanje površinski oštećenog betona  radi prilagođavanje visine. U stavku je uključeno i uklanjanje oštećenog betona. U cijenu je uključen sav potreban rad i materijal, te utovar i odvoz odštemanog materijala na priručni deponij na plaži na udaljenosti do 50 m.  Dio materijala (50%) se uz odobrenje odgovorne osobe naručitelja može potopiti u dubljem moru. Obračun po m3 uklonjenog materijala. </t>
  </si>
  <si>
    <t>Priprema i osiguranje gradilišta za svo vrijeme izvođenja radova. Izrada zaštitne ograde. Izmjera položaja rupa pod morem u obalnom zidu i  upis u građevinski dnevnik. Visinu zida utvrđuje odgovorna osoba naručitelja. Obračun po kompletu.</t>
  </si>
  <si>
    <t>Postava plastičnih cijevi fi 250 mm poprečno na obalni zid, dužine cijevi dva metra, postava na razmaku 1 metar na način da se pri naknadnom betoniranju ista nemože micati. Obračun po m` nabavljene dobavljene i postavljene plastične cijevi.</t>
  </si>
  <si>
    <t>Dobava, doprema kamenog nabačaja težine 0,5-1  tona, kompaktnog kubastog oblika, uslagivanje nasipa pod stazom. Izvodi se punjenje jame do visine 70 cm mjereno ispod završne kote  hodne površine staze. Obračun po m3 kamena.</t>
  </si>
  <si>
    <t xml:space="preserve">Betoniranje «kontraktor» postupkom pod i nad morem obalnog zida u oplati do maksimalne dubine -2,0 m p.m. Stavka uključuje betoniranje otvora u zidu sa pažnjom na održavanje pozicije ranije postavljenih cijevi za odtok zaobalnih voda. Nakon punjenja otvora u postojećem zidu, nastavlja se sa betoniranjem zida uz postojeći zid prema moru. Širina ovog zida je 1 metar, a visine do 2 metra mjereno od dna mora. Visinu zida ustanoviti sa odgovornom osobom naručitelja.Horizontalni prekid betoniranja nije dozvoljen. </t>
  </si>
  <si>
    <t xml:space="preserve">Beton je razreda čvrstoće C35/45 s min. 400 kg/m3 cementa otpornog na djelovanje morske vode, razreda izloženosti XS3 i XF2. Granulometrijski sastav agregata treba odrediti tako da se dobije što kompaktniji i vodonepropusniji beton (dubina prodiranja vode prema HRN EN 12390-8:2001 do 40 mm), s najvećim zrnom od 31,5 mm. </t>
  </si>
  <si>
    <t>U jediničnoj cijeni je uključena priprema betona, prijevoz do mjesta ugradbe, ugradnja, obrada, kao i odstranjivanje ispranog sloja betona. Također su obuhvaćeni troškovi pripomoći ronioca, plovnog objekta i svi troškovi izrade, postavljanja, učvršćivanja, premještanja i demontiranja oplate kao i svi pomoćni radovi. Obračun po m3 ugrađenog betona.</t>
  </si>
  <si>
    <t xml:space="preserve">Dužine kampada zida potrebno je usuglasiti s odgovornom osobom naručitelja. Betoniranje se izvodi s nadvišenjem te uklanjanjem površinskog, ispranog sloja betona debljine do 10 cm.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</si>
</sst>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41" x14ac:knownFonts="1">
    <font>
      <sz val="10"/>
      <name val="Arial CE"/>
      <charset val="238"/>
    </font>
    <font>
      <sz val="10"/>
      <name val="Arial CE"/>
      <charset val="238"/>
    </font>
    <font>
      <sz val="10"/>
      <color indexed="8"/>
      <name val="Arial"/>
      <family val="2"/>
      <charset val="238"/>
    </font>
    <font>
      <sz val="10"/>
      <color indexed="9"/>
      <name val="Arial"/>
      <family val="2"/>
      <charset val="238"/>
    </font>
    <font>
      <sz val="10"/>
      <color indexed="17"/>
      <name val="Arial"/>
      <family val="2"/>
      <charset val="238"/>
    </font>
    <font>
      <b/>
      <sz val="10"/>
      <color indexed="63"/>
      <name val="Arial"/>
      <family val="2"/>
      <charset val="238"/>
    </font>
    <font>
      <b/>
      <sz val="10"/>
      <color indexed="52"/>
      <name val="Arial"/>
      <family val="2"/>
      <charset val="238"/>
    </font>
    <font>
      <sz val="10"/>
      <color indexed="20"/>
      <name val="Arial"/>
      <family val="2"/>
      <charset val="238"/>
    </font>
    <font>
      <b/>
      <sz val="18"/>
      <color indexed="56"/>
      <name val="Cambria"/>
      <family val="2"/>
      <charset val="238"/>
    </font>
    <font>
      <b/>
      <sz val="15"/>
      <color indexed="56"/>
      <name val="Arial"/>
      <family val="2"/>
      <charset val="238"/>
    </font>
    <font>
      <b/>
      <sz val="13"/>
      <color indexed="56"/>
      <name val="Arial"/>
      <family val="2"/>
      <charset val="238"/>
    </font>
    <font>
      <b/>
      <sz val="11"/>
      <color indexed="56"/>
      <name val="Arial"/>
      <family val="2"/>
      <charset val="238"/>
    </font>
    <font>
      <sz val="10"/>
      <color indexed="60"/>
      <name val="Arial"/>
      <family val="2"/>
      <charset val="238"/>
    </font>
    <font>
      <sz val="10"/>
      <name val="Arial"/>
      <family val="2"/>
    </font>
    <font>
      <sz val="11"/>
      <name val="Arial"/>
      <family val="2"/>
    </font>
    <font>
      <sz val="10"/>
      <color indexed="52"/>
      <name val="Arial"/>
      <family val="2"/>
      <charset val="238"/>
    </font>
    <font>
      <b/>
      <sz val="10"/>
      <color indexed="9"/>
      <name val="Arial"/>
      <family val="2"/>
      <charset val="238"/>
    </font>
    <font>
      <i/>
      <sz val="10"/>
      <color indexed="23"/>
      <name val="Arial"/>
      <family val="2"/>
      <charset val="238"/>
    </font>
    <font>
      <sz val="10"/>
      <color indexed="10"/>
      <name val="Arial"/>
      <family val="2"/>
      <charset val="238"/>
    </font>
    <font>
      <b/>
      <sz val="10"/>
      <color indexed="8"/>
      <name val="Arial"/>
      <family val="2"/>
      <charset val="238"/>
    </font>
    <font>
      <sz val="10"/>
      <color indexed="62"/>
      <name val="Arial"/>
      <family val="2"/>
      <charset val="238"/>
    </font>
    <font>
      <b/>
      <sz val="10"/>
      <name val="Arial"/>
      <family val="2"/>
      <charset val="238"/>
    </font>
    <font>
      <sz val="10"/>
      <name val="Arial"/>
      <family val="2"/>
      <charset val="238"/>
    </font>
    <font>
      <b/>
      <sz val="11"/>
      <name val="Arial CE"/>
      <charset val="238"/>
    </font>
    <font>
      <sz val="11"/>
      <name val="Arial"/>
      <family val="2"/>
      <charset val="238"/>
    </font>
    <font>
      <b/>
      <sz val="11"/>
      <name val="Arial"/>
      <family val="2"/>
      <charset val="238"/>
    </font>
    <font>
      <b/>
      <sz val="12"/>
      <name val="Arial"/>
      <family val="2"/>
      <charset val="238"/>
    </font>
    <font>
      <b/>
      <sz val="9"/>
      <name val="Arial CE"/>
      <charset val="238"/>
    </font>
    <font>
      <sz val="10"/>
      <color indexed="10"/>
      <name val="Arial"/>
      <family val="2"/>
    </font>
    <font>
      <b/>
      <sz val="9"/>
      <name val="Arial"/>
      <family val="2"/>
      <charset val="238"/>
    </font>
    <font>
      <sz val="8"/>
      <name val="Arial"/>
      <family val="2"/>
      <charset val="238"/>
    </font>
    <font>
      <sz val="10"/>
      <color rgb="FFFF0000"/>
      <name val="Arial"/>
      <family val="2"/>
    </font>
    <font>
      <b/>
      <sz val="8"/>
      <name val="Arial CE"/>
      <charset val="238"/>
    </font>
    <font>
      <b/>
      <sz val="11"/>
      <color indexed="10"/>
      <name val="Arial"/>
      <family val="2"/>
      <charset val="238"/>
    </font>
    <font>
      <sz val="11"/>
      <color indexed="10"/>
      <name val="Arial"/>
      <family val="2"/>
      <charset val="238"/>
    </font>
    <font>
      <b/>
      <sz val="10"/>
      <color rgb="FFFF0000"/>
      <name val="Arial"/>
      <family val="2"/>
      <charset val="238"/>
    </font>
    <font>
      <sz val="11"/>
      <color rgb="FFFF0000"/>
      <name val="Arial"/>
      <family val="2"/>
      <charset val="238"/>
    </font>
    <font>
      <sz val="10"/>
      <color theme="1"/>
      <name val="Arial"/>
      <family val="2"/>
      <charset val="238"/>
    </font>
    <font>
      <sz val="10"/>
      <color rgb="FF000000"/>
      <name val="Arial"/>
      <family val="2"/>
      <charset val="238"/>
    </font>
    <font>
      <sz val="11"/>
      <color rgb="FF000000"/>
      <name val="Arial"/>
      <family val="2"/>
      <charset val="238"/>
    </font>
    <font>
      <vertAlign val="superscript"/>
      <sz val="10"/>
      <color theme="1"/>
      <name val="Arial"/>
      <family val="2"/>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8" tint="0.79998168889431442"/>
        <bgColor indexed="64"/>
      </patternFill>
    </fill>
    <fill>
      <patternFill patternType="solid">
        <fgColor theme="9" tint="0.79998168889431442"/>
        <bgColor indexed="64"/>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 fillId="20" borderId="1" applyNumberFormat="0" applyFont="0" applyAlignment="0" applyProtection="0"/>
    <xf numFmtId="0" fontId="4" fillId="4"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5" fillId="21" borderId="7" applyNumberFormat="0" applyAlignment="0" applyProtection="0"/>
    <xf numFmtId="0" fontId="6" fillId="21" borderId="2" applyNumberFormat="0" applyAlignment="0" applyProtection="0"/>
    <xf numFmtId="0" fontId="7" fillId="3" borderId="0" applyNumberFormat="0" applyBorder="0" applyAlignment="0" applyProtection="0"/>
    <xf numFmtId="0" fontId="8" fillId="0" borderId="0" applyNumberFormat="0" applyFill="0" applyBorder="0" applyAlignment="0" applyProtection="0"/>
    <xf numFmtId="0" fontId="9" fillId="0" borderId="4"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0" applyNumberFormat="0" applyFill="0" applyBorder="0" applyAlignment="0" applyProtection="0"/>
    <xf numFmtId="0" fontId="12" fillId="23" borderId="0" applyNumberFormat="0" applyBorder="0" applyAlignment="0" applyProtection="0"/>
    <xf numFmtId="0" fontId="1" fillId="0" borderId="0"/>
    <xf numFmtId="0" fontId="1" fillId="0" borderId="0"/>
    <xf numFmtId="0" fontId="1" fillId="0" borderId="0"/>
    <xf numFmtId="0" fontId="13" fillId="0" borderId="0"/>
    <xf numFmtId="0" fontId="13" fillId="0" borderId="0"/>
    <xf numFmtId="0" fontId="1" fillId="0" borderId="0"/>
    <xf numFmtId="0" fontId="14" fillId="0" borderId="0"/>
    <xf numFmtId="0" fontId="15" fillId="0" borderId="8" applyNumberFormat="0" applyFill="0" applyAlignment="0" applyProtection="0"/>
    <xf numFmtId="0" fontId="16" fillId="22" borderId="3"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7" borderId="2" applyNumberFormat="0" applyAlignment="0" applyProtection="0"/>
  </cellStyleXfs>
  <cellXfs count="159">
    <xf numFmtId="0" fontId="0" fillId="0" borderId="0" xfId="0"/>
    <xf numFmtId="49" fontId="21" fillId="0" borderId="0" xfId="40" applyNumberFormat="1" applyFont="1" applyAlignment="1">
      <alignment horizontal="right"/>
    </xf>
    <xf numFmtId="0" fontId="13" fillId="0" borderId="0" xfId="39" applyFont="1"/>
    <xf numFmtId="49" fontId="22" fillId="0" borderId="0" xfId="0" applyNumberFormat="1" applyFont="1" applyAlignment="1">
      <alignment horizontal="distributed" vertical="top"/>
    </xf>
    <xf numFmtId="164" fontId="13" fillId="0" borderId="0" xfId="0" applyNumberFormat="1" applyFont="1" applyAlignment="1">
      <alignment vertical="top"/>
    </xf>
    <xf numFmtId="164" fontId="22" fillId="0" borderId="0" xfId="0" applyNumberFormat="1" applyFont="1" applyAlignment="1" applyProtection="1">
      <alignment vertical="top" wrapText="1"/>
    </xf>
    <xf numFmtId="0" fontId="22" fillId="0" borderId="0" xfId="0" applyFont="1" applyAlignment="1">
      <alignment horizontal="right" vertical="top" wrapText="1"/>
    </xf>
    <xf numFmtId="164" fontId="22" fillId="0" borderId="0" xfId="0" applyNumberFormat="1" applyFont="1" applyAlignment="1">
      <alignment horizontal="right" vertical="top" wrapText="1"/>
    </xf>
    <xf numFmtId="0" fontId="22" fillId="0" borderId="0" xfId="0" applyFont="1" applyAlignment="1" applyProtection="1">
      <alignment vertical="top" wrapText="1"/>
    </xf>
    <xf numFmtId="49" fontId="22" fillId="0" borderId="0" xfId="0" applyNumberFormat="1" applyFont="1" applyAlignment="1">
      <alignment horizontal="distributed" vertical="top" wrapText="1"/>
    </xf>
    <xf numFmtId="4" fontId="22" fillId="0" borderId="0" xfId="0" applyNumberFormat="1" applyFont="1" applyAlignment="1">
      <alignment horizontal="right" wrapText="1"/>
    </xf>
    <xf numFmtId="164" fontId="22" fillId="0" borderId="0" xfId="0" applyNumberFormat="1" applyFont="1" applyAlignment="1" applyProtection="1">
      <alignment horizontal="right" wrapText="1"/>
      <protection locked="0"/>
    </xf>
    <xf numFmtId="164" fontId="22" fillId="0" borderId="0" xfId="0" applyNumberFormat="1" applyFont="1" applyAlignment="1">
      <alignment horizontal="right" wrapText="1"/>
    </xf>
    <xf numFmtId="4" fontId="22" fillId="0" borderId="0" xfId="42" applyNumberFormat="1" applyFont="1" applyFill="1" applyAlignment="1" applyProtection="1">
      <protection locked="0"/>
    </xf>
    <xf numFmtId="0" fontId="22" fillId="0" borderId="0" xfId="42" applyFont="1" applyFill="1" applyAlignment="1">
      <alignment horizontal="right"/>
    </xf>
    <xf numFmtId="164" fontId="22" fillId="0" borderId="0" xfId="42" applyNumberFormat="1" applyFont="1" applyFill="1" applyAlignment="1">
      <alignment horizontal="right"/>
    </xf>
    <xf numFmtId="49" fontId="22" fillId="0" borderId="0" xfId="42" applyNumberFormat="1" applyFont="1" applyFill="1" applyAlignment="1">
      <alignment horizontal="distributed" vertical="top"/>
    </xf>
    <xf numFmtId="4" fontId="13" fillId="0" borderId="0" xfId="0" applyNumberFormat="1" applyFont="1" applyBorder="1" applyAlignment="1">
      <alignment horizontal="right" wrapText="1"/>
    </xf>
    <xf numFmtId="164" fontId="13" fillId="0" borderId="0" xfId="0" applyNumberFormat="1" applyFont="1" applyBorder="1" applyAlignment="1" applyProtection="1">
      <alignment horizontal="right" wrapText="1"/>
      <protection locked="0"/>
    </xf>
    <xf numFmtId="164" fontId="13" fillId="0" borderId="0" xfId="0" applyNumberFormat="1" applyFont="1" applyBorder="1" applyAlignment="1">
      <alignment horizontal="right" wrapText="1"/>
    </xf>
    <xf numFmtId="49" fontId="13" fillId="0" borderId="0" xfId="39" applyNumberFormat="1" applyFont="1" applyAlignment="1">
      <alignment horizontal="distributed"/>
    </xf>
    <xf numFmtId="49" fontId="21" fillId="0" borderId="0" xfId="0" applyNumberFormat="1" applyFont="1" applyAlignment="1">
      <alignment horizontal="distributed" vertical="top" wrapText="1"/>
    </xf>
    <xf numFmtId="49" fontId="25" fillId="0" borderId="0" xfId="0" applyNumberFormat="1" applyFont="1" applyAlignment="1">
      <alignment horizontal="distributed" vertical="top" wrapText="1"/>
    </xf>
    <xf numFmtId="49" fontId="13" fillId="0" borderId="0" xfId="40" applyNumberFormat="1" applyFont="1" applyAlignment="1">
      <alignment horizontal="distributed" vertical="top"/>
    </xf>
    <xf numFmtId="0" fontId="28" fillId="0" borderId="0" xfId="39" applyFont="1"/>
    <xf numFmtId="49" fontId="22" fillId="0" borderId="10" xfId="0" applyNumberFormat="1" applyFont="1" applyBorder="1" applyAlignment="1">
      <alignment horizontal="distributed" vertical="top" wrapText="1"/>
    </xf>
    <xf numFmtId="0" fontId="22" fillId="0" borderId="0" xfId="39" applyFont="1"/>
    <xf numFmtId="0" fontId="13" fillId="0" borderId="0" xfId="39" applyFont="1" applyAlignment="1">
      <alignment vertical="top"/>
    </xf>
    <xf numFmtId="164" fontId="21" fillId="0" borderId="0" xfId="0" applyNumberFormat="1" applyFont="1" applyBorder="1" applyAlignment="1">
      <alignment horizontal="right" wrapText="1"/>
    </xf>
    <xf numFmtId="0" fontId="22" fillId="0" borderId="0" xfId="38" applyFont="1" applyAlignment="1">
      <alignment horizontal="right" vertical="top"/>
    </xf>
    <xf numFmtId="0" fontId="13" fillId="0" borderId="0" xfId="0" applyFont="1" applyAlignment="1">
      <alignment horizontal="right" vertical="top"/>
    </xf>
    <xf numFmtId="164" fontId="13" fillId="0" borderId="0" xfId="0" applyNumberFormat="1" applyFont="1" applyAlignment="1">
      <alignment horizontal="right" vertical="top"/>
    </xf>
    <xf numFmtId="164" fontId="13" fillId="0" borderId="10" xfId="0" applyNumberFormat="1" applyFont="1" applyBorder="1" applyAlignment="1">
      <alignment vertical="top"/>
    </xf>
    <xf numFmtId="164" fontId="13" fillId="0" borderId="10" xfId="0" applyNumberFormat="1" applyFont="1" applyBorder="1" applyAlignment="1">
      <alignment horizontal="right" vertical="top"/>
    </xf>
    <xf numFmtId="0" fontId="13" fillId="0" borderId="10" xfId="39" applyFont="1" applyBorder="1" applyAlignment="1">
      <alignment vertical="top"/>
    </xf>
    <xf numFmtId="4" fontId="0" fillId="0" borderId="0" xfId="41" applyNumberFormat="1" applyFont="1" applyFill="1" applyBorder="1" applyAlignment="1" applyProtection="1">
      <protection locked="0"/>
    </xf>
    <xf numFmtId="49" fontId="31" fillId="0" borderId="0" xfId="39" applyNumberFormat="1" applyFont="1" applyAlignment="1">
      <alignment horizontal="distributed"/>
    </xf>
    <xf numFmtId="0" fontId="31" fillId="0" borderId="0" xfId="39" applyFont="1"/>
    <xf numFmtId="49" fontId="22" fillId="0" borderId="10" xfId="42" applyNumberFormat="1" applyFont="1" applyFill="1" applyBorder="1" applyAlignment="1">
      <alignment horizontal="distributed" vertical="top"/>
    </xf>
    <xf numFmtId="0" fontId="22" fillId="0" borderId="10" xfId="42" applyFont="1" applyFill="1" applyBorder="1" applyAlignment="1">
      <alignment horizontal="right"/>
    </xf>
    <xf numFmtId="4" fontId="22" fillId="0" borderId="10" xfId="42" applyNumberFormat="1" applyFont="1" applyFill="1" applyBorder="1" applyAlignment="1" applyProtection="1">
      <protection locked="0"/>
    </xf>
    <xf numFmtId="164" fontId="22" fillId="0" borderId="10" xfId="42" applyNumberFormat="1" applyFont="1" applyFill="1" applyBorder="1" applyAlignment="1">
      <alignment horizontal="right"/>
    </xf>
    <xf numFmtId="3" fontId="13" fillId="0" borderId="0" xfId="39" applyNumberFormat="1" applyFont="1"/>
    <xf numFmtId="0" fontId="22" fillId="0" borderId="0" xfId="42" applyFont="1" applyFill="1" applyBorder="1" applyAlignment="1">
      <alignment horizontal="right"/>
    </xf>
    <xf numFmtId="4" fontId="22" fillId="0" borderId="0" xfId="42" applyNumberFormat="1" applyFont="1" applyFill="1" applyBorder="1" applyAlignment="1" applyProtection="1">
      <protection locked="0"/>
    </xf>
    <xf numFmtId="164" fontId="22" fillId="0" borderId="0" xfId="42" applyNumberFormat="1" applyFont="1" applyFill="1" applyBorder="1" applyAlignment="1">
      <alignment horizontal="right"/>
    </xf>
    <xf numFmtId="0" fontId="0" fillId="0" borderId="0" xfId="0" applyAlignment="1">
      <alignment vertical="top" wrapText="1"/>
    </xf>
    <xf numFmtId="49" fontId="29" fillId="0" borderId="12" xfId="0" applyNumberFormat="1" applyFont="1" applyBorder="1" applyAlignment="1">
      <alignment horizontal="distributed" vertical="top"/>
    </xf>
    <xf numFmtId="0" fontId="27" fillId="0" borderId="12" xfId="0" applyFont="1" applyBorder="1" applyAlignment="1">
      <alignment vertical="top" wrapText="1"/>
    </xf>
    <xf numFmtId="0" fontId="32" fillId="0" borderId="12" xfId="0" applyFont="1" applyBorder="1" applyAlignment="1">
      <alignment vertical="top" wrapText="1"/>
    </xf>
    <xf numFmtId="49" fontId="24" fillId="0" borderId="0" xfId="0" applyNumberFormat="1" applyFont="1" applyAlignment="1">
      <alignment horizontal="distributed" vertical="top"/>
    </xf>
    <xf numFmtId="164" fontId="24" fillId="0" borderId="0" xfId="0" applyNumberFormat="1" applyFont="1" applyAlignment="1">
      <alignment vertical="top"/>
    </xf>
    <xf numFmtId="0" fontId="24" fillId="0" borderId="0" xfId="0" applyFont="1" applyAlignment="1">
      <alignment horizontal="justify" vertical="top"/>
    </xf>
    <xf numFmtId="49" fontId="24" fillId="0" borderId="0" xfId="37" applyNumberFormat="1" applyFont="1" applyAlignment="1">
      <alignment horizontal="distributed" vertical="top" wrapText="1"/>
    </xf>
    <xf numFmtId="0" fontId="24" fillId="0" borderId="0" xfId="37" applyFont="1" applyAlignment="1" applyProtection="1">
      <alignment vertical="top" wrapText="1"/>
    </xf>
    <xf numFmtId="164" fontId="24" fillId="0" borderId="0" xfId="37" applyNumberFormat="1" applyFont="1" applyAlignment="1" applyProtection="1">
      <alignment vertical="top" wrapText="1"/>
    </xf>
    <xf numFmtId="0" fontId="24" fillId="0" borderId="0" xfId="37" applyFont="1" applyAlignment="1">
      <alignment horizontal="right" vertical="top" wrapText="1"/>
    </xf>
    <xf numFmtId="164" fontId="24" fillId="0" borderId="0" xfId="37" applyNumberFormat="1" applyFont="1" applyAlignment="1">
      <alignment horizontal="right" vertical="top" wrapText="1"/>
    </xf>
    <xf numFmtId="0" fontId="24" fillId="0" borderId="0" xfId="39" applyFont="1"/>
    <xf numFmtId="4" fontId="33" fillId="0" borderId="0" xfId="39" applyNumberFormat="1" applyFont="1"/>
    <xf numFmtId="0" fontId="33" fillId="0" borderId="0" xfId="39" applyFont="1"/>
    <xf numFmtId="4" fontId="34" fillId="0" borderId="0" xfId="39" applyNumberFormat="1" applyFont="1"/>
    <xf numFmtId="0" fontId="34" fillId="0" borderId="0" xfId="39" applyFont="1"/>
    <xf numFmtId="0" fontId="13" fillId="0" borderId="0" xfId="40" applyFont="1" applyAlignment="1">
      <alignment vertical="justify"/>
    </xf>
    <xf numFmtId="0" fontId="25" fillId="0" borderId="0" xfId="37" applyFont="1" applyAlignment="1" applyProtection="1">
      <alignment horizontal="justify" vertical="justify" wrapText="1"/>
    </xf>
    <xf numFmtId="0" fontId="29" fillId="0" borderId="12" xfId="0" applyFont="1" applyBorder="1" applyAlignment="1">
      <alignment vertical="justify" wrapText="1"/>
    </xf>
    <xf numFmtId="0" fontId="30" fillId="0" borderId="0" xfId="0" applyFont="1" applyAlignment="1">
      <alignment vertical="justify" wrapText="1"/>
    </xf>
    <xf numFmtId="0" fontId="25" fillId="0" borderId="0" xfId="0" applyFont="1" applyAlignment="1" applyProtection="1">
      <alignment horizontal="justify" vertical="justify" wrapText="1"/>
    </xf>
    <xf numFmtId="0" fontId="22" fillId="0" borderId="0" xfId="0" applyFont="1" applyAlignment="1" applyProtection="1">
      <alignment horizontal="justify" vertical="justify" wrapText="1"/>
    </xf>
    <xf numFmtId="0" fontId="22" fillId="0" borderId="0" xfId="0" applyFont="1" applyAlignment="1">
      <alignment horizontal="justify" vertical="justify" wrapText="1"/>
    </xf>
    <xf numFmtId="0" fontId="21" fillId="0" borderId="0" xfId="0" applyFont="1" applyBorder="1" applyAlignment="1">
      <alignment horizontal="justify" vertical="justify" wrapText="1"/>
    </xf>
    <xf numFmtId="0" fontId="31" fillId="0" borderId="0" xfId="39" applyFont="1" applyAlignment="1">
      <alignment vertical="justify"/>
    </xf>
    <xf numFmtId="0" fontId="13" fillId="0" borderId="0" xfId="39" applyFont="1" applyAlignment="1">
      <alignment vertical="justify"/>
    </xf>
    <xf numFmtId="49" fontId="36" fillId="0" borderId="11" xfId="39" applyNumberFormat="1" applyFont="1" applyBorder="1" applyAlignment="1">
      <alignment horizontal="distributed"/>
    </xf>
    <xf numFmtId="0" fontId="35" fillId="0" borderId="0" xfId="0" applyFont="1" applyAlignment="1">
      <alignment horizontal="left" vertical="top"/>
    </xf>
    <xf numFmtId="0" fontId="31" fillId="0" borderId="0" xfId="39" applyNumberFormat="1" applyFont="1" applyAlignment="1">
      <alignment vertical="justify"/>
    </xf>
    <xf numFmtId="4" fontId="31" fillId="0" borderId="0" xfId="39" applyNumberFormat="1" applyFont="1"/>
    <xf numFmtId="0" fontId="25" fillId="0" borderId="0" xfId="0" applyFont="1" applyAlignment="1">
      <alignment vertical="justify"/>
    </xf>
    <xf numFmtId="0" fontId="25" fillId="0" borderId="0" xfId="39" applyFont="1" applyAlignment="1">
      <alignment vertical="top"/>
    </xf>
    <xf numFmtId="0" fontId="24" fillId="0" borderId="0" xfId="0" applyFont="1" applyAlignment="1">
      <alignment horizontal="right" vertical="top"/>
    </xf>
    <xf numFmtId="4" fontId="24" fillId="0" borderId="0" xfId="0" applyNumberFormat="1" applyFont="1" applyAlignment="1">
      <alignment vertical="top"/>
    </xf>
    <xf numFmtId="0" fontId="24" fillId="0" borderId="0" xfId="0" applyFont="1" applyAlignment="1">
      <alignment horizontal="right" vertical="center" readingOrder="1"/>
    </xf>
    <xf numFmtId="4" fontId="24" fillId="0" borderId="0" xfId="0" applyNumberFormat="1" applyFont="1" applyAlignment="1">
      <alignment horizontal="left" vertical="top"/>
    </xf>
    <xf numFmtId="0" fontId="24" fillId="0" borderId="0" xfId="39" applyFont="1" applyAlignment="1">
      <alignment vertical="top"/>
    </xf>
    <xf numFmtId="0" fontId="24" fillId="0" borderId="0" xfId="0" applyFont="1" applyBorder="1" applyAlignment="1">
      <alignment horizontal="right" vertical="top"/>
    </xf>
    <xf numFmtId="4" fontId="24" fillId="0" borderId="0" xfId="39" applyNumberFormat="1" applyFont="1" applyBorder="1" applyAlignment="1">
      <alignment vertical="top"/>
    </xf>
    <xf numFmtId="0" fontId="24" fillId="0" borderId="11" xfId="39" applyFont="1" applyBorder="1" applyAlignment="1">
      <alignment vertical="top"/>
    </xf>
    <xf numFmtId="0" fontId="24" fillId="0" borderId="11" xfId="0" applyFont="1" applyBorder="1" applyAlignment="1">
      <alignment horizontal="right" vertical="top"/>
    </xf>
    <xf numFmtId="4" fontId="24" fillId="0" borderId="11" xfId="39" applyNumberFormat="1" applyFont="1" applyBorder="1" applyAlignment="1">
      <alignment vertical="top"/>
    </xf>
    <xf numFmtId="0" fontId="0" fillId="0" borderId="0" xfId="38" applyFont="1" applyAlignment="1">
      <alignment horizontal="justify" vertical="justify"/>
    </xf>
    <xf numFmtId="164" fontId="0" fillId="0" borderId="0" xfId="38" applyNumberFormat="1" applyFont="1" applyAlignment="1" applyProtection="1">
      <alignment horizontal="left" vertical="top"/>
      <protection locked="0"/>
    </xf>
    <xf numFmtId="0" fontId="13" fillId="0" borderId="0" xfId="0" applyFont="1" applyAlignment="1">
      <alignment horizontal="justify" vertical="justify"/>
    </xf>
    <xf numFmtId="164" fontId="0" fillId="0" borderId="0" xfId="38" applyNumberFormat="1" applyFont="1" applyAlignment="1">
      <alignment horizontal="right" vertical="top"/>
    </xf>
    <xf numFmtId="0" fontId="13" fillId="0" borderId="0" xfId="0" applyFont="1" applyAlignment="1">
      <alignment horizontal="justify" vertical="justify" wrapText="1"/>
    </xf>
    <xf numFmtId="49" fontId="25" fillId="0" borderId="0" xfId="39" applyNumberFormat="1" applyFont="1" applyAlignment="1">
      <alignment horizontal="distributed" vertical="top"/>
    </xf>
    <xf numFmtId="49" fontId="24" fillId="0" borderId="0" xfId="0" applyNumberFormat="1" applyFont="1" applyAlignment="1">
      <alignment horizontal="distributed" vertical="top" wrapText="1"/>
    </xf>
    <xf numFmtId="49" fontId="24" fillId="0" borderId="0" xfId="36" applyNumberFormat="1" applyFont="1" applyFill="1" applyAlignment="1">
      <alignment horizontal="distributed" vertical="top"/>
    </xf>
    <xf numFmtId="49" fontId="24" fillId="0" borderId="0" xfId="39" applyNumberFormat="1" applyFont="1" applyBorder="1" applyAlignment="1">
      <alignment horizontal="distributed" vertical="top"/>
    </xf>
    <xf numFmtId="0" fontId="24" fillId="0" borderId="0" xfId="0" applyFont="1" applyAlignment="1">
      <alignment horizontal="justify" vertical="top" wrapText="1"/>
    </xf>
    <xf numFmtId="0" fontId="24" fillId="0" borderId="0" xfId="0" applyFont="1" applyAlignment="1">
      <alignment vertical="top"/>
    </xf>
    <xf numFmtId="0" fontId="37" fillId="0" borderId="0" xfId="0" applyFont="1" applyAlignment="1">
      <alignment horizontal="justify" wrapText="1"/>
    </xf>
    <xf numFmtId="0" fontId="38" fillId="0" borderId="0" xfId="0" applyFont="1" applyAlignment="1">
      <alignment horizontal="justify" vertical="justify"/>
    </xf>
    <xf numFmtId="49" fontId="21" fillId="0" borderId="0" xfId="42" applyNumberFormat="1" applyFont="1" applyFill="1" applyBorder="1" applyAlignment="1">
      <alignment horizontal="distributed" vertical="top"/>
    </xf>
    <xf numFmtId="0" fontId="21" fillId="0" borderId="0" xfId="42" applyFont="1" applyFill="1" applyBorder="1" applyAlignment="1">
      <alignment horizontal="justify" vertical="justify" wrapText="1"/>
    </xf>
    <xf numFmtId="0" fontId="22" fillId="0" borderId="10" xfId="0" applyFont="1" applyBorder="1" applyAlignment="1" applyProtection="1">
      <alignment horizontal="justify" vertical="justify" wrapText="1"/>
    </xf>
    <xf numFmtId="4" fontId="22" fillId="0" borderId="10" xfId="0" applyNumberFormat="1" applyFont="1" applyBorder="1" applyAlignment="1">
      <alignment horizontal="right" wrapText="1"/>
    </xf>
    <xf numFmtId="164" fontId="22" fillId="0" borderId="10" xfId="0" applyNumberFormat="1" applyFont="1" applyBorder="1" applyAlignment="1" applyProtection="1">
      <alignment horizontal="right" wrapText="1"/>
      <protection locked="0"/>
    </xf>
    <xf numFmtId="164" fontId="22" fillId="0" borderId="10" xfId="0" applyNumberFormat="1" applyFont="1" applyBorder="1" applyAlignment="1">
      <alignment horizontal="right" wrapText="1"/>
    </xf>
    <xf numFmtId="0" fontId="21" fillId="0" borderId="0" xfId="42" applyFont="1" applyFill="1" applyBorder="1" applyAlignment="1">
      <alignment horizontal="right"/>
    </xf>
    <xf numFmtId="4" fontId="21" fillId="0" borderId="0" xfId="42" applyNumberFormat="1" applyFont="1" applyFill="1" applyBorder="1" applyAlignment="1" applyProtection="1">
      <protection locked="0"/>
    </xf>
    <xf numFmtId="164" fontId="21" fillId="0" borderId="0" xfId="42" applyNumberFormat="1" applyFont="1" applyFill="1" applyBorder="1" applyAlignment="1">
      <alignment horizontal="right"/>
    </xf>
    <xf numFmtId="0" fontId="37" fillId="0" borderId="0" xfId="0" applyFont="1" applyAlignment="1">
      <alignment horizontal="justify" vertical="top" wrapText="1"/>
    </xf>
    <xf numFmtId="0" fontId="13" fillId="0" borderId="0" xfId="39" applyFont="1" applyAlignment="1">
      <alignment horizontal="center" vertical="top"/>
    </xf>
    <xf numFmtId="4" fontId="25" fillId="0" borderId="0" xfId="0" applyNumberFormat="1" applyFont="1" applyAlignment="1">
      <alignment horizontal="right" wrapText="1"/>
    </xf>
    <xf numFmtId="164" fontId="25" fillId="0" borderId="0" xfId="0" applyNumberFormat="1" applyFont="1" applyAlignment="1" applyProtection="1">
      <alignment horizontal="right" wrapText="1"/>
      <protection locked="0"/>
    </xf>
    <xf numFmtId="164" fontId="25" fillId="0" borderId="0" xfId="0" applyNumberFormat="1" applyFont="1" applyAlignment="1">
      <alignment horizontal="right" wrapText="1"/>
    </xf>
    <xf numFmtId="49" fontId="25" fillId="0" borderId="0" xfId="0" applyNumberFormat="1" applyFont="1" applyAlignment="1">
      <alignment horizontal="distributed" wrapText="1"/>
    </xf>
    <xf numFmtId="0" fontId="22" fillId="0" borderId="0" xfId="0" applyFont="1" applyAlignment="1" applyProtection="1">
      <alignment horizontal="justify" wrapText="1"/>
    </xf>
    <xf numFmtId="0" fontId="38" fillId="0" borderId="0" xfId="0" applyFont="1" applyAlignment="1">
      <alignment horizontal="justify" wrapText="1"/>
    </xf>
    <xf numFmtId="0" fontId="22" fillId="0" borderId="0" xfId="0" applyFont="1" applyAlignment="1">
      <alignment horizontal="justify" wrapText="1"/>
    </xf>
    <xf numFmtId="0" fontId="22" fillId="0" borderId="0" xfId="42" applyFont="1" applyFill="1" applyAlignment="1">
      <alignment horizontal="justify" wrapText="1"/>
    </xf>
    <xf numFmtId="0" fontId="22" fillId="0" borderId="10" xfId="42" applyFont="1" applyFill="1" applyBorder="1" applyAlignment="1">
      <alignment horizontal="justify" wrapText="1"/>
    </xf>
    <xf numFmtId="0" fontId="22" fillId="0" borderId="0" xfId="0" applyFont="1" applyBorder="1" applyAlignment="1">
      <alignment horizontal="left" vertical="justify" shrinkToFit="1"/>
    </xf>
    <xf numFmtId="0" fontId="22" fillId="0" borderId="0" xfId="39" applyFont="1" applyAlignment="1">
      <alignment vertical="justify"/>
    </xf>
    <xf numFmtId="0" fontId="22" fillId="0" borderId="11" xfId="39" applyFont="1" applyBorder="1" applyAlignment="1">
      <alignment vertical="justify"/>
    </xf>
    <xf numFmtId="0" fontId="38" fillId="0" borderId="0" xfId="0" applyFont="1" applyAlignment="1">
      <alignment horizontal="justify" vertical="top"/>
    </xf>
    <xf numFmtId="164" fontId="22" fillId="24" borderId="10" xfId="0" applyNumberFormat="1" applyFont="1" applyFill="1" applyBorder="1" applyAlignment="1">
      <alignment horizontal="right" wrapText="1"/>
    </xf>
    <xf numFmtId="164" fontId="13" fillId="0" borderId="0" xfId="39" applyNumberFormat="1" applyFont="1"/>
    <xf numFmtId="164" fontId="22" fillId="24" borderId="0" xfId="0" applyNumberFormat="1" applyFont="1" applyFill="1" applyAlignment="1">
      <alignment horizontal="right" wrapText="1"/>
    </xf>
    <xf numFmtId="164" fontId="22" fillId="24" borderId="0" xfId="42" applyNumberFormat="1" applyFont="1" applyFill="1" applyAlignment="1">
      <alignment horizontal="right"/>
    </xf>
    <xf numFmtId="164" fontId="22" fillId="24" borderId="10" xfId="42" applyNumberFormat="1" applyFont="1" applyFill="1" applyBorder="1" applyAlignment="1">
      <alignment horizontal="right"/>
    </xf>
    <xf numFmtId="164" fontId="21" fillId="25" borderId="0" xfId="42" applyNumberFormat="1" applyFont="1" applyFill="1" applyBorder="1" applyAlignment="1">
      <alignment horizontal="right"/>
    </xf>
    <xf numFmtId="164" fontId="25" fillId="25" borderId="0" xfId="0" applyNumberFormat="1" applyFont="1" applyFill="1" applyAlignment="1">
      <alignment horizontal="right" wrapText="1"/>
    </xf>
    <xf numFmtId="49" fontId="24" fillId="0" borderId="13" xfId="39" applyNumberFormat="1" applyFont="1" applyBorder="1" applyAlignment="1">
      <alignment horizontal="distributed" vertical="center"/>
    </xf>
    <xf numFmtId="0" fontId="22" fillId="0" borderId="13" xfId="39" applyFont="1" applyBorder="1" applyAlignment="1">
      <alignment vertical="center"/>
    </xf>
    <xf numFmtId="0" fontId="24" fillId="0" borderId="13" xfId="39" applyFont="1" applyBorder="1" applyAlignment="1">
      <alignment vertical="center"/>
    </xf>
    <xf numFmtId="0" fontId="24" fillId="0" borderId="13" xfId="0" applyFont="1" applyBorder="1" applyAlignment="1">
      <alignment horizontal="right" vertical="center"/>
    </xf>
    <xf numFmtId="4" fontId="24" fillId="0" borderId="13" xfId="39" applyNumberFormat="1" applyFont="1" applyBorder="1" applyAlignment="1">
      <alignment vertical="center"/>
    </xf>
    <xf numFmtId="4" fontId="33" fillId="0" borderId="0" xfId="39" applyNumberFormat="1" applyFont="1" applyAlignment="1">
      <alignment vertical="center"/>
    </xf>
    <xf numFmtId="0" fontId="33" fillId="0" borderId="0" xfId="39" applyFont="1" applyAlignment="1">
      <alignment vertical="center"/>
    </xf>
    <xf numFmtId="0" fontId="24" fillId="0" borderId="0" xfId="0" applyFont="1" applyAlignment="1">
      <alignment horizontal="left" vertical="top" wrapText="1"/>
    </xf>
    <xf numFmtId="0" fontId="24" fillId="0" borderId="0" xfId="0" applyFont="1" applyAlignment="1">
      <alignment horizontal="left" vertical="top"/>
    </xf>
    <xf numFmtId="0" fontId="24" fillId="0" borderId="0" xfId="0" applyFont="1" applyAlignment="1">
      <alignment horizontal="justify" vertical="top" wrapText="1"/>
    </xf>
    <xf numFmtId="0" fontId="24" fillId="0" borderId="0" xfId="0" applyFont="1" applyAlignment="1">
      <alignment vertical="top"/>
    </xf>
    <xf numFmtId="0" fontId="26" fillId="0" borderId="0" xfId="0" applyFont="1" applyAlignment="1">
      <alignment horizontal="justify" vertical="top" wrapText="1"/>
    </xf>
    <xf numFmtId="0" fontId="24" fillId="0" borderId="0" xfId="0" applyFont="1" applyAlignment="1">
      <alignment horizontal="justify" wrapText="1"/>
    </xf>
    <xf numFmtId="0" fontId="24" fillId="0" borderId="0" xfId="0" applyFont="1" applyAlignment="1"/>
    <xf numFmtId="0" fontId="0" fillId="0" borderId="0" xfId="0" applyAlignment="1">
      <alignment vertical="top"/>
    </xf>
    <xf numFmtId="0" fontId="25" fillId="0" borderId="0" xfId="0" applyFont="1" applyAlignment="1" applyProtection="1">
      <alignment horizontal="center" vertical="top" wrapText="1"/>
    </xf>
    <xf numFmtId="0" fontId="23" fillId="0" borderId="0" xfId="0" applyFont="1" applyAlignment="1">
      <alignment horizontal="center" vertical="top" wrapText="1"/>
    </xf>
    <xf numFmtId="0" fontId="24" fillId="0" borderId="0" xfId="37" applyNumberFormat="1" applyFont="1" applyAlignment="1" applyProtection="1">
      <alignment horizontal="justify" vertical="top"/>
    </xf>
    <xf numFmtId="0" fontId="0" fillId="0" borderId="0" xfId="0" applyAlignment="1">
      <alignment horizontal="justify" vertical="top"/>
    </xf>
    <xf numFmtId="164" fontId="24" fillId="0" borderId="0" xfId="37" applyNumberFormat="1" applyFont="1" applyAlignment="1" applyProtection="1">
      <alignment horizontal="justify" vertical="top" wrapText="1"/>
    </xf>
    <xf numFmtId="0" fontId="24" fillId="0" borderId="0" xfId="0" applyFont="1" applyAlignment="1">
      <alignment horizontal="justify" vertical="top"/>
    </xf>
    <xf numFmtId="0" fontId="0" fillId="0" borderId="0" xfId="0" applyAlignment="1">
      <alignment vertical="top" wrapText="1"/>
    </xf>
    <xf numFmtId="0" fontId="24" fillId="0" borderId="0" xfId="0" applyFont="1" applyAlignment="1">
      <alignment vertical="top" wrapText="1"/>
    </xf>
    <xf numFmtId="164" fontId="24" fillId="0" borderId="0" xfId="37" applyNumberFormat="1" applyFont="1" applyAlignment="1" applyProtection="1">
      <alignment horizontal="justify" vertical="top"/>
    </xf>
    <xf numFmtId="164" fontId="24" fillId="0" borderId="0" xfId="0" applyNumberFormat="1" applyFont="1" applyAlignment="1">
      <alignment horizontal="justify" vertical="top" wrapText="1"/>
    </xf>
    <xf numFmtId="164" fontId="21" fillId="25" borderId="0" xfId="0" applyNumberFormat="1" applyFont="1" applyFill="1" applyBorder="1" applyAlignment="1">
      <alignment horizontal="right" wrapText="1"/>
    </xf>
  </cellXfs>
  <cellStyles count="49">
    <cellStyle name="20% - Isticanje1" xfId="1"/>
    <cellStyle name="20% - Isticanje2" xfId="2"/>
    <cellStyle name="20% - Isticanje3" xfId="3"/>
    <cellStyle name="20% - Isticanje4" xfId="4"/>
    <cellStyle name="20% - Isticanje5" xfId="5"/>
    <cellStyle name="20% - Isticanje6" xfId="6"/>
    <cellStyle name="40% - Isticanje2" xfId="7"/>
    <cellStyle name="40% - Isticanje3" xfId="8"/>
    <cellStyle name="40% - Isticanje4" xfId="9"/>
    <cellStyle name="40% - Isticanje5" xfId="10"/>
    <cellStyle name="40% - Isticanje6" xfId="11"/>
    <cellStyle name="40% - Naglasak1" xfId="12"/>
    <cellStyle name="60% - Isticanje1" xfId="13"/>
    <cellStyle name="60% - Isticanje2" xfId="14"/>
    <cellStyle name="60% - Isticanje3" xfId="15"/>
    <cellStyle name="60% - Isticanje4" xfId="16"/>
    <cellStyle name="60% - Isticanje5" xfId="17"/>
    <cellStyle name="60% - Isticanje6" xfId="18"/>
    <cellStyle name="Bilješka" xfId="19"/>
    <cellStyle name="Dobro" xfId="20"/>
    <cellStyle name="Isticanje1" xfId="21"/>
    <cellStyle name="Isticanje2" xfId="22"/>
    <cellStyle name="Isticanje3" xfId="23"/>
    <cellStyle name="Isticanje4" xfId="24"/>
    <cellStyle name="Isticanje5" xfId="25"/>
    <cellStyle name="Isticanje6" xfId="26"/>
    <cellStyle name="Izlaz" xfId="27"/>
    <cellStyle name="Izračun" xfId="28"/>
    <cellStyle name="Loše" xfId="29"/>
    <cellStyle name="Naslov" xfId="30"/>
    <cellStyle name="Naslov 1" xfId="31"/>
    <cellStyle name="Naslov 2" xfId="32"/>
    <cellStyle name="Naslov 3" xfId="33"/>
    <cellStyle name="Naslov 4" xfId="34"/>
    <cellStyle name="Neutralno" xfId="35"/>
    <cellStyle name="Normal" xfId="0" builtinId="0"/>
    <cellStyle name="Normal_obrtnički2002_ugovorni pom dobro 09" xfId="36"/>
    <cellStyle name="Normal_PLAZE2001" xfId="37"/>
    <cellStyle name="Normal_PLAZE2001 2_ugovorni pom dobro 09" xfId="38"/>
    <cellStyle name="Normal_pomorsko dobro 1_ugovorni pom dobro 09" xfId="39"/>
    <cellStyle name="Normal_pomorsko Parkhotel_ugovorni pom dobro 09" xfId="40"/>
    <cellStyle name="Normal_vodoinstalaterski" xfId="41"/>
    <cellStyle name="Normal_ZELENE2002" xfId="42"/>
    <cellStyle name="Povezana ćelija" xfId="43"/>
    <cellStyle name="Provjera ćelije" xfId="44"/>
    <cellStyle name="Tekst objašnjenja" xfId="45"/>
    <cellStyle name="Tekst upozorenja" xfId="46"/>
    <cellStyle name="Ukupni zbroj" xfId="47"/>
    <cellStyle name="Unos" xfId="4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0"/>
  <sheetViews>
    <sheetView showGridLines="0" tabSelected="1" view="pageLayout" zoomScaleNormal="100" zoomScaleSheetLayoutView="100" workbookViewId="0">
      <selection activeCell="B2" sqref="B2:G2"/>
    </sheetView>
  </sheetViews>
  <sheetFormatPr defaultRowHeight="12.75" x14ac:dyDescent="0.2"/>
  <cols>
    <col min="1" max="1" width="6" style="20" bestFit="1" customWidth="1"/>
    <col min="2" max="2" width="52" style="72" customWidth="1"/>
    <col min="3" max="3" width="4" style="2" customWidth="1"/>
    <col min="4" max="4" width="7.5703125" style="2" customWidth="1"/>
    <col min="5" max="5" width="2.85546875" style="2" customWidth="1"/>
    <col min="6" max="6" width="10.7109375" style="2" customWidth="1"/>
    <col min="7" max="7" width="12.28515625" style="2" bestFit="1" customWidth="1"/>
    <col min="8" max="8" width="10.140625" style="2" bestFit="1" customWidth="1"/>
    <col min="9" max="9" width="10.7109375" style="2" bestFit="1" customWidth="1"/>
    <col min="10" max="16384" width="9.140625" style="2"/>
  </cols>
  <sheetData>
    <row r="1" spans="1:7" x14ac:dyDescent="0.2">
      <c r="A1" s="23"/>
      <c r="B1" s="63"/>
      <c r="C1" s="1"/>
      <c r="D1" s="1"/>
      <c r="F1" s="2" t="s">
        <v>55</v>
      </c>
      <c r="G1" s="42"/>
    </row>
    <row r="2" spans="1:7" ht="14.25" customHeight="1" x14ac:dyDescent="0.2">
      <c r="A2" s="23"/>
      <c r="B2" s="148" t="s">
        <v>40</v>
      </c>
      <c r="C2" s="148"/>
      <c r="D2" s="148"/>
      <c r="E2" s="148"/>
      <c r="F2" s="149"/>
      <c r="G2" s="149"/>
    </row>
    <row r="3" spans="1:7" ht="18" customHeight="1" x14ac:dyDescent="0.2">
      <c r="A3" s="23"/>
      <c r="B3" s="148" t="s">
        <v>77</v>
      </c>
      <c r="C3" s="148"/>
      <c r="D3" s="148"/>
      <c r="E3" s="148"/>
      <c r="F3" s="149"/>
      <c r="G3" s="149"/>
    </row>
    <row r="4" spans="1:7" s="58" customFormat="1" ht="15" x14ac:dyDescent="0.2">
      <c r="A4" s="53"/>
      <c r="B4" s="64" t="s">
        <v>78</v>
      </c>
      <c r="C4" s="54"/>
      <c r="D4" s="55"/>
      <c r="E4" s="56"/>
      <c r="F4" s="57"/>
      <c r="G4" s="57"/>
    </row>
    <row r="5" spans="1:7" s="58" customFormat="1" ht="15.75" customHeight="1" x14ac:dyDescent="0.2">
      <c r="A5" s="53" t="s">
        <v>4</v>
      </c>
      <c r="B5" s="150" t="s">
        <v>59</v>
      </c>
      <c r="C5" s="151"/>
      <c r="D5" s="151"/>
      <c r="E5" s="151"/>
      <c r="F5" s="151"/>
      <c r="G5" s="151"/>
    </row>
    <row r="6" spans="1:7" s="58" customFormat="1" ht="14.25" x14ac:dyDescent="0.2">
      <c r="A6" s="53" t="s">
        <v>5</v>
      </c>
      <c r="B6" s="152" t="s">
        <v>6</v>
      </c>
      <c r="C6" s="152"/>
      <c r="D6" s="152"/>
      <c r="E6" s="152"/>
      <c r="F6" s="57"/>
      <c r="G6" s="57"/>
    </row>
    <row r="7" spans="1:7" s="58" customFormat="1" ht="15" customHeight="1" x14ac:dyDescent="0.2">
      <c r="A7" s="53" t="s">
        <v>7</v>
      </c>
      <c r="B7" s="152" t="s">
        <v>8</v>
      </c>
      <c r="C7" s="152"/>
      <c r="D7" s="152"/>
      <c r="E7" s="152"/>
      <c r="F7" s="57"/>
      <c r="G7" s="57"/>
    </row>
    <row r="8" spans="1:7" s="58" customFormat="1" ht="15" customHeight="1" x14ac:dyDescent="0.2">
      <c r="A8" s="53" t="s">
        <v>9</v>
      </c>
      <c r="B8" s="152" t="s">
        <v>11</v>
      </c>
      <c r="C8" s="152"/>
      <c r="D8" s="152"/>
      <c r="E8" s="152"/>
      <c r="F8" s="155"/>
      <c r="G8" s="155"/>
    </row>
    <row r="9" spans="1:7" s="58" customFormat="1" ht="102" customHeight="1" x14ac:dyDescent="0.2">
      <c r="A9" s="50" t="s">
        <v>12</v>
      </c>
      <c r="B9" s="156" t="s">
        <v>87</v>
      </c>
      <c r="C9" s="156"/>
      <c r="D9" s="156"/>
      <c r="E9" s="156"/>
      <c r="F9" s="143"/>
      <c r="G9" s="143"/>
    </row>
    <row r="10" spans="1:7" s="58" customFormat="1" ht="15.75" customHeight="1" x14ac:dyDescent="0.2">
      <c r="A10" s="50" t="s">
        <v>13</v>
      </c>
      <c r="B10" s="152" t="s">
        <v>61</v>
      </c>
      <c r="C10" s="154"/>
      <c r="D10" s="154"/>
      <c r="E10" s="154"/>
      <c r="F10" s="154"/>
      <c r="G10" s="154"/>
    </row>
    <row r="11" spans="1:7" s="58" customFormat="1" ht="28.5" customHeight="1" x14ac:dyDescent="0.2">
      <c r="A11" s="50" t="s">
        <v>14</v>
      </c>
      <c r="B11" s="142" t="s">
        <v>58</v>
      </c>
      <c r="C11" s="142"/>
      <c r="D11" s="142"/>
      <c r="E11" s="142"/>
      <c r="F11" s="143"/>
      <c r="G11" s="143"/>
    </row>
    <row r="12" spans="1:7" s="58" customFormat="1" ht="14.25" x14ac:dyDescent="0.2">
      <c r="A12" s="50" t="s">
        <v>16</v>
      </c>
      <c r="B12" s="157" t="s">
        <v>15</v>
      </c>
      <c r="C12" s="157"/>
      <c r="D12" s="157"/>
      <c r="E12" s="52"/>
      <c r="F12" s="51"/>
      <c r="G12" s="51"/>
    </row>
    <row r="13" spans="1:7" s="58" customFormat="1" ht="30" customHeight="1" x14ac:dyDescent="0.2">
      <c r="A13" s="50" t="s">
        <v>17</v>
      </c>
      <c r="B13" s="142" t="s">
        <v>56</v>
      </c>
      <c r="C13" s="153"/>
      <c r="D13" s="153"/>
      <c r="E13" s="153"/>
      <c r="F13" s="143"/>
      <c r="G13" s="143"/>
    </row>
    <row r="14" spans="1:7" s="58" customFormat="1" ht="31.5" customHeight="1" x14ac:dyDescent="0.2">
      <c r="A14" s="50" t="s">
        <v>41</v>
      </c>
      <c r="B14" s="142" t="s">
        <v>80</v>
      </c>
      <c r="C14" s="153"/>
      <c r="D14" s="153"/>
      <c r="E14" s="153"/>
      <c r="F14" s="143"/>
      <c r="G14" s="143"/>
    </row>
    <row r="15" spans="1:7" s="58" customFormat="1" ht="15" customHeight="1" x14ac:dyDescent="0.2">
      <c r="A15" s="50" t="s">
        <v>42</v>
      </c>
      <c r="B15" s="142" t="s">
        <v>48</v>
      </c>
      <c r="C15" s="142"/>
      <c r="D15" s="142"/>
      <c r="E15" s="142"/>
      <c r="F15" s="143"/>
      <c r="G15" s="143"/>
    </row>
    <row r="16" spans="1:7" s="58" customFormat="1" ht="33.75" customHeight="1" x14ac:dyDescent="0.2">
      <c r="A16" s="50" t="s">
        <v>57</v>
      </c>
      <c r="B16" s="142" t="s">
        <v>79</v>
      </c>
      <c r="C16" s="143"/>
      <c r="D16" s="143"/>
      <c r="E16" s="143"/>
      <c r="F16" s="143"/>
      <c r="G16" s="143"/>
    </row>
    <row r="17" spans="1:7" s="58" customFormat="1" ht="13.5" customHeight="1" x14ac:dyDescent="0.2">
      <c r="A17" s="50"/>
      <c r="B17" s="98"/>
      <c r="C17" s="99"/>
      <c r="D17" s="99"/>
      <c r="E17" s="99"/>
      <c r="F17" s="99"/>
      <c r="G17" s="99"/>
    </row>
    <row r="18" spans="1:7" ht="14.25" customHeight="1" x14ac:dyDescent="0.2">
      <c r="A18" s="3"/>
      <c r="B18" s="144" t="s">
        <v>60</v>
      </c>
      <c r="C18" s="144"/>
      <c r="D18" s="144"/>
      <c r="E18" s="144"/>
      <c r="F18" s="144"/>
      <c r="G18" s="144"/>
    </row>
    <row r="19" spans="1:7" ht="44.25" customHeight="1" x14ac:dyDescent="0.2">
      <c r="A19" s="50"/>
      <c r="B19" s="142" t="s">
        <v>81</v>
      </c>
      <c r="C19" s="142"/>
      <c r="D19" s="142"/>
      <c r="E19" s="142"/>
      <c r="F19" s="143"/>
      <c r="G19" s="143"/>
    </row>
    <row r="20" spans="1:7" ht="58.5" customHeight="1" x14ac:dyDescent="0.2">
      <c r="A20" s="50"/>
      <c r="B20" s="142" t="s">
        <v>88</v>
      </c>
      <c r="C20" s="147"/>
      <c r="D20" s="147"/>
      <c r="E20" s="147"/>
      <c r="F20" s="147"/>
      <c r="G20" s="147"/>
    </row>
    <row r="21" spans="1:7" ht="41.25" customHeight="1" x14ac:dyDescent="0.2">
      <c r="A21" s="50"/>
      <c r="B21" s="145" t="s">
        <v>89</v>
      </c>
      <c r="C21" s="145"/>
      <c r="D21" s="145"/>
      <c r="E21" s="145"/>
      <c r="F21" s="146"/>
      <c r="G21" s="146"/>
    </row>
    <row r="22" spans="1:7" ht="74.25" customHeight="1" x14ac:dyDescent="0.2">
      <c r="A22" s="50"/>
      <c r="B22" s="142" t="s">
        <v>90</v>
      </c>
      <c r="C22" s="142"/>
      <c r="D22" s="142"/>
      <c r="E22" s="142"/>
      <c r="F22" s="143"/>
      <c r="G22" s="143"/>
    </row>
    <row r="23" spans="1:7" ht="100.5" customHeight="1" x14ac:dyDescent="0.2">
      <c r="A23" s="50"/>
      <c r="B23" s="140" t="s">
        <v>91</v>
      </c>
      <c r="C23" s="140"/>
      <c r="D23" s="140"/>
      <c r="E23" s="140"/>
      <c r="F23" s="141"/>
      <c r="G23" s="141"/>
    </row>
    <row r="24" spans="1:7" ht="31.5" customHeight="1" x14ac:dyDescent="0.2">
      <c r="A24" s="50"/>
      <c r="B24" s="98"/>
      <c r="C24" s="98"/>
      <c r="D24" s="98"/>
      <c r="E24" s="98"/>
      <c r="F24" s="99"/>
      <c r="G24" s="99"/>
    </row>
    <row r="25" spans="1:7" ht="42" customHeight="1" x14ac:dyDescent="0.2">
      <c r="A25" s="47" t="s">
        <v>49</v>
      </c>
      <c r="B25" s="65" t="s">
        <v>51</v>
      </c>
      <c r="C25" s="49" t="s">
        <v>54</v>
      </c>
      <c r="D25" s="48" t="s">
        <v>50</v>
      </c>
      <c r="E25" s="49"/>
      <c r="F25" s="48" t="s">
        <v>53</v>
      </c>
      <c r="G25" s="48" t="s">
        <v>52</v>
      </c>
    </row>
    <row r="26" spans="1:7" ht="9" customHeight="1" x14ac:dyDescent="0.2">
      <c r="A26" s="3"/>
      <c r="B26" s="66"/>
      <c r="C26" s="46"/>
      <c r="D26" s="46"/>
      <c r="E26" s="46"/>
      <c r="F26" s="46"/>
      <c r="G26" s="46"/>
    </row>
    <row r="27" spans="1:7" ht="15" x14ac:dyDescent="0.2">
      <c r="A27" s="22" t="s">
        <v>18</v>
      </c>
      <c r="B27" s="67" t="s">
        <v>71</v>
      </c>
      <c r="C27" s="8"/>
      <c r="D27" s="5"/>
      <c r="E27" s="6"/>
      <c r="F27" s="7"/>
      <c r="G27" s="7"/>
    </row>
    <row r="28" spans="1:7" ht="63.75" x14ac:dyDescent="0.2">
      <c r="A28" s="25" t="s">
        <v>47</v>
      </c>
      <c r="B28" s="104" t="s">
        <v>93</v>
      </c>
      <c r="C28" s="105" t="s">
        <v>1</v>
      </c>
      <c r="D28" s="106">
        <v>1</v>
      </c>
      <c r="E28" s="105" t="s">
        <v>21</v>
      </c>
      <c r="F28" s="126"/>
      <c r="G28" s="107">
        <f>ROUND(D28*F28,2)</f>
        <v>0</v>
      </c>
    </row>
    <row r="29" spans="1:7" ht="15" x14ac:dyDescent="0.25">
      <c r="A29" s="22" t="s">
        <v>18</v>
      </c>
      <c r="B29" s="67" t="s">
        <v>85</v>
      </c>
      <c r="C29" s="113"/>
      <c r="D29" s="114"/>
      <c r="E29" s="113"/>
      <c r="F29" s="115"/>
      <c r="G29" s="132">
        <f>SUM(G28)</f>
        <v>0</v>
      </c>
    </row>
    <row r="30" spans="1:7" x14ac:dyDescent="0.2">
      <c r="A30" s="9"/>
      <c r="B30" s="68"/>
      <c r="C30" s="10"/>
      <c r="D30" s="11"/>
      <c r="E30" s="10"/>
      <c r="F30" s="12"/>
      <c r="G30" s="12"/>
    </row>
    <row r="31" spans="1:7" ht="15" x14ac:dyDescent="0.2">
      <c r="A31" s="22" t="s">
        <v>35</v>
      </c>
      <c r="B31" s="67" t="s">
        <v>72</v>
      </c>
      <c r="C31" s="8"/>
      <c r="D31" s="5"/>
      <c r="E31" s="6"/>
      <c r="F31" s="7"/>
      <c r="G31" s="7"/>
    </row>
    <row r="32" spans="1:7" ht="15" x14ac:dyDescent="0.2">
      <c r="A32" s="22"/>
      <c r="B32" s="67"/>
      <c r="C32" s="8"/>
      <c r="D32" s="5"/>
      <c r="E32" s="6"/>
      <c r="F32" s="7"/>
      <c r="G32" s="7"/>
    </row>
    <row r="33" spans="1:8" ht="26.25" customHeight="1" x14ac:dyDescent="0.25">
      <c r="A33" s="116"/>
      <c r="B33" s="117" t="s">
        <v>63</v>
      </c>
      <c r="C33" s="8"/>
      <c r="D33" s="5"/>
      <c r="E33" s="6"/>
      <c r="F33" s="7"/>
      <c r="G33" s="7"/>
    </row>
    <row r="34" spans="1:8" ht="39.75" customHeight="1" x14ac:dyDescent="0.2">
      <c r="A34" s="9" t="s">
        <v>19</v>
      </c>
      <c r="B34" s="117" t="s">
        <v>62</v>
      </c>
      <c r="C34" s="10" t="s">
        <v>2</v>
      </c>
      <c r="D34" s="11">
        <v>14</v>
      </c>
      <c r="E34" s="10" t="s">
        <v>21</v>
      </c>
      <c r="F34" s="128"/>
      <c r="G34" s="12">
        <f>ROUND(D34*F34,2)</f>
        <v>0</v>
      </c>
    </row>
    <row r="35" spans="1:8" ht="152.25" customHeight="1" x14ac:dyDescent="0.2">
      <c r="A35" s="9" t="s">
        <v>22</v>
      </c>
      <c r="B35" s="100" t="s">
        <v>92</v>
      </c>
      <c r="C35" s="10" t="s">
        <v>20</v>
      </c>
      <c r="D35" s="11">
        <v>6</v>
      </c>
      <c r="E35" s="10" t="s">
        <v>21</v>
      </c>
      <c r="F35" s="128"/>
      <c r="G35" s="12">
        <f>ROUND(D35*F35,2)</f>
        <v>0</v>
      </c>
    </row>
    <row r="36" spans="1:8" ht="66" customHeight="1" x14ac:dyDescent="0.2">
      <c r="A36" s="9" t="s">
        <v>23</v>
      </c>
      <c r="B36" s="117" t="s">
        <v>94</v>
      </c>
      <c r="C36" s="10" t="s">
        <v>2</v>
      </c>
      <c r="D36" s="11">
        <v>25</v>
      </c>
      <c r="E36" s="10" t="s">
        <v>21</v>
      </c>
      <c r="F36" s="128"/>
      <c r="G36" s="12">
        <f>ROUND(D36*F36,2)</f>
        <v>0</v>
      </c>
    </row>
    <row r="37" spans="1:8" ht="76.5" customHeight="1" x14ac:dyDescent="0.2">
      <c r="A37" s="9" t="s">
        <v>24</v>
      </c>
      <c r="B37" s="118" t="s">
        <v>67</v>
      </c>
      <c r="C37" s="10" t="s">
        <v>33</v>
      </c>
      <c r="D37" s="11">
        <v>20</v>
      </c>
      <c r="E37" s="10" t="s">
        <v>21</v>
      </c>
      <c r="F37" s="128"/>
      <c r="G37" s="12">
        <f>ROUND(D37*F37,2)</f>
        <v>0</v>
      </c>
    </row>
    <row r="38" spans="1:8" s="26" customFormat="1" ht="39" customHeight="1" x14ac:dyDescent="0.2">
      <c r="A38" s="9" t="s">
        <v>25</v>
      </c>
      <c r="B38" s="119" t="s">
        <v>64</v>
      </c>
      <c r="C38" s="10" t="s">
        <v>20</v>
      </c>
      <c r="D38" s="11">
        <v>5</v>
      </c>
      <c r="E38" s="10" t="s">
        <v>21</v>
      </c>
      <c r="F38" s="128"/>
      <c r="G38" s="12">
        <f t="shared" ref="G38" si="0">ROUND(D38*F38,2)</f>
        <v>0</v>
      </c>
    </row>
    <row r="39" spans="1:8" s="26" customFormat="1" ht="75.75" customHeight="1" x14ac:dyDescent="0.2">
      <c r="A39" s="9" t="s">
        <v>26</v>
      </c>
      <c r="B39" s="100" t="s">
        <v>69</v>
      </c>
      <c r="C39" s="10" t="s">
        <v>27</v>
      </c>
      <c r="D39" s="11">
        <v>19</v>
      </c>
      <c r="E39" s="10" t="s">
        <v>21</v>
      </c>
      <c r="F39" s="128"/>
      <c r="G39" s="12">
        <f t="shared" ref="G39:G40" si="1">ROUND(D39*F39,2)</f>
        <v>0</v>
      </c>
    </row>
    <row r="40" spans="1:8" s="26" customFormat="1" ht="204" customHeight="1" x14ac:dyDescent="0.2">
      <c r="A40" s="9" t="s">
        <v>28</v>
      </c>
      <c r="B40" s="111" t="s">
        <v>76</v>
      </c>
      <c r="C40" s="10" t="s">
        <v>27</v>
      </c>
      <c r="D40" s="11">
        <v>20</v>
      </c>
      <c r="E40" s="10" t="s">
        <v>21</v>
      </c>
      <c r="F40" s="128"/>
      <c r="G40" s="12">
        <f t="shared" si="1"/>
        <v>0</v>
      </c>
    </row>
    <row r="41" spans="1:8" ht="63.75" x14ac:dyDescent="0.2">
      <c r="A41" s="16" t="s">
        <v>29</v>
      </c>
      <c r="B41" s="120" t="s">
        <v>95</v>
      </c>
      <c r="C41" s="14" t="s">
        <v>20</v>
      </c>
      <c r="D41" s="13">
        <v>7</v>
      </c>
      <c r="E41" s="14" t="s">
        <v>21</v>
      </c>
      <c r="F41" s="129"/>
      <c r="G41" s="35">
        <f>D41*F41</f>
        <v>0</v>
      </c>
      <c r="H41" s="15"/>
    </row>
    <row r="42" spans="1:8" ht="129" x14ac:dyDescent="0.2">
      <c r="A42" s="16" t="s">
        <v>30</v>
      </c>
      <c r="B42" s="100" t="s">
        <v>82</v>
      </c>
      <c r="C42" s="10" t="s">
        <v>20</v>
      </c>
      <c r="D42" s="11">
        <v>18</v>
      </c>
      <c r="E42" s="10" t="s">
        <v>21</v>
      </c>
      <c r="F42" s="128"/>
      <c r="G42" s="12">
        <f t="shared" ref="G42:G43" si="2">ROUND(D42*F42,2)</f>
        <v>0</v>
      </c>
      <c r="H42" s="15"/>
    </row>
    <row r="43" spans="1:8" ht="90.75" x14ac:dyDescent="0.2">
      <c r="A43" s="16" t="s">
        <v>31</v>
      </c>
      <c r="B43" s="100" t="s">
        <v>83</v>
      </c>
      <c r="C43" s="10" t="s">
        <v>20</v>
      </c>
      <c r="D43" s="11">
        <v>4</v>
      </c>
      <c r="E43" s="10" t="s">
        <v>21</v>
      </c>
      <c r="F43" s="128"/>
      <c r="G43" s="12">
        <f t="shared" si="2"/>
        <v>0</v>
      </c>
      <c r="H43" s="15"/>
    </row>
    <row r="44" spans="1:8" ht="82.5" customHeight="1" x14ac:dyDescent="0.2">
      <c r="A44" s="38" t="s">
        <v>32</v>
      </c>
      <c r="B44" s="121" t="s">
        <v>75</v>
      </c>
      <c r="C44" s="39" t="s">
        <v>20</v>
      </c>
      <c r="D44" s="40">
        <v>6</v>
      </c>
      <c r="E44" s="39" t="s">
        <v>21</v>
      </c>
      <c r="F44" s="130"/>
      <c r="G44" s="41">
        <f>D44*F44</f>
        <v>0</v>
      </c>
    </row>
    <row r="45" spans="1:8" ht="17.25" customHeight="1" x14ac:dyDescent="0.2">
      <c r="A45" s="102" t="s">
        <v>35</v>
      </c>
      <c r="B45" s="103" t="s">
        <v>84</v>
      </c>
      <c r="C45" s="108"/>
      <c r="D45" s="109"/>
      <c r="E45" s="108"/>
      <c r="F45" s="110"/>
      <c r="G45" s="131">
        <f>SUM(G33:G44)</f>
        <v>0</v>
      </c>
      <c r="H45" s="127"/>
    </row>
    <row r="46" spans="1:8" ht="29.25" customHeight="1" x14ac:dyDescent="0.2">
      <c r="A46" s="102"/>
      <c r="B46" s="103"/>
      <c r="C46" s="108"/>
      <c r="D46" s="109"/>
      <c r="E46" s="108"/>
      <c r="F46" s="110"/>
      <c r="G46" s="110"/>
    </row>
    <row r="47" spans="1:8" ht="13.5" customHeight="1" x14ac:dyDescent="0.2">
      <c r="A47" s="102" t="s">
        <v>37</v>
      </c>
      <c r="B47" s="103" t="s">
        <v>70</v>
      </c>
      <c r="C47" s="43"/>
      <c r="D47" s="44"/>
      <c r="E47" s="43"/>
      <c r="F47" s="45"/>
      <c r="G47" s="45"/>
    </row>
    <row r="48" spans="1:8" ht="117.75" customHeight="1" x14ac:dyDescent="0.2">
      <c r="A48" s="112" t="s">
        <v>19</v>
      </c>
      <c r="B48" s="125" t="s">
        <v>96</v>
      </c>
    </row>
    <row r="49" spans="1:9" ht="51" customHeight="1" x14ac:dyDescent="0.2">
      <c r="A49" s="112"/>
      <c r="B49" s="125" t="s">
        <v>99</v>
      </c>
    </row>
    <row r="50" spans="1:9" ht="76.5" customHeight="1" x14ac:dyDescent="0.2">
      <c r="A50" s="2"/>
      <c r="B50" s="125" t="s">
        <v>97</v>
      </c>
    </row>
    <row r="51" spans="1:9" ht="76.5" customHeight="1" x14ac:dyDescent="0.2">
      <c r="A51" s="2"/>
      <c r="B51" s="101" t="s">
        <v>98</v>
      </c>
      <c r="C51" s="10" t="s">
        <v>20</v>
      </c>
      <c r="D51" s="11">
        <v>12</v>
      </c>
      <c r="E51" s="10" t="s">
        <v>21</v>
      </c>
      <c r="F51" s="128"/>
      <c r="G51" s="12">
        <f>ROUND(D51*F51,2)</f>
        <v>0</v>
      </c>
    </row>
    <row r="52" spans="1:9" ht="100.5" customHeight="1" x14ac:dyDescent="0.2">
      <c r="A52" s="9" t="s">
        <v>22</v>
      </c>
      <c r="B52" s="101" t="s">
        <v>68</v>
      </c>
      <c r="C52" s="10" t="s">
        <v>20</v>
      </c>
      <c r="D52" s="11">
        <v>6</v>
      </c>
      <c r="E52" s="10" t="s">
        <v>21</v>
      </c>
      <c r="F52" s="128"/>
      <c r="G52" s="12">
        <f>ROUND(D52*F52,2)</f>
        <v>0</v>
      </c>
    </row>
    <row r="53" spans="1:9" ht="129" x14ac:dyDescent="0.2">
      <c r="A53" s="9" t="s">
        <v>23</v>
      </c>
      <c r="B53" s="101" t="s">
        <v>86</v>
      </c>
      <c r="C53" s="10" t="s">
        <v>20</v>
      </c>
      <c r="D53" s="11">
        <v>5</v>
      </c>
      <c r="E53" s="10" t="s">
        <v>21</v>
      </c>
      <c r="F53" s="128"/>
      <c r="G53" s="12">
        <f>ROUND(D53*F53,2)</f>
        <v>0</v>
      </c>
    </row>
    <row r="54" spans="1:9" ht="114.75" customHeight="1" x14ac:dyDescent="0.2">
      <c r="A54" s="9" t="s">
        <v>24</v>
      </c>
      <c r="B54" s="69" t="s">
        <v>65</v>
      </c>
      <c r="C54" s="10" t="s">
        <v>36</v>
      </c>
      <c r="D54" s="11">
        <v>552</v>
      </c>
      <c r="E54" s="10" t="s">
        <v>21</v>
      </c>
      <c r="F54" s="128"/>
      <c r="G54" s="12">
        <f>ROUND(D54*F54,2)</f>
        <v>0</v>
      </c>
    </row>
    <row r="55" spans="1:9" ht="14.25" customHeight="1" x14ac:dyDescent="0.2">
      <c r="A55" s="21" t="s">
        <v>37</v>
      </c>
      <c r="B55" s="70" t="s">
        <v>73</v>
      </c>
      <c r="C55" s="17"/>
      <c r="D55" s="18"/>
      <c r="E55" s="17" t="s">
        <v>34</v>
      </c>
      <c r="F55" s="19"/>
      <c r="G55" s="158">
        <f>SUM(G48:G54)</f>
        <v>0</v>
      </c>
    </row>
    <row r="56" spans="1:9" ht="11.25" customHeight="1" x14ac:dyDescent="0.2">
      <c r="A56" s="21"/>
      <c r="B56" s="70"/>
      <c r="C56" s="17"/>
      <c r="D56" s="18"/>
      <c r="E56" s="17"/>
      <c r="F56" s="19"/>
      <c r="G56" s="28"/>
    </row>
    <row r="57" spans="1:9" ht="15" x14ac:dyDescent="0.2">
      <c r="A57" s="94"/>
      <c r="B57" s="77" t="s">
        <v>45</v>
      </c>
      <c r="C57" s="78"/>
      <c r="D57" s="78"/>
      <c r="E57" s="78"/>
      <c r="F57" s="78"/>
      <c r="G57" s="78"/>
    </row>
    <row r="58" spans="1:9" s="60" customFormat="1" ht="15" x14ac:dyDescent="0.25">
      <c r="A58" s="95" t="s">
        <v>18</v>
      </c>
      <c r="B58" s="68" t="s">
        <v>71</v>
      </c>
      <c r="C58" s="79"/>
      <c r="D58" s="80"/>
      <c r="E58" s="81" t="s">
        <v>34</v>
      </c>
      <c r="F58" s="82"/>
      <c r="G58" s="80">
        <f>SUM(G29)</f>
        <v>0</v>
      </c>
      <c r="H58" s="59"/>
      <c r="I58" s="59"/>
    </row>
    <row r="59" spans="1:9" s="60" customFormat="1" ht="15" x14ac:dyDescent="0.25">
      <c r="A59" s="96" t="s">
        <v>35</v>
      </c>
      <c r="B59" s="69" t="s">
        <v>72</v>
      </c>
      <c r="C59" s="79"/>
      <c r="D59" s="80"/>
      <c r="E59" s="81" t="s">
        <v>34</v>
      </c>
      <c r="F59" s="82"/>
      <c r="G59" s="80">
        <f>SUM(G45)</f>
        <v>0</v>
      </c>
      <c r="H59" s="59"/>
      <c r="I59" s="59"/>
    </row>
    <row r="60" spans="1:9" s="62" customFormat="1" ht="14.25" customHeight="1" x14ac:dyDescent="0.2">
      <c r="A60" s="95" t="s">
        <v>37</v>
      </c>
      <c r="B60" s="122" t="s">
        <v>70</v>
      </c>
      <c r="C60" s="83"/>
      <c r="D60" s="83"/>
      <c r="E60" s="81" t="s">
        <v>34</v>
      </c>
      <c r="F60" s="83"/>
      <c r="G60" s="80">
        <f>SUM(G55)</f>
        <v>0</v>
      </c>
      <c r="H60" s="61"/>
      <c r="I60" s="61"/>
    </row>
    <row r="61" spans="1:9" s="139" customFormat="1" ht="21" customHeight="1" x14ac:dyDescent="0.2">
      <c r="A61" s="133"/>
      <c r="B61" s="134" t="s">
        <v>74</v>
      </c>
      <c r="C61" s="135"/>
      <c r="D61" s="135"/>
      <c r="E61" s="136" t="s">
        <v>34</v>
      </c>
      <c r="F61" s="135"/>
      <c r="G61" s="137">
        <f>SUM(G58:G60)</f>
        <v>0</v>
      </c>
      <c r="H61" s="138"/>
      <c r="I61" s="138"/>
    </row>
    <row r="62" spans="1:9" s="60" customFormat="1" ht="15" x14ac:dyDescent="0.25">
      <c r="A62" s="97"/>
      <c r="B62" s="123" t="s">
        <v>10</v>
      </c>
      <c r="C62" s="83"/>
      <c r="D62" s="83"/>
      <c r="E62" s="84" t="s">
        <v>34</v>
      </c>
      <c r="F62" s="83"/>
      <c r="G62" s="85">
        <f>G61*0.25</f>
        <v>0</v>
      </c>
      <c r="H62" s="59"/>
      <c r="I62" s="59"/>
    </row>
    <row r="63" spans="1:9" s="62" customFormat="1" ht="18.75" customHeight="1" thickBot="1" x14ac:dyDescent="0.25">
      <c r="A63" s="73"/>
      <c r="B63" s="124" t="s">
        <v>46</v>
      </c>
      <c r="C63" s="86"/>
      <c r="D63" s="86"/>
      <c r="E63" s="87" t="s">
        <v>34</v>
      </c>
      <c r="F63" s="86"/>
      <c r="G63" s="88">
        <f>SUM(G61:G62)</f>
        <v>0</v>
      </c>
      <c r="H63" s="61"/>
      <c r="I63" s="61"/>
    </row>
    <row r="64" spans="1:9" s="62" customFormat="1" ht="15" thickTop="1" x14ac:dyDescent="0.2">
      <c r="A64" s="74"/>
      <c r="B64" s="89" t="s">
        <v>3</v>
      </c>
      <c r="C64" s="29"/>
      <c r="D64" s="90" t="s">
        <v>38</v>
      </c>
      <c r="E64" s="30"/>
      <c r="F64" s="27"/>
      <c r="G64" s="27"/>
      <c r="H64" s="61"/>
      <c r="I64" s="61"/>
    </row>
    <row r="65" spans="1:7" s="24" customFormat="1" ht="13.5" customHeight="1" x14ac:dyDescent="0.2">
      <c r="A65" s="74"/>
      <c r="B65" s="91" t="s">
        <v>43</v>
      </c>
      <c r="C65" s="30"/>
      <c r="D65" s="4"/>
      <c r="E65" s="92"/>
      <c r="F65" s="27"/>
      <c r="G65" s="27"/>
    </row>
    <row r="66" spans="1:7" s="24" customFormat="1" x14ac:dyDescent="0.2">
      <c r="A66" s="74"/>
      <c r="B66" s="89" t="s">
        <v>39</v>
      </c>
      <c r="C66" s="30"/>
      <c r="D66" s="4"/>
      <c r="E66" s="31"/>
      <c r="F66" s="27"/>
      <c r="G66" s="27"/>
    </row>
    <row r="67" spans="1:7" s="24" customFormat="1" x14ac:dyDescent="0.2">
      <c r="A67" s="74"/>
      <c r="B67" s="91" t="s">
        <v>0</v>
      </c>
      <c r="C67" s="30"/>
      <c r="D67" s="32"/>
      <c r="E67" s="33"/>
      <c r="F67" s="34"/>
      <c r="G67" s="27"/>
    </row>
    <row r="68" spans="1:7" s="24" customFormat="1" ht="14.25" customHeight="1" x14ac:dyDescent="0.2">
      <c r="A68" s="74"/>
      <c r="B68" s="91"/>
      <c r="C68" s="30"/>
      <c r="D68" s="4" t="s">
        <v>44</v>
      </c>
      <c r="E68" s="31"/>
      <c r="F68" s="27"/>
      <c r="G68" s="27"/>
    </row>
    <row r="69" spans="1:7" s="24" customFormat="1" x14ac:dyDescent="0.2">
      <c r="A69" s="36"/>
      <c r="B69" s="93" t="s">
        <v>66</v>
      </c>
      <c r="C69" s="27"/>
      <c r="D69" s="27"/>
      <c r="E69" s="27"/>
      <c r="F69" s="27"/>
      <c r="G69" s="27"/>
    </row>
    <row r="70" spans="1:7" s="24" customFormat="1" x14ac:dyDescent="0.2">
      <c r="A70" s="36"/>
      <c r="B70" s="72"/>
      <c r="C70" s="2"/>
      <c r="D70" s="2"/>
      <c r="E70" s="2"/>
      <c r="F70" s="2"/>
      <c r="G70" s="2"/>
    </row>
    <row r="71" spans="1:7" s="24" customFormat="1" x14ac:dyDescent="0.2">
      <c r="A71" s="36"/>
      <c r="B71" s="71"/>
      <c r="C71" s="37"/>
      <c r="D71" s="37"/>
      <c r="E71" s="37"/>
      <c r="F71" s="37"/>
      <c r="G71" s="37"/>
    </row>
    <row r="72" spans="1:7" s="24" customFormat="1" x14ac:dyDescent="0.2">
      <c r="A72" s="36"/>
      <c r="B72" s="71"/>
      <c r="C72" s="37"/>
      <c r="D72" s="37"/>
      <c r="E72" s="37"/>
      <c r="F72" s="37"/>
      <c r="G72" s="37"/>
    </row>
    <row r="73" spans="1:7" s="24" customFormat="1" x14ac:dyDescent="0.2">
      <c r="A73" s="36"/>
      <c r="B73" s="71"/>
      <c r="C73" s="37"/>
      <c r="D73" s="37"/>
      <c r="E73" s="37"/>
      <c r="F73" s="37"/>
      <c r="G73" s="37"/>
    </row>
    <row r="74" spans="1:7" s="24" customFormat="1" x14ac:dyDescent="0.2">
      <c r="A74" s="36"/>
      <c r="B74" s="71"/>
      <c r="C74" s="37"/>
      <c r="D74" s="37"/>
      <c r="E74" s="37"/>
      <c r="F74" s="37"/>
      <c r="G74" s="37"/>
    </row>
    <row r="75" spans="1:7" s="24" customFormat="1" x14ac:dyDescent="0.2">
      <c r="A75" s="36"/>
      <c r="B75" s="71"/>
      <c r="C75" s="37"/>
      <c r="D75" s="37"/>
      <c r="E75" s="37"/>
      <c r="F75" s="37"/>
      <c r="G75" s="37"/>
    </row>
    <row r="76" spans="1:7" s="24" customFormat="1" x14ac:dyDescent="0.2">
      <c r="A76" s="36"/>
      <c r="B76" s="71"/>
      <c r="C76" s="37"/>
      <c r="D76" s="37"/>
      <c r="E76" s="37"/>
      <c r="F76" s="37"/>
      <c r="G76" s="37"/>
    </row>
    <row r="77" spans="1:7" s="24" customFormat="1" x14ac:dyDescent="0.2">
      <c r="A77" s="36"/>
      <c r="B77" s="71"/>
      <c r="C77" s="37"/>
      <c r="D77" s="37"/>
      <c r="E77" s="37"/>
      <c r="F77" s="37"/>
      <c r="G77" s="37"/>
    </row>
    <row r="78" spans="1:7" s="24" customFormat="1" x14ac:dyDescent="0.2">
      <c r="A78" s="36"/>
      <c r="B78" s="71"/>
      <c r="C78" s="37"/>
      <c r="D78" s="37"/>
      <c r="E78" s="37"/>
      <c r="F78" s="37"/>
      <c r="G78" s="37"/>
    </row>
    <row r="79" spans="1:7" s="24" customFormat="1" x14ac:dyDescent="0.2">
      <c r="A79" s="36"/>
      <c r="B79" s="75"/>
      <c r="C79" s="37"/>
      <c r="D79" s="37"/>
      <c r="E79" s="37"/>
      <c r="F79" s="37"/>
      <c r="G79" s="37"/>
    </row>
    <row r="80" spans="1:7" s="24" customFormat="1" x14ac:dyDescent="0.2">
      <c r="A80" s="36"/>
      <c r="B80" s="71"/>
      <c r="C80" s="37"/>
      <c r="D80" s="37"/>
      <c r="E80" s="37"/>
      <c r="F80" s="37"/>
      <c r="G80" s="37"/>
    </row>
    <row r="81" spans="1:7" s="24" customFormat="1" x14ac:dyDescent="0.2">
      <c r="A81" s="36"/>
      <c r="B81" s="71"/>
      <c r="C81" s="37"/>
      <c r="D81" s="37"/>
      <c r="E81" s="37"/>
      <c r="F81" s="37"/>
      <c r="G81" s="37"/>
    </row>
    <row r="82" spans="1:7" s="24" customFormat="1" x14ac:dyDescent="0.2">
      <c r="A82" s="36"/>
      <c r="B82" s="71"/>
      <c r="C82" s="37"/>
      <c r="D82" s="37"/>
      <c r="E82" s="76"/>
      <c r="F82" s="76"/>
      <c r="G82" s="37"/>
    </row>
    <row r="83" spans="1:7" s="24" customFormat="1" x14ac:dyDescent="0.2">
      <c r="A83" s="36"/>
      <c r="B83" s="71"/>
      <c r="C83" s="37"/>
      <c r="D83" s="37"/>
      <c r="E83" s="37"/>
      <c r="F83" s="37"/>
      <c r="G83" s="37"/>
    </row>
    <row r="84" spans="1:7" s="24" customFormat="1" x14ac:dyDescent="0.2">
      <c r="A84" s="36"/>
      <c r="B84" s="75"/>
      <c r="C84" s="37"/>
      <c r="D84" s="37"/>
      <c r="E84" s="37"/>
      <c r="F84" s="37"/>
      <c r="G84" s="37"/>
    </row>
    <row r="85" spans="1:7" s="24" customFormat="1" x14ac:dyDescent="0.2">
      <c r="A85" s="36"/>
      <c r="B85" s="71"/>
      <c r="C85" s="37"/>
      <c r="D85" s="37"/>
      <c r="E85" s="37"/>
      <c r="F85" s="37"/>
      <c r="G85" s="37"/>
    </row>
    <row r="86" spans="1:7" s="24" customFormat="1" x14ac:dyDescent="0.2">
      <c r="A86" s="36"/>
      <c r="B86" s="71"/>
      <c r="C86" s="37"/>
      <c r="D86" s="37"/>
      <c r="E86" s="37"/>
      <c r="F86" s="37"/>
      <c r="G86" s="37"/>
    </row>
    <row r="87" spans="1:7" s="24" customFormat="1" x14ac:dyDescent="0.2">
      <c r="A87" s="36"/>
      <c r="B87" s="71"/>
      <c r="C87" s="37"/>
      <c r="D87" s="37"/>
      <c r="E87" s="37"/>
      <c r="F87" s="76"/>
      <c r="G87" s="37"/>
    </row>
    <row r="88" spans="1:7" s="24" customFormat="1" x14ac:dyDescent="0.2">
      <c r="A88" s="36"/>
      <c r="B88" s="71"/>
      <c r="C88" s="37"/>
      <c r="D88" s="37"/>
      <c r="E88" s="37"/>
      <c r="F88" s="37"/>
      <c r="G88" s="37"/>
    </row>
    <row r="89" spans="1:7" s="24" customFormat="1" x14ac:dyDescent="0.2">
      <c r="A89" s="36"/>
      <c r="B89" s="75"/>
      <c r="C89" s="37"/>
      <c r="D89" s="37"/>
      <c r="E89" s="37"/>
      <c r="F89" s="37"/>
      <c r="G89" s="37"/>
    </row>
    <row r="90" spans="1:7" s="24" customFormat="1" x14ac:dyDescent="0.2">
      <c r="A90" s="36"/>
      <c r="B90" s="71"/>
      <c r="C90" s="37"/>
      <c r="D90" s="37"/>
      <c r="E90" s="37"/>
      <c r="F90" s="37"/>
      <c r="G90" s="37"/>
    </row>
    <row r="91" spans="1:7" s="24" customFormat="1" x14ac:dyDescent="0.2">
      <c r="A91" s="36"/>
      <c r="B91" s="71"/>
      <c r="C91" s="37"/>
      <c r="D91" s="37"/>
      <c r="E91" s="37"/>
      <c r="F91" s="37"/>
      <c r="G91" s="37"/>
    </row>
    <row r="92" spans="1:7" s="24" customFormat="1" x14ac:dyDescent="0.2">
      <c r="A92" s="36"/>
      <c r="B92" s="71"/>
      <c r="C92" s="37"/>
      <c r="D92" s="37"/>
      <c r="E92" s="76"/>
      <c r="F92" s="76"/>
      <c r="G92" s="37"/>
    </row>
    <row r="93" spans="1:7" s="24" customFormat="1" x14ac:dyDescent="0.2">
      <c r="A93" s="36"/>
      <c r="B93" s="71"/>
      <c r="C93" s="37"/>
      <c r="D93" s="37"/>
      <c r="E93" s="37"/>
      <c r="F93" s="37"/>
      <c r="G93" s="37"/>
    </row>
    <row r="94" spans="1:7" s="24" customFormat="1" x14ac:dyDescent="0.2">
      <c r="A94" s="36"/>
      <c r="B94" s="75"/>
      <c r="C94" s="37"/>
      <c r="D94" s="37"/>
      <c r="E94" s="37"/>
      <c r="F94" s="37"/>
      <c r="G94" s="37"/>
    </row>
    <row r="95" spans="1:7" s="24" customFormat="1" x14ac:dyDescent="0.2">
      <c r="A95" s="36"/>
      <c r="B95" s="71"/>
      <c r="C95" s="37"/>
      <c r="D95" s="37"/>
      <c r="E95" s="37"/>
      <c r="F95" s="37"/>
      <c r="G95" s="37"/>
    </row>
    <row r="96" spans="1:7" s="24" customFormat="1" x14ac:dyDescent="0.2">
      <c r="A96" s="36"/>
      <c r="B96" s="71"/>
      <c r="C96" s="37"/>
      <c r="D96" s="37"/>
      <c r="E96" s="37"/>
      <c r="F96" s="37"/>
      <c r="G96" s="37"/>
    </row>
    <row r="97" spans="1:7" s="24" customFormat="1" x14ac:dyDescent="0.2">
      <c r="A97" s="36"/>
      <c r="B97" s="71"/>
      <c r="C97" s="37"/>
      <c r="D97" s="37"/>
      <c r="E97" s="76"/>
      <c r="F97" s="76"/>
      <c r="G97" s="37"/>
    </row>
    <row r="98" spans="1:7" s="24" customFormat="1" x14ac:dyDescent="0.2">
      <c r="A98" s="36"/>
      <c r="B98" s="71"/>
      <c r="C98" s="37"/>
      <c r="D98" s="37"/>
      <c r="E98" s="37"/>
      <c r="F98" s="37"/>
      <c r="G98" s="37"/>
    </row>
    <row r="99" spans="1:7" s="24" customFormat="1" x14ac:dyDescent="0.2">
      <c r="A99" s="36"/>
      <c r="B99" s="71"/>
      <c r="C99" s="37"/>
      <c r="D99" s="37"/>
      <c r="E99" s="37"/>
      <c r="F99" s="37"/>
      <c r="G99" s="37"/>
    </row>
    <row r="100" spans="1:7" s="24" customFormat="1" x14ac:dyDescent="0.2">
      <c r="A100" s="36"/>
      <c r="B100" s="71"/>
      <c r="C100" s="37"/>
      <c r="D100" s="37"/>
      <c r="E100" s="37"/>
      <c r="F100" s="37"/>
      <c r="G100" s="37"/>
    </row>
    <row r="101" spans="1:7" s="24" customFormat="1" x14ac:dyDescent="0.2">
      <c r="A101" s="36"/>
      <c r="B101" s="71"/>
      <c r="C101" s="37"/>
      <c r="D101" s="37"/>
      <c r="E101" s="37"/>
      <c r="F101" s="76"/>
      <c r="G101" s="37"/>
    </row>
    <row r="102" spans="1:7" s="24" customFormat="1" x14ac:dyDescent="0.2">
      <c r="A102" s="36"/>
      <c r="B102" s="71"/>
      <c r="C102" s="37"/>
      <c r="D102" s="37"/>
      <c r="E102" s="37"/>
      <c r="F102" s="37"/>
      <c r="G102" s="37"/>
    </row>
    <row r="103" spans="1:7" s="24" customFormat="1" x14ac:dyDescent="0.2">
      <c r="A103" s="36"/>
      <c r="B103" s="75"/>
      <c r="C103" s="37"/>
      <c r="D103" s="37"/>
      <c r="E103" s="37"/>
      <c r="F103" s="37"/>
      <c r="G103" s="37"/>
    </row>
    <row r="104" spans="1:7" s="24" customFormat="1" x14ac:dyDescent="0.2">
      <c r="A104" s="36"/>
      <c r="B104" s="71"/>
      <c r="C104" s="37"/>
      <c r="D104" s="37"/>
      <c r="E104" s="37"/>
      <c r="F104" s="37"/>
      <c r="G104" s="37"/>
    </row>
    <row r="105" spans="1:7" s="24" customFormat="1" x14ac:dyDescent="0.2">
      <c r="A105" s="36"/>
      <c r="B105" s="71"/>
      <c r="C105" s="37"/>
      <c r="D105" s="37"/>
      <c r="E105" s="37"/>
      <c r="F105" s="37"/>
      <c r="G105" s="37"/>
    </row>
    <row r="106" spans="1:7" s="24" customFormat="1" x14ac:dyDescent="0.2">
      <c r="A106" s="36"/>
      <c r="B106" s="71"/>
      <c r="C106" s="37"/>
      <c r="D106" s="37"/>
      <c r="E106" s="37"/>
      <c r="F106" s="76"/>
      <c r="G106" s="37"/>
    </row>
    <row r="107" spans="1:7" s="24" customFormat="1" x14ac:dyDescent="0.2">
      <c r="A107" s="36"/>
      <c r="B107" s="71"/>
      <c r="C107" s="37"/>
      <c r="D107" s="37"/>
      <c r="E107" s="37"/>
      <c r="F107" s="37"/>
      <c r="G107" s="37"/>
    </row>
    <row r="108" spans="1:7" s="24" customFormat="1" x14ac:dyDescent="0.2">
      <c r="A108" s="36"/>
      <c r="B108" s="71"/>
      <c r="C108" s="37"/>
      <c r="D108" s="37"/>
      <c r="E108" s="37"/>
      <c r="F108" s="37"/>
      <c r="G108" s="37"/>
    </row>
    <row r="109" spans="1:7" s="24" customFormat="1" x14ac:dyDescent="0.2">
      <c r="A109" s="36"/>
      <c r="B109" s="71"/>
      <c r="C109" s="37"/>
      <c r="D109" s="37"/>
      <c r="E109" s="37"/>
      <c r="F109" s="76"/>
      <c r="G109" s="37"/>
    </row>
    <row r="110" spans="1:7" s="24" customFormat="1" x14ac:dyDescent="0.2">
      <c r="A110" s="36"/>
      <c r="B110" s="71"/>
      <c r="C110" s="37"/>
      <c r="D110" s="37"/>
      <c r="E110" s="37"/>
      <c r="F110" s="37"/>
      <c r="G110" s="37"/>
    </row>
    <row r="111" spans="1:7" s="24" customFormat="1" x14ac:dyDescent="0.2">
      <c r="A111" s="36"/>
      <c r="B111" s="71"/>
      <c r="C111" s="37"/>
      <c r="D111" s="37"/>
      <c r="E111" s="37"/>
      <c r="F111" s="37"/>
      <c r="G111" s="37"/>
    </row>
    <row r="112" spans="1:7" s="24" customFormat="1" x14ac:dyDescent="0.2">
      <c r="A112" s="36"/>
      <c r="B112" s="71"/>
      <c r="C112" s="37"/>
      <c r="D112" s="37"/>
      <c r="E112" s="37"/>
      <c r="F112" s="37"/>
      <c r="G112" s="37"/>
    </row>
    <row r="113" spans="1:7" s="24" customFormat="1" x14ac:dyDescent="0.2">
      <c r="A113" s="36"/>
      <c r="B113" s="71"/>
      <c r="C113" s="37"/>
      <c r="D113" s="37"/>
      <c r="E113" s="37"/>
      <c r="F113" s="37"/>
      <c r="G113" s="37"/>
    </row>
    <row r="114" spans="1:7" s="24" customFormat="1" x14ac:dyDescent="0.2">
      <c r="A114" s="36"/>
      <c r="B114" s="75"/>
      <c r="C114" s="37"/>
      <c r="D114" s="37"/>
      <c r="E114" s="37"/>
      <c r="F114" s="37"/>
      <c r="G114" s="37"/>
    </row>
    <row r="115" spans="1:7" s="24" customFormat="1" x14ac:dyDescent="0.2">
      <c r="A115" s="36"/>
      <c r="B115" s="71"/>
      <c r="C115" s="37"/>
      <c r="D115" s="37"/>
      <c r="E115" s="37"/>
      <c r="F115" s="37"/>
      <c r="G115" s="37"/>
    </row>
    <row r="116" spans="1:7" s="24" customFormat="1" x14ac:dyDescent="0.2">
      <c r="A116" s="36"/>
      <c r="B116" s="71"/>
      <c r="C116" s="37"/>
      <c r="D116" s="37"/>
      <c r="E116" s="76"/>
      <c r="F116" s="76"/>
      <c r="G116" s="37"/>
    </row>
    <row r="117" spans="1:7" s="24" customFormat="1" x14ac:dyDescent="0.2">
      <c r="A117" s="36"/>
      <c r="B117" s="71"/>
      <c r="C117" s="37"/>
      <c r="D117" s="37"/>
      <c r="E117" s="37"/>
      <c r="F117" s="37"/>
      <c r="G117" s="37"/>
    </row>
    <row r="118" spans="1:7" s="24" customFormat="1" x14ac:dyDescent="0.2">
      <c r="A118" s="36"/>
      <c r="B118" s="71"/>
      <c r="C118" s="37"/>
      <c r="D118" s="37"/>
      <c r="E118" s="37"/>
      <c r="F118" s="37"/>
      <c r="G118" s="37"/>
    </row>
    <row r="119" spans="1:7" s="24" customFormat="1" x14ac:dyDescent="0.2">
      <c r="A119" s="36"/>
      <c r="B119" s="71"/>
      <c r="C119" s="37"/>
      <c r="D119" s="37"/>
      <c r="E119" s="37"/>
      <c r="F119" s="37"/>
      <c r="G119" s="37"/>
    </row>
    <row r="120" spans="1:7" s="24" customFormat="1" x14ac:dyDescent="0.2">
      <c r="A120" s="36"/>
      <c r="B120" s="71"/>
      <c r="C120" s="37"/>
      <c r="D120" s="37"/>
      <c r="E120" s="37"/>
      <c r="F120" s="37"/>
      <c r="G120" s="37"/>
    </row>
    <row r="121" spans="1:7" s="24" customFormat="1" x14ac:dyDescent="0.2">
      <c r="A121" s="36"/>
      <c r="B121" s="71"/>
      <c r="C121" s="37"/>
      <c r="D121" s="37"/>
      <c r="E121" s="37"/>
      <c r="F121" s="76"/>
      <c r="G121" s="37"/>
    </row>
    <row r="122" spans="1:7" s="24" customFormat="1" x14ac:dyDescent="0.2">
      <c r="A122" s="36"/>
      <c r="B122" s="71"/>
      <c r="C122" s="37"/>
      <c r="D122" s="37"/>
      <c r="E122" s="37"/>
      <c r="F122" s="37"/>
      <c r="G122" s="37"/>
    </row>
    <row r="123" spans="1:7" s="24" customFormat="1" x14ac:dyDescent="0.2">
      <c r="A123" s="36"/>
      <c r="B123" s="75"/>
      <c r="C123" s="37"/>
      <c r="D123" s="37"/>
      <c r="E123" s="37"/>
      <c r="F123" s="37"/>
      <c r="G123" s="37"/>
    </row>
    <row r="124" spans="1:7" s="24" customFormat="1" x14ac:dyDescent="0.2">
      <c r="A124" s="36"/>
      <c r="B124" s="71"/>
      <c r="C124" s="37"/>
      <c r="D124" s="37"/>
      <c r="E124" s="37"/>
      <c r="F124" s="37"/>
      <c r="G124" s="37"/>
    </row>
    <row r="125" spans="1:7" s="24" customFormat="1" x14ac:dyDescent="0.2">
      <c r="A125" s="36"/>
      <c r="B125" s="71"/>
      <c r="C125" s="37"/>
      <c r="D125" s="37"/>
      <c r="E125" s="76"/>
      <c r="F125" s="76"/>
      <c r="G125" s="37"/>
    </row>
    <row r="126" spans="1:7" s="24" customFormat="1" x14ac:dyDescent="0.2">
      <c r="A126" s="36"/>
      <c r="B126" s="71"/>
      <c r="C126" s="37"/>
      <c r="D126" s="37"/>
      <c r="E126" s="37"/>
      <c r="F126" s="37"/>
      <c r="G126" s="37"/>
    </row>
    <row r="127" spans="1:7" s="24" customFormat="1" x14ac:dyDescent="0.2">
      <c r="A127" s="36"/>
      <c r="B127" s="75"/>
      <c r="C127" s="37"/>
      <c r="D127" s="37"/>
      <c r="E127" s="37"/>
      <c r="F127" s="37"/>
      <c r="G127" s="37"/>
    </row>
    <row r="128" spans="1:7" s="24" customFormat="1" x14ac:dyDescent="0.2">
      <c r="A128" s="36"/>
      <c r="B128" s="71"/>
      <c r="C128" s="37"/>
      <c r="D128" s="37"/>
      <c r="E128" s="37"/>
      <c r="F128" s="37"/>
      <c r="G128" s="37"/>
    </row>
    <row r="129" spans="1:7" s="24" customFormat="1" x14ac:dyDescent="0.2">
      <c r="A129" s="36"/>
      <c r="B129" s="71"/>
      <c r="C129" s="37"/>
      <c r="D129" s="37"/>
      <c r="E129" s="37"/>
      <c r="F129" s="37"/>
      <c r="G129" s="37"/>
    </row>
    <row r="130" spans="1:7" s="24" customFormat="1" x14ac:dyDescent="0.2">
      <c r="A130" s="36"/>
      <c r="B130" s="71"/>
      <c r="C130" s="37"/>
      <c r="D130" s="37"/>
      <c r="E130" s="37"/>
      <c r="F130" s="76"/>
      <c r="G130" s="37"/>
    </row>
    <row r="131" spans="1:7" s="24" customFormat="1" x14ac:dyDescent="0.2">
      <c r="A131" s="36"/>
      <c r="B131" s="71"/>
      <c r="C131" s="37"/>
      <c r="D131" s="37"/>
      <c r="E131" s="37"/>
      <c r="F131" s="37"/>
      <c r="G131" s="37"/>
    </row>
    <row r="132" spans="1:7" s="24" customFormat="1" x14ac:dyDescent="0.2">
      <c r="A132" s="36"/>
      <c r="B132" s="75"/>
      <c r="C132" s="37"/>
      <c r="D132" s="37"/>
      <c r="E132" s="37"/>
      <c r="F132" s="37"/>
      <c r="G132" s="37"/>
    </row>
    <row r="133" spans="1:7" s="24" customFormat="1" x14ac:dyDescent="0.2">
      <c r="A133" s="36"/>
      <c r="B133" s="71"/>
      <c r="C133" s="37"/>
      <c r="D133" s="37"/>
      <c r="E133" s="37"/>
      <c r="F133" s="37"/>
      <c r="G133" s="37"/>
    </row>
    <row r="134" spans="1:7" s="24" customFormat="1" x14ac:dyDescent="0.2">
      <c r="A134" s="36"/>
      <c r="B134" s="71"/>
      <c r="C134" s="37"/>
      <c r="D134" s="37"/>
      <c r="E134" s="37"/>
      <c r="F134" s="76"/>
      <c r="G134" s="37"/>
    </row>
    <row r="135" spans="1:7" s="24" customFormat="1" x14ac:dyDescent="0.2">
      <c r="A135" s="36"/>
      <c r="B135" s="71"/>
      <c r="C135" s="37"/>
      <c r="D135" s="37"/>
      <c r="E135" s="37"/>
      <c r="F135" s="37"/>
      <c r="G135" s="37"/>
    </row>
    <row r="136" spans="1:7" s="24" customFormat="1" x14ac:dyDescent="0.2">
      <c r="A136" s="36"/>
      <c r="B136" s="71"/>
      <c r="C136" s="37"/>
      <c r="D136" s="37"/>
      <c r="E136" s="37"/>
      <c r="F136" s="37"/>
      <c r="G136" s="37"/>
    </row>
    <row r="137" spans="1:7" s="24" customFormat="1" x14ac:dyDescent="0.2">
      <c r="A137" s="36"/>
      <c r="B137" s="71"/>
      <c r="C137" s="37"/>
      <c r="D137" s="37"/>
      <c r="E137" s="37"/>
      <c r="F137" s="37"/>
      <c r="G137" s="37"/>
    </row>
    <row r="138" spans="1:7" s="24" customFormat="1" x14ac:dyDescent="0.2">
      <c r="A138" s="36"/>
      <c r="B138" s="71"/>
      <c r="C138" s="37"/>
      <c r="D138" s="37"/>
      <c r="E138" s="37"/>
      <c r="F138" s="37"/>
      <c r="G138" s="37"/>
    </row>
    <row r="139" spans="1:7" s="24" customFormat="1" x14ac:dyDescent="0.2">
      <c r="A139" s="36"/>
      <c r="B139" s="71"/>
      <c r="C139" s="37"/>
      <c r="D139" s="37"/>
      <c r="E139" s="37"/>
      <c r="F139" s="76"/>
      <c r="G139" s="37"/>
    </row>
    <row r="140" spans="1:7" s="24" customFormat="1" x14ac:dyDescent="0.2">
      <c r="A140" s="36"/>
      <c r="B140" s="71"/>
      <c r="C140" s="37"/>
      <c r="D140" s="37"/>
      <c r="E140" s="37"/>
      <c r="F140" s="37"/>
      <c r="G140" s="37"/>
    </row>
    <row r="141" spans="1:7" s="24" customFormat="1" x14ac:dyDescent="0.2">
      <c r="A141" s="36"/>
      <c r="B141" s="71"/>
      <c r="C141" s="37"/>
      <c r="D141" s="37"/>
      <c r="E141" s="37"/>
      <c r="F141" s="37"/>
      <c r="G141" s="37"/>
    </row>
    <row r="142" spans="1:7" s="24" customFormat="1" x14ac:dyDescent="0.2">
      <c r="A142" s="36"/>
      <c r="B142" s="71"/>
      <c r="C142" s="37"/>
      <c r="D142" s="37"/>
      <c r="E142" s="37"/>
      <c r="F142" s="37"/>
      <c r="G142" s="37"/>
    </row>
    <row r="143" spans="1:7" s="24" customFormat="1" x14ac:dyDescent="0.2">
      <c r="A143" s="36"/>
      <c r="B143" s="71"/>
      <c r="C143" s="37"/>
      <c r="D143" s="37"/>
      <c r="E143" s="37"/>
      <c r="F143" s="37"/>
      <c r="G143" s="37"/>
    </row>
    <row r="144" spans="1:7" s="24" customFormat="1" x14ac:dyDescent="0.2">
      <c r="A144" s="36"/>
      <c r="B144" s="71"/>
      <c r="C144" s="37"/>
      <c r="D144" s="37"/>
      <c r="E144" s="37"/>
      <c r="F144" s="37"/>
      <c r="G144" s="37"/>
    </row>
    <row r="145" spans="1:7" s="24" customFormat="1" x14ac:dyDescent="0.2">
      <c r="A145" s="36"/>
      <c r="B145" s="71"/>
      <c r="C145" s="37"/>
      <c r="D145" s="37"/>
      <c r="E145" s="37"/>
      <c r="F145" s="37"/>
      <c r="G145" s="37"/>
    </row>
    <row r="146" spans="1:7" s="24" customFormat="1" x14ac:dyDescent="0.2">
      <c r="A146" s="36"/>
      <c r="B146" s="71"/>
      <c r="C146" s="37"/>
      <c r="D146" s="37"/>
      <c r="E146" s="37"/>
      <c r="F146" s="76"/>
      <c r="G146" s="37"/>
    </row>
    <row r="147" spans="1:7" s="24" customFormat="1" x14ac:dyDescent="0.2">
      <c r="A147" s="36"/>
      <c r="B147" s="71"/>
      <c r="C147" s="37"/>
      <c r="D147" s="37"/>
      <c r="E147" s="37"/>
      <c r="F147" s="37"/>
      <c r="G147" s="37"/>
    </row>
    <row r="148" spans="1:7" s="24" customFormat="1" x14ac:dyDescent="0.2">
      <c r="A148" s="36"/>
      <c r="B148" s="71"/>
      <c r="C148" s="37"/>
      <c r="D148" s="37"/>
      <c r="E148" s="37"/>
      <c r="F148" s="37"/>
      <c r="G148" s="37"/>
    </row>
    <row r="149" spans="1:7" s="24" customFormat="1" x14ac:dyDescent="0.2">
      <c r="A149" s="36"/>
      <c r="B149" s="75"/>
      <c r="C149" s="37"/>
      <c r="D149" s="37"/>
      <c r="E149" s="37"/>
      <c r="F149" s="37"/>
      <c r="G149" s="37"/>
    </row>
    <row r="150" spans="1:7" s="24" customFormat="1" x14ac:dyDescent="0.2">
      <c r="A150" s="36"/>
      <c r="B150" s="71"/>
      <c r="C150" s="37"/>
      <c r="D150" s="37"/>
      <c r="E150" s="37"/>
      <c r="F150" s="37"/>
      <c r="G150" s="37"/>
    </row>
    <row r="151" spans="1:7" s="24" customFormat="1" x14ac:dyDescent="0.2">
      <c r="A151" s="36"/>
      <c r="B151" s="71"/>
      <c r="C151" s="37"/>
      <c r="D151" s="37"/>
      <c r="E151" s="37"/>
      <c r="F151" s="76"/>
      <c r="G151" s="37"/>
    </row>
    <row r="152" spans="1:7" s="24" customFormat="1" x14ac:dyDescent="0.2">
      <c r="A152" s="36"/>
      <c r="B152" s="71"/>
      <c r="C152" s="37"/>
      <c r="D152" s="37"/>
      <c r="E152" s="37"/>
      <c r="F152" s="37"/>
      <c r="G152" s="37"/>
    </row>
    <row r="153" spans="1:7" s="24" customFormat="1" x14ac:dyDescent="0.2">
      <c r="A153" s="36"/>
      <c r="B153" s="71"/>
      <c r="C153" s="37"/>
      <c r="D153" s="37"/>
      <c r="E153" s="37"/>
      <c r="F153" s="37"/>
      <c r="G153" s="37"/>
    </row>
    <row r="154" spans="1:7" s="24" customFormat="1" x14ac:dyDescent="0.2">
      <c r="A154" s="36"/>
      <c r="B154" s="71"/>
      <c r="C154" s="37"/>
      <c r="D154" s="37"/>
      <c r="E154" s="37"/>
      <c r="F154" s="37"/>
      <c r="G154" s="37"/>
    </row>
    <row r="155" spans="1:7" s="24" customFormat="1" x14ac:dyDescent="0.2">
      <c r="A155" s="36"/>
      <c r="B155" s="71"/>
      <c r="C155" s="37"/>
      <c r="D155" s="37"/>
      <c r="E155" s="37"/>
      <c r="F155" s="37"/>
      <c r="G155" s="37"/>
    </row>
    <row r="156" spans="1:7" s="24" customFormat="1" x14ac:dyDescent="0.2">
      <c r="A156" s="36"/>
      <c r="B156" s="71"/>
      <c r="C156" s="37"/>
      <c r="D156" s="37"/>
      <c r="E156" s="37"/>
      <c r="F156" s="76"/>
      <c r="G156" s="37"/>
    </row>
    <row r="157" spans="1:7" s="24" customFormat="1" x14ac:dyDescent="0.2">
      <c r="A157" s="36"/>
      <c r="B157" s="71"/>
      <c r="C157" s="37"/>
      <c r="D157" s="37"/>
      <c r="E157" s="37"/>
      <c r="F157" s="37"/>
      <c r="G157" s="37"/>
    </row>
    <row r="158" spans="1:7" s="24" customFormat="1" x14ac:dyDescent="0.2">
      <c r="A158" s="36"/>
      <c r="B158" s="71"/>
      <c r="C158" s="37"/>
      <c r="D158" s="37"/>
      <c r="E158" s="37"/>
      <c r="F158" s="37"/>
      <c r="G158" s="37"/>
    </row>
    <row r="159" spans="1:7" s="24" customFormat="1" x14ac:dyDescent="0.2">
      <c r="A159" s="36"/>
      <c r="B159" s="71"/>
      <c r="C159" s="37"/>
      <c r="D159" s="37"/>
      <c r="E159" s="37"/>
      <c r="F159" s="37"/>
      <c r="G159" s="37"/>
    </row>
    <row r="160" spans="1:7" s="24" customFormat="1" x14ac:dyDescent="0.2">
      <c r="A160" s="36"/>
      <c r="B160" s="71"/>
      <c r="C160" s="37"/>
      <c r="D160" s="37"/>
      <c r="E160" s="37"/>
      <c r="F160" s="37"/>
      <c r="G160" s="37"/>
    </row>
    <row r="161" spans="1:7" s="24" customFormat="1" x14ac:dyDescent="0.2">
      <c r="A161" s="36"/>
      <c r="B161" s="71"/>
      <c r="C161" s="37"/>
      <c r="D161" s="37"/>
      <c r="E161" s="37"/>
      <c r="F161" s="37"/>
      <c r="G161" s="37"/>
    </row>
    <row r="162" spans="1:7" s="24" customFormat="1" x14ac:dyDescent="0.2">
      <c r="A162" s="36"/>
      <c r="B162" s="71"/>
      <c r="C162" s="37"/>
      <c r="D162" s="37"/>
      <c r="E162" s="37"/>
      <c r="F162" s="37"/>
      <c r="G162" s="37"/>
    </row>
    <row r="163" spans="1:7" s="24" customFormat="1" x14ac:dyDescent="0.2">
      <c r="A163" s="36"/>
      <c r="B163" s="71"/>
      <c r="C163" s="37"/>
      <c r="D163" s="37"/>
      <c r="E163" s="37"/>
      <c r="F163" s="37"/>
      <c r="G163" s="37"/>
    </row>
    <row r="164" spans="1:7" s="24" customFormat="1" x14ac:dyDescent="0.2">
      <c r="A164" s="36"/>
      <c r="B164" s="71"/>
      <c r="C164" s="37"/>
      <c r="D164" s="37"/>
      <c r="E164" s="37"/>
      <c r="F164" s="37"/>
      <c r="G164" s="37"/>
    </row>
    <row r="165" spans="1:7" s="24" customFormat="1" x14ac:dyDescent="0.2">
      <c r="A165" s="36"/>
      <c r="B165" s="71"/>
      <c r="C165" s="37"/>
      <c r="D165" s="37"/>
      <c r="E165" s="37"/>
      <c r="F165" s="37"/>
      <c r="G165" s="37"/>
    </row>
    <row r="166" spans="1:7" s="24" customFormat="1" x14ac:dyDescent="0.2">
      <c r="A166" s="36"/>
      <c r="B166" s="71"/>
      <c r="C166" s="37"/>
      <c r="D166" s="37"/>
      <c r="E166" s="37"/>
      <c r="F166" s="37"/>
      <c r="G166" s="37"/>
    </row>
    <row r="167" spans="1:7" s="24" customFormat="1" x14ac:dyDescent="0.2">
      <c r="A167" s="36"/>
      <c r="B167" s="71"/>
      <c r="C167" s="37"/>
      <c r="D167" s="37"/>
      <c r="E167" s="37"/>
      <c r="F167" s="37"/>
      <c r="G167" s="37"/>
    </row>
    <row r="168" spans="1:7" s="24" customFormat="1" x14ac:dyDescent="0.2">
      <c r="A168" s="36"/>
      <c r="B168" s="71"/>
      <c r="C168" s="37"/>
      <c r="D168" s="37"/>
      <c r="E168" s="37"/>
      <c r="F168" s="37"/>
      <c r="G168" s="37"/>
    </row>
    <row r="169" spans="1:7" s="24" customFormat="1" x14ac:dyDescent="0.2">
      <c r="A169" s="36"/>
      <c r="B169" s="71"/>
      <c r="C169" s="37"/>
      <c r="D169" s="37"/>
      <c r="E169" s="37"/>
      <c r="F169" s="37"/>
      <c r="G169" s="37"/>
    </row>
    <row r="170" spans="1:7" s="24" customFormat="1" x14ac:dyDescent="0.2">
      <c r="A170" s="36"/>
      <c r="B170" s="71"/>
      <c r="C170" s="37"/>
      <c r="D170" s="37"/>
      <c r="E170" s="37"/>
      <c r="F170" s="37"/>
      <c r="G170" s="37"/>
    </row>
    <row r="171" spans="1:7" s="24" customFormat="1" x14ac:dyDescent="0.2">
      <c r="A171" s="36"/>
      <c r="B171" s="71"/>
      <c r="C171" s="37"/>
      <c r="D171" s="37"/>
      <c r="E171" s="37"/>
      <c r="F171" s="37"/>
      <c r="G171" s="37"/>
    </row>
    <row r="172" spans="1:7" s="24" customFormat="1" x14ac:dyDescent="0.2">
      <c r="A172" s="36"/>
      <c r="B172" s="71"/>
      <c r="C172" s="37"/>
      <c r="D172" s="37"/>
      <c r="E172" s="37"/>
      <c r="F172" s="37"/>
      <c r="G172" s="37"/>
    </row>
    <row r="173" spans="1:7" s="24" customFormat="1" x14ac:dyDescent="0.2">
      <c r="A173" s="36"/>
      <c r="B173" s="71"/>
      <c r="C173" s="37"/>
      <c r="D173" s="37"/>
      <c r="E173" s="37"/>
      <c r="F173" s="37"/>
      <c r="G173" s="37"/>
    </row>
    <row r="174" spans="1:7" s="24" customFormat="1" x14ac:dyDescent="0.2">
      <c r="A174" s="36"/>
      <c r="B174" s="71"/>
      <c r="C174" s="37"/>
      <c r="D174" s="37"/>
      <c r="E174" s="37"/>
      <c r="F174" s="37"/>
      <c r="G174" s="37"/>
    </row>
    <row r="175" spans="1:7" s="24" customFormat="1" x14ac:dyDescent="0.2">
      <c r="A175" s="36"/>
      <c r="B175" s="71"/>
      <c r="C175" s="37"/>
      <c r="D175" s="37"/>
      <c r="E175" s="37"/>
      <c r="F175" s="37"/>
      <c r="G175" s="37"/>
    </row>
    <row r="176" spans="1:7" x14ac:dyDescent="0.2">
      <c r="A176" s="36"/>
      <c r="B176" s="71"/>
      <c r="C176" s="37"/>
      <c r="D176" s="37"/>
      <c r="E176" s="37"/>
      <c r="F176" s="37"/>
      <c r="G176" s="37"/>
    </row>
    <row r="177" spans="1:7" x14ac:dyDescent="0.2">
      <c r="A177" s="36"/>
      <c r="B177" s="71"/>
      <c r="C177" s="37"/>
      <c r="D177" s="37"/>
      <c r="E177" s="37"/>
      <c r="F177" s="37"/>
      <c r="G177" s="37"/>
    </row>
    <row r="178" spans="1:7" x14ac:dyDescent="0.2">
      <c r="A178" s="36"/>
      <c r="B178" s="71"/>
      <c r="C178" s="37"/>
      <c r="D178" s="37"/>
      <c r="E178" s="37"/>
      <c r="F178" s="37"/>
      <c r="G178" s="37"/>
    </row>
    <row r="179" spans="1:7" x14ac:dyDescent="0.2">
      <c r="A179" s="36"/>
      <c r="B179" s="71"/>
      <c r="C179" s="37"/>
      <c r="D179" s="37"/>
      <c r="E179" s="37"/>
      <c r="F179" s="37"/>
      <c r="G179" s="37"/>
    </row>
    <row r="180" spans="1:7" x14ac:dyDescent="0.2">
      <c r="A180" s="36"/>
      <c r="B180" s="71"/>
      <c r="C180" s="37"/>
      <c r="D180" s="37"/>
      <c r="E180" s="37"/>
      <c r="F180" s="37"/>
      <c r="G180" s="37"/>
    </row>
    <row r="181" spans="1:7" x14ac:dyDescent="0.2">
      <c r="A181" s="36"/>
      <c r="B181" s="71"/>
      <c r="C181" s="37"/>
      <c r="D181" s="37"/>
      <c r="E181" s="37"/>
      <c r="F181" s="37"/>
      <c r="G181" s="37"/>
    </row>
    <row r="182" spans="1:7" x14ac:dyDescent="0.2">
      <c r="A182" s="36"/>
      <c r="B182" s="71"/>
      <c r="C182" s="37"/>
      <c r="D182" s="37"/>
      <c r="E182" s="37"/>
      <c r="F182" s="37"/>
      <c r="G182" s="37"/>
    </row>
    <row r="183" spans="1:7" x14ac:dyDescent="0.2">
      <c r="A183" s="36"/>
      <c r="B183" s="71"/>
      <c r="C183" s="37"/>
      <c r="D183" s="37"/>
      <c r="E183" s="37"/>
      <c r="F183" s="37"/>
      <c r="G183" s="37"/>
    </row>
    <row r="184" spans="1:7" x14ac:dyDescent="0.2">
      <c r="A184" s="36"/>
      <c r="B184" s="71"/>
      <c r="C184" s="37"/>
      <c r="D184" s="37"/>
      <c r="E184" s="37"/>
      <c r="F184" s="37"/>
      <c r="G184" s="37"/>
    </row>
    <row r="185" spans="1:7" x14ac:dyDescent="0.2">
      <c r="A185" s="36"/>
      <c r="B185" s="71"/>
      <c r="C185" s="37"/>
      <c r="D185" s="37"/>
      <c r="E185" s="37"/>
      <c r="F185" s="37"/>
      <c r="G185" s="37"/>
    </row>
    <row r="186" spans="1:7" x14ac:dyDescent="0.2">
      <c r="A186" s="36"/>
      <c r="B186" s="71"/>
      <c r="C186" s="37"/>
      <c r="D186" s="37"/>
      <c r="E186" s="37"/>
      <c r="F186" s="37"/>
      <c r="G186" s="37"/>
    </row>
    <row r="187" spans="1:7" x14ac:dyDescent="0.2">
      <c r="A187" s="36"/>
      <c r="B187" s="71"/>
      <c r="C187" s="37"/>
      <c r="D187" s="37"/>
      <c r="E187" s="37"/>
      <c r="F187" s="37"/>
      <c r="G187" s="37"/>
    </row>
    <row r="188" spans="1:7" x14ac:dyDescent="0.2">
      <c r="A188" s="36"/>
      <c r="B188" s="71"/>
      <c r="C188" s="37"/>
      <c r="D188" s="37"/>
      <c r="E188" s="37"/>
      <c r="F188" s="37"/>
      <c r="G188" s="37"/>
    </row>
    <row r="189" spans="1:7" x14ac:dyDescent="0.2">
      <c r="A189" s="36"/>
      <c r="B189" s="71"/>
      <c r="C189" s="37"/>
      <c r="D189" s="37"/>
      <c r="E189" s="37"/>
      <c r="F189" s="37"/>
      <c r="G189" s="37"/>
    </row>
    <row r="190" spans="1:7" x14ac:dyDescent="0.2">
      <c r="A190" s="36"/>
      <c r="B190" s="71"/>
      <c r="C190" s="37"/>
      <c r="D190" s="37"/>
      <c r="E190" s="37"/>
      <c r="F190" s="37"/>
      <c r="G190" s="37"/>
    </row>
  </sheetData>
  <autoFilter ref="A1:G75"/>
  <mergeCells count="20">
    <mergeCell ref="B13:G13"/>
    <mergeCell ref="B14:G14"/>
    <mergeCell ref="B10:G10"/>
    <mergeCell ref="B8:G8"/>
    <mergeCell ref="B9:G9"/>
    <mergeCell ref="B11:G11"/>
    <mergeCell ref="B12:D12"/>
    <mergeCell ref="B2:G2"/>
    <mergeCell ref="B3:G3"/>
    <mergeCell ref="B5:G5"/>
    <mergeCell ref="B6:E6"/>
    <mergeCell ref="B7:E7"/>
    <mergeCell ref="B23:G23"/>
    <mergeCell ref="B15:G15"/>
    <mergeCell ref="B19:G19"/>
    <mergeCell ref="B18:G18"/>
    <mergeCell ref="B16:G16"/>
    <mergeCell ref="B21:G21"/>
    <mergeCell ref="B22:G22"/>
    <mergeCell ref="B20:G20"/>
  </mergeCells>
  <pageMargins left="0.48" right="0.27559055118110237" top="0.43307086614173229" bottom="0.74803149606299213" header="0.27559055118110237" footer="0.19685039370078741"/>
  <pageSetup paperSize="9" orientation="portrait" horizontalDpi="1200" verticalDpi="1200" r:id="rId1"/>
  <headerFooter alignWithMargins="0">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novi sa cijenama</vt:lpstr>
    </vt:vector>
  </TitlesOfParts>
  <Company>Grad Rijeka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Ibriks Goran</cp:lastModifiedBy>
  <cp:lastPrinted>2019-01-28T11:26:04Z</cp:lastPrinted>
  <dcterms:created xsi:type="dcterms:W3CDTF">2009-12-11T11:35:32Z</dcterms:created>
  <dcterms:modified xsi:type="dcterms:W3CDTF">2019-02-05T10:15:36Z</dcterms:modified>
</cp:coreProperties>
</file>