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ibriks_goran\Desktop\"/>
    </mc:Choice>
  </mc:AlternateContent>
  <bookViews>
    <workbookView xWindow="-15" yWindow="3540" windowWidth="19185" windowHeight="8010" tabRatio="861"/>
  </bookViews>
  <sheets>
    <sheet name="troškovnik" sheetId="37" r:id="rId1"/>
  </sheets>
  <definedNames>
    <definedName name="_xlnm._FilterDatabase" localSheetId="0" hidden="1">troškovnik!$A$1:$H$340</definedName>
  </definedNames>
  <calcPr calcId="152511" fullPrecision="0"/>
</workbook>
</file>

<file path=xl/calcChain.xml><?xml version="1.0" encoding="utf-8"?>
<calcChain xmlns="http://schemas.openxmlformats.org/spreadsheetml/2006/main">
  <c r="G29" i="37" l="1"/>
  <c r="G23" i="37"/>
  <c r="G247" i="37"/>
  <c r="G244" i="37"/>
  <c r="G243" i="37"/>
  <c r="G239" i="37"/>
  <c r="G236" i="37"/>
  <c r="G233" i="37"/>
  <c r="G230" i="37"/>
  <c r="G221" i="37"/>
  <c r="G218" i="37"/>
  <c r="G215" i="37"/>
  <c r="G212" i="37"/>
  <c r="G211" i="37"/>
  <c r="G207" i="37"/>
  <c r="G206" i="37"/>
  <c r="G202" i="37"/>
  <c r="G201" i="37"/>
  <c r="G200" i="37"/>
  <c r="G196" i="37"/>
  <c r="G193" i="37"/>
  <c r="G192" i="37"/>
  <c r="G184" i="37"/>
  <c r="G183" i="37"/>
  <c r="G182" i="37"/>
  <c r="G181" i="37"/>
  <c r="G177" i="37"/>
  <c r="G174" i="37"/>
  <c r="G173" i="37"/>
  <c r="G169" i="37"/>
  <c r="G166" i="37"/>
  <c r="G165" i="37"/>
  <c r="G161" i="37"/>
  <c r="G160" i="37"/>
  <c r="G159" i="37"/>
  <c r="G158" i="37"/>
  <c r="G157" i="37"/>
  <c r="G156" i="37"/>
  <c r="G155" i="37"/>
  <c r="G154" i="37"/>
  <c r="G153" i="37"/>
  <c r="G152" i="37"/>
  <c r="G151" i="37"/>
  <c r="G150" i="37"/>
  <c r="G149" i="37"/>
  <c r="G145" i="37"/>
  <c r="G142" i="37"/>
  <c r="G139" i="37"/>
  <c r="G136" i="37"/>
  <c r="G135" i="37"/>
  <c r="G131" i="37"/>
  <c r="G128" i="37"/>
  <c r="G125" i="37"/>
  <c r="G118" i="37"/>
  <c r="G115" i="37"/>
  <c r="G112" i="37"/>
  <c r="G109" i="37"/>
  <c r="G106" i="37"/>
  <c r="G103" i="37"/>
  <c r="G100" i="37"/>
  <c r="G97" i="37"/>
  <c r="G94" i="37"/>
  <c r="G91" i="37"/>
  <c r="G88" i="37"/>
  <c r="G85" i="37"/>
  <c r="G82" i="37"/>
  <c r="G79" i="37"/>
  <c r="G76" i="37"/>
  <c r="G69" i="37"/>
  <c r="G66" i="37"/>
  <c r="G65" i="37"/>
  <c r="G61" i="37"/>
  <c r="G60" i="37"/>
  <c r="G59" i="37"/>
  <c r="G58" i="37"/>
  <c r="G54" i="37"/>
  <c r="G51" i="37"/>
  <c r="G48" i="37"/>
  <c r="G45" i="37"/>
  <c r="G44" i="37"/>
  <c r="G40" i="37"/>
  <c r="G37" i="37"/>
  <c r="G36" i="37"/>
  <c r="G32" i="37"/>
  <c r="G26" i="37"/>
  <c r="G25" i="37"/>
  <c r="G24" i="37"/>
  <c r="G223" i="37" l="1"/>
  <c r="G293" i="37" s="1"/>
  <c r="G71" i="37"/>
  <c r="G290" i="37" s="1"/>
  <c r="G120" i="37"/>
  <c r="G291" i="37" s="1"/>
  <c r="G249" i="37"/>
  <c r="G294" i="37" s="1"/>
  <c r="G186" i="37"/>
  <c r="G292" i="37" s="1"/>
  <c r="G296" i="37" l="1"/>
  <c r="G298" i="37" s="1"/>
  <c r="G300" i="37" s="1"/>
</calcChain>
</file>

<file path=xl/sharedStrings.xml><?xml version="1.0" encoding="utf-8"?>
<sst xmlns="http://schemas.openxmlformats.org/spreadsheetml/2006/main" count="484" uniqueCount="150">
  <si>
    <t>a'</t>
  </si>
  <si>
    <t>kn</t>
  </si>
  <si>
    <t>kom</t>
  </si>
  <si>
    <t>Obračun po komadu.</t>
  </si>
  <si>
    <t>Obračun po m2.</t>
  </si>
  <si>
    <t>A/</t>
  </si>
  <si>
    <t>B/</t>
  </si>
  <si>
    <t>C/</t>
  </si>
  <si>
    <t>TROŠKOVNIK</t>
  </si>
  <si>
    <t>UKUPNO A/</t>
  </si>
  <si>
    <t>Obračun po m'.</t>
  </si>
  <si>
    <t>m'</t>
  </si>
  <si>
    <t>UKUPNO B/</t>
  </si>
  <si>
    <t>Obračun po m3.</t>
  </si>
  <si>
    <t>m3</t>
  </si>
  <si>
    <t>m2</t>
  </si>
  <si>
    <t>Obračun po m3 u sraslom stanju.</t>
  </si>
  <si>
    <t>UKUPNO C/</t>
  </si>
  <si>
    <t>SVEUKUPNO</t>
  </si>
  <si>
    <t>Adriana Šneler, dipl.ing.građ.</t>
  </si>
  <si>
    <t>U ponuđene cijene uračunati obilazak terena te dostavu mjesečnog izvješća naručitelju o uočenim nedostacima.</t>
  </si>
  <si>
    <t>R E K A P I T U L A C I J A</t>
  </si>
  <si>
    <t>d) staklo bez dodataka</t>
  </si>
  <si>
    <t>b) mutno staklo</t>
  </si>
  <si>
    <t>c) staklo obično ili mutno s 4 rupe za oglasnu vitrinu</t>
  </si>
  <si>
    <t>D/</t>
  </si>
  <si>
    <t>GRAĐEVINSKI RADOVI UZ AUTOBUSNE ČEKAONICE</t>
  </si>
  <si>
    <t>UKUPNO D/</t>
  </si>
  <si>
    <t>a) staklo s pjeskarenim grbom Grada Rijeke</t>
  </si>
  <si>
    <t>a) staklo lamistal d=6 mm, dim. 895x655 mm</t>
  </si>
  <si>
    <t>Izrada cementnog šprica i grube završne zaribane žbuke, na betonskom zidu iza temelja čekaonice.</t>
  </si>
  <si>
    <t>a/ dvostrana oznaka</t>
  </si>
  <si>
    <t>b/ jednostrana oznaka</t>
  </si>
  <si>
    <t>a/ prozirni vanjski pleksi 400x280 mm</t>
  </si>
  <si>
    <t>b/ mliječni unutarnji pleksi 400x280 mm</t>
  </si>
  <si>
    <t>a/ oznaka za turistički autobus: logo ili grafički prikaz linije prometovanja.</t>
  </si>
  <si>
    <t>b/ oznaka za turistički autobus: oslikavanje naljepnice za plašt košarice za otpatke.</t>
  </si>
  <si>
    <t>c/ naljepnica za jedan red za turistički autobus: naziv ili naziv stajališta ili internet adresa.</t>
  </si>
  <si>
    <t>d/ naljepnica za jedan red za gradski autobus: oznaka S ili naziv stajališta ili broj i odredište gradske linije ili broj prigradske linije.</t>
  </si>
  <si>
    <t>Naručitelj nije u obvezi omogućiti korištenje priključaka na komunalnu infrastrukturu.</t>
  </si>
  <si>
    <t>UKUPNO</t>
  </si>
  <si>
    <t>AUTOBUSNE ČEKAONICE</t>
  </si>
  <si>
    <t>OZNAKE STAJALIŠTA</t>
  </si>
  <si>
    <t>a) dužine 900 mm</t>
  </si>
  <si>
    <t>b) dužine 1200 mm</t>
  </si>
  <si>
    <t>Suglasan:</t>
  </si>
  <si>
    <t>(pečat i potpis)</t>
  </si>
  <si>
    <t>c) dužine 1540 mm</t>
  </si>
  <si>
    <t>d) dužine 1880 mm</t>
  </si>
  <si>
    <t>Izradila:</t>
  </si>
  <si>
    <t>PDV 25%</t>
  </si>
  <si>
    <t>Željko Vitas, dipl.oec.</t>
  </si>
  <si>
    <t>Obračun po komadu oznake stajališta.</t>
  </si>
  <si>
    <t>Dolazak na lokaciju, otvaranje oznake stajališta, dovođenje u prvobitni položaj plexi vitrina sa voznim redom, te zatvaranje oznake stajališta.</t>
  </si>
  <si>
    <t>a/ demontaža i prijevoz u skladište Naručitelja</t>
  </si>
  <si>
    <t>UKUPNO E/</t>
  </si>
  <si>
    <t>E/</t>
  </si>
  <si>
    <t>ZA ODRŽAVANJE AUTOBUSNIH ČEKAONICA, OZNAKA STAJALIŠTA,</t>
  </si>
  <si>
    <t>a/ lamela 475x300 mm</t>
  </si>
  <si>
    <t>b/ lamela 475x334 mm</t>
  </si>
  <si>
    <t>c/ lamela 475x374 mm</t>
  </si>
  <si>
    <t>d/ lamela 475x400 mm</t>
  </si>
  <si>
    <t>e/ lamela 475x404 mm</t>
  </si>
  <si>
    <t>f/ lamela 475x650 mm</t>
  </si>
  <si>
    <t>g/ lamela 475x700 mm</t>
  </si>
  <si>
    <t>h/ lamela 475x780 mm</t>
  </si>
  <si>
    <t>i/ lamela 475x900 mm</t>
  </si>
  <si>
    <t>j/ lamela 475x400 mm sa jednim otvorom</t>
  </si>
  <si>
    <t>k/ lamela 475x480 mm sa jednim otvorom</t>
  </si>
  <si>
    <t>l/ lamela 475x810 mm sa dva otvora</t>
  </si>
  <si>
    <t>m/ lamela leđna 456x2284 mm</t>
  </si>
  <si>
    <t xml:space="preserve">a) ravno staklo dim. 547-710 x 1355 mm </t>
  </si>
  <si>
    <t>b) staklo po šabloni 1/6 kruga radiusa 750 mm</t>
  </si>
  <si>
    <t>Na lokaciji uz pješačke prometnice, izvoditelj je u obvezi omogućiti siguran i nesmetan prolaz pješacima.</t>
  </si>
  <si>
    <t xml:space="preserve">Uklanjanje deformiranog staklodržača, te dobava, doprema i postava novog aluminijskog s brtvama uključenim u cijenu.  </t>
  </si>
  <si>
    <t>Uklanjanje oštećenog stakla na krovu čekaonice s ravnim ovalnim krovom, dobava, doprema i postava novog laminiranog stakla 5+5 mm sa mliječnom folijom. Točne mjere uzimati na licu mjesta.</t>
  </si>
  <si>
    <t xml:space="preserve">Uklanjanje oštećenog stakla ili poloikarbonata oglasne vitrine, te dobava, doprema i postava novog. U cijenu uračunati skidanje okvira, čišćenje od ostataka stakla ili polikarbonata i postava novog.  </t>
  </si>
  <si>
    <t>Uklanjanje oštećenog okvira oglasne vitrine, te dobava, doprema i postava novog aluminijskog okvira dimenzije: stari tip 952x712 mm ili novi tip 912x682 mm. U cijenu uključen mehanizam za zatvaranje s postavom istog.</t>
  </si>
  <si>
    <t>Uklanjanje oštećene klupe, te dobava, doprema i postava nove od inoxa perforiranog fi 12 mm dimenzija 1500x400 mm s uračunatim nosačima i njihovom montažom.</t>
  </si>
  <si>
    <t>Demontaža svinute klupe, rezanje starog nosača, te dobava, doprema i dodatno fiksiranje inox kosnika profila 40x20 mm ili inox pojačanja 150x150x5 mm, te ponovna montaža.</t>
  </si>
  <si>
    <t>Izrada, dobava, doprema i postava inox podloge oznake naziva stajališta izrađene od inox lima debljine 1,5 mm visine 140 mm pričvršćene alu ili inox zakovicama na konstrukciju čekaonice uključenim u cijenu.</t>
  </si>
  <si>
    <t>Demontaža autobusne čekaonice neovisno o veličini, utovar, prijevoz, istovar i ponovna montaža na novu lokaciju na pripremljene temelje, koji su obračunati u drugim stavkama.</t>
  </si>
  <si>
    <t>Uklanjanje ostataka razbijenog prozorskog stakla d=4mm s demontažom staklodržača i uklanjanjem kita. Utovar, prijevoz i odvoz na deponij. Uzimanje mjera za novo staklo, te dobava, doprema i ugradba istog. Dobava, doprema i  upotreba silikonskog kita, te postava postojećih staklodržača.</t>
  </si>
  <si>
    <t>Betoniranje trakastih temeljnih stopa autobusne čekaonice presjeka 50x50 cm s betonom C25/30.</t>
  </si>
  <si>
    <t>Betoniranje podloge - platoa unutar čekaonice kao niveliranje partera betonom C25/30 debljine 0-15 cm uključujući i izvedbu stepenica u potrebnoj daščanoj oplati čija dobava, doprema i ugradnja je uključena u cijeni.</t>
  </si>
  <si>
    <t>Dobava, doprema i postava parkovnog betonskog rubnjaka dim. 25/8 cm s uključenim iskopom i betoniranjem temelja betonom C16/20.</t>
  </si>
  <si>
    <t>Dobava, doprema i postava cestovnog betonskog rubnjaka dim. 25/15 cm s uključenim iskopom i betoniranjem temelja betonom C16/20.</t>
  </si>
  <si>
    <t>Izrada novih metalnih nosača od čeličnih nosivih cijevi dimenzija 80x120x4 mm do 270 cm ukupne dužine, izrada za svaki nosač 4 komada limenih pločicama dimenzije 80x80x5 mm s rupama fi 12 mm za vijak, te bojanje temeljnom i sivom lak bojom. Stavka uključuje skidanje starih nosača, nabavu i dopremu potrebnih materijala, te izradu nosača.</t>
  </si>
  <si>
    <t>Montaža plastičnog panoa na po dva metalna nosača, doprema i postava samostojećih oglasnih površina ili zidnih panoa uključujući 4 vijka s čeličnim umetcima. U cijenu uključena završna obrada partera kao postojeći: asfalt ili zelena površina.</t>
  </si>
  <si>
    <t>Betoniranje temelja oznake stajališta s betonom C25/30, te dobava, doprema i ugradba metalne anker ploče 520x300x12 mm.</t>
  </si>
  <si>
    <t>Izrada, utovar, doprema, istovar i ugradba kompletne inox košarice za otpatke fi 318 mm visine 416 mm izgledom tip Rijeka. U cijenu uključena demontaža stare uništene košarice s utovarom, odvozom i zbrinjavanjem.</t>
  </si>
  <si>
    <t>Izrada, utovar, doprema, istovar i ugradba kompletnog inox držača za PVC vrećice s lančićem na košaricama za otpatke fi 318 mm. U cijenu uključena demontaža starog uništenog držača s utovarom, odvozom i zbrinjavanjem.</t>
  </si>
  <si>
    <t>Izrada, utovar, doprema, istovar i ugradba zakrivljenih konveksnih inox lamela. U cijenu uključena demontaža starih uništenih lamela s utovarom, odvozom i zbrinjavanjem.</t>
  </si>
  <si>
    <t>Izrada, utovar, doprema, istovar i ugradba zakrivljenih pleksi vitrina. U cijenu uključena demontaža starih uništenih vitrina s utovarom, odvozom i zbrinjavanjem, te ravnanje inox lamela s otvorom.</t>
  </si>
  <si>
    <t>Demontaža oznake stajališta i ponovna montaža na novu lokaciju na pripremljene temelje, koji su obračunati u drugim stavkama.</t>
  </si>
  <si>
    <t>CITY LIGHT, REKLAMNI STUP I PLAN GRADA</t>
  </si>
  <si>
    <t>Obračun po komadu dva stupa u paru.</t>
  </si>
  <si>
    <t>b/ prijevoz iz skladišta Naručitelje i montaža</t>
  </si>
  <si>
    <t>b) akrilat d=4 mm, dim. 875x644 mm</t>
  </si>
  <si>
    <t>OGLASNI PANOI I OGLASNE POVRŠINE RIJEČKIH ŠETNICA</t>
  </si>
  <si>
    <t>CITY LIGHTA, REKLAMNIH STUPOVA I PLANA GRADA,</t>
  </si>
  <si>
    <t>OGLASNIH PANOA ZA POTREBE MJESNIH ODBORA I</t>
  </si>
  <si>
    <t>a) staklo city lighta, dim. 1300x1860 mm</t>
  </si>
  <si>
    <t>b) staklo plana grada, dim. 2600x1860 mm</t>
  </si>
  <si>
    <t>a) za city light, dim. 1300x1860 mm</t>
  </si>
  <si>
    <t>b) za plan grada, dim. 2600x1860 mm</t>
  </si>
  <si>
    <t>c) za reklamni stup, dim. 1300x1860 mm</t>
  </si>
  <si>
    <t xml:space="preserve">Uklanjanje oštećenog okvira stakla aluminijskog profila d=60 mm, te dobava, doprema i postava novog. U cijenu uračunati skidanje okvira i postava novog.  </t>
  </si>
  <si>
    <t>a) za city light</t>
  </si>
  <si>
    <t>b) za plan grada</t>
  </si>
  <si>
    <t xml:space="preserve">Uklanjanje oštećenog amortizera za podizanje vrata, te dobava, doprema i postava novog. U cijenu uračunati skidanje starog i postava novog.  </t>
  </si>
  <si>
    <t>OGLASNIH POVRŠINA RIJEČKIH ŠETNICA</t>
  </si>
  <si>
    <t>U ponuđene cijene uračunati: sav potreban rad, materijal, sredstva, spojne elemente potrebne za kompletno izvršenje stavke, organizaciju gradilišta, reguliranje prometa, uspostavljanje i provođenje privremene regulacije prometa za vrijeme trajanja radova, osiguranje privremenog sigurnog skladištenja, troškove svih potrebnih ispitivanja i pribavljanja potrebne dokumentacije i atesti kojima se dokazuje kvaliteta izvedenih radova, ugrađenih proizvoda i materijala, koji moraju odgovarati važećim tehničkim propisima, standardima i ostalim pozitivnim propisima RH, dobavu materijala, dopremu materijala, utovare, istovare, prijenose, prijevoze, pripremne i završne radove (ograđivanje, čišćenje za vrijeme i nakon izvedbe radova i sl.), za rad na većoj visini skelu, zauzeće javne površine, čuvanje izvedenih radova do primopredaje.</t>
  </si>
  <si>
    <t>U svim stavkama koje uključuju uklanjanje kao i stavke koje uključuju odvoz viška materijala, odnosno uklonjenih ili uništenih dijelova na odlagalište (deponij) jedinične cijene moraju uključivati sve troškove osiguranja deponije, deponiranja, uključujući utovar, prijevoz, istovar, razastiranje, planiranje, odnosno ekološko zbrinjavanje. Izvođač je u obvezi osigurati siguran prijevoz na javnim površinama.</t>
  </si>
  <si>
    <t>Uklanjanje ostataka stakla, čišćenje staklodržača, te dobava, doprema i postava kaljenog stakla debljine 10 mm dimenzija do 2,69 m2. U cijenu  uračunati sve radnje koje predhode skidanju i montaži novog stakla.</t>
  </si>
  <si>
    <t>Uklanjanje oštećenog zakrivljenog krovnog akrilata, te dobava, doprema i postava novog. U cijenu uračunati izmjenu aluminijskih traka koje spajaju krovni akrilat i obostrani žljeb dimenzije 200x140 mm, te sve radnje koje predhode uklanjanju i montaži novog krovnog akrilata. Veličina krovnog akrilata po jednom modulu od 1,81 do 2,83 m2.</t>
  </si>
  <si>
    <t>Uklanjanje oštećenih stupova od inoxa fi 48 mm, te dobava, doprema i postava dva nova stupa u paru. U cijenu uračunati skidanje podloge do betonskog temelja, varenje nova dva stupa na postojeću čeličnu ploču 240x190 mm, međusobno povezivanje dva stupa s 4 inox pločice 40x40x4 mm. Dužina stupa do 2,37 m. U cijenu uračunati sve radnje koje predhode uklanjanju i montaži novih stupova.</t>
  </si>
  <si>
    <t>Privremeno skladištenje demontirane autobusne čekaonice neovisno o veličini do 30 dana, koja čeka na ponovni utovar, prijevoz, istovar i montažu.</t>
  </si>
  <si>
    <t xml:space="preserve">Uklanjanje oštećene krovne ploče "Guttaglis" d=16 mm na visini od 3,00 m, te dobava, doprema i postava nove istih karakteristika s izvedbom svih spojeva po obodu ploče, te dobava, doprema i ugradnja spojnih traka uključenih u cijenu. </t>
  </si>
  <si>
    <t>Ličenje zidova bojom poput fasadexa sa svim predradnjama za izvedbu kvalitetne podloge. Uključena dobava, doprema i izvedba impregnacije i fasadnog kita, te zaštita poda i sjedalica.</t>
  </si>
  <si>
    <t>Ličenje stropova bojom poput fasadexa sa svim predradnjama za izvedbu kvalitetne podloge. Uključena dobava, doprema i izvedba impregnacije i fasadnog kita, te zaštita poda i sjedalica.</t>
  </si>
  <si>
    <t>Dobava, doprema i ugradnja tampona od kamenog drobljenca 0-32 mm debljine 15 cm na pripremljenu podlogu s potrebnim zbijanjem na Ms 20 N/cm2.</t>
  </si>
  <si>
    <t>Dobava, doprema i postava kulir ploča dimenzije 40x40x4 cm u cementni mort 1:2 (uključen u cijenu) bez vidljivih fuga na gotovu podlogu partera čekaonice i gazište stepenica širine 30 cm s fugiranjem.</t>
  </si>
  <si>
    <t xml:space="preserve">Dobava, doprema i postava kulir ploča dimenzije 40x40x4 cm u cementni mort 1:2 (uključen u cijenu). Stavka obuhvaća skidanje uništene ploče, njezino zbrinjavanja, pripremu podloge i postavu nove ploče bez vidljivih fuga. Obračun po komadu izmjenjene ploče.  </t>
  </si>
  <si>
    <t>Dobava, doprema i postava kulir ploča dimenzije 40x40x4 cm u cementni mort 1:2 (uključen u cijenu) bez vidljivih fuga kao obloga vertikalnih ploha postolja i čela stepenica promjenljive visine 0-15-30 cm s fugiranjem.</t>
  </si>
  <si>
    <t xml:space="preserve">Dobava i doprema materijala, asfaltiranje površine ispod i oko autobusne čekaonice asfaltom AC 11 debljine 4 cm u jednom sloju. Ugradnju asfalta izvesti oprezno da se ne ošteti čekaonica. </t>
  </si>
  <si>
    <t>Dobava i doprema materijala, asfaltiranje površine na mjestu novopostavljene oznake stajališta asfaltom AC 11 debljine 4 cm. Ugradnju asfalta izvesti oprezno da se ne ošteti oznaka.</t>
  </si>
  <si>
    <t>Izrada, utovar, doprema, istovar i ugradba kompletne oznake stajališta ovalnog oblika visine 3000x475 mm, širine 180 mm čija se konstrukcija izvodi od pocinčanih profila zavarenih na vanjske inox stupove. Površine se obostrano izrađuju od zakrivljenih konveksnih lamela u više dijelov. U srednjem dijelu se nalaze dvije pleksi prozirne vitrine za grafički prikaz linije prometovanja i voznog reda autobusa. U donjem dijelu se nalazi fiksirana inox košarica za otpatke fi 318 mm visine 416 mm izgledom tip Rijeka. U cijenu uključeno sve navedeno u tekstu i temeljna inox ploča 520x300x12 mm preko koje se oznaka pričvršćuje s četiri vijka M12.</t>
  </si>
  <si>
    <t xml:space="preserve">Izrada, utovar, doprema, istovar i postava konstrukcije stupa oznake stajalište bez lamela i koša dimenzija 3000x475 mm izrađenih od pocinčanih profila zavarenih na vanjske inox stupove. U cijenu uključena izrada, utovar, doprema, istovar i postava temeljne inox ploče 520x300x12 mm preko koje se oznaka pričvršćuje s četiri vijka M12, te demontaža stare uništene konstrukcije s utovarom, odvozom i zbrinjavanjem. </t>
  </si>
  <si>
    <t>a/ demontaža, utovar, prijevoz i istovar u skladište Naručitelja</t>
  </si>
  <si>
    <t>b/ utovar i prijevoz iz skladišta Naručitelja i istovar i montaža</t>
  </si>
  <si>
    <t>Doprema, istovar i privremeno skladištenje demontirane oznake stajališta do 30 dana, koja čeka na ponovni ukrcaj, prijevoz, istovar i montažu.</t>
  </si>
  <si>
    <t>Izrada, doprema i postava na licu mjesta svih natpisa, naljepnica i crteža na oznakama stajališta.</t>
  </si>
  <si>
    <t xml:space="preserve">Uklanjanje oštećenog zakrivljenog polikarbonata d=3 mm na reklamnom stupu, dim. 1300x3600 mm, te dobava, doprema i postava novog. U cijenu uračunati skidanje okvira, čišćenje od ostataka polikarbonata, postava novog polikarbonata i montaža gotovog okvira.  </t>
  </si>
  <si>
    <t xml:space="preserve">Uklanjanje oštećenog laminiranog 3+3 ili kaljenog d=6 mm stakla, te dobava, doprema i postava novog. U cijenu uračunati skidanje okvira, čišćenje od ostataka stakla, postava novog stakla i montaža gotovog okvira.  </t>
  </si>
  <si>
    <t xml:space="preserve">Uklanjanje oštećenog nosača plakata od opala, te dobava, doprema i postava novog. U cijenu uračunati skidanje, čišćenje od ostataka i postava novog nosača plakata.  </t>
  </si>
  <si>
    <t xml:space="preserve">Uklanjanje oštećenih vratiju od inoxa na reklamnom stupu s nosačem polikarbonata d=40x20 mm, te dobava, doprema i postava novih. U cijenu uračunati skidanje starih i postava novih.  </t>
  </si>
  <si>
    <t xml:space="preserve">Zamjena fluo cijevi sa starterom na reklamnim uređajima. U cijenu uračunati skidanje stare, nabava, doprema i postava nove.  </t>
  </si>
  <si>
    <t>Čišćenje plastičnog panoa dimenzija 155x155 cm od grafita i starih plakata, nabava i doprema boje, te bojanje u plavoj boji ral 5015.</t>
  </si>
  <si>
    <t xml:space="preserve">Zamjena konusnih letvica klupe od materijala iroko u podnožju reklamnog stupa. U cijenu uračunati skidanje stare, nabava, doprema i postava nove.  </t>
  </si>
  <si>
    <t>Stavka uključuje skidanje panao sa zida ili metalnih nosača, nabavu i dopremu potrebnih materijala, izvedbu radova popravka, te ponovnu montažu.</t>
  </si>
  <si>
    <t>brušenje prednje strane panoa, popravak većih oštećenja sa poliesterskom smolom i staklenom armaturom, popravak manjih oštećenja na gel-coatu sa epoksidnim kitom, modificiranje mjesta učvršćenja panoa, odmašćivanje prednje i stražnje površine panoa, bojanje prednje strane temeljnim epoksidnim premazom i poliuretanskim lakom plave boje, te premazivanje stražnje strane top-coatom iste nijanse.</t>
  </si>
  <si>
    <t>Popravak plastičnog po rubovima profiliranog panoa dimenzija 155x155cm koji se sastoji od slijedećih radnji:</t>
  </si>
  <si>
    <t>Iskop terena B i C kategorije za trakaste temelje čekaonice na asfaltnom ili zemljanom platou dimenzije 50x50 cm, utovar, odvoz i istovar viška materijala na deponij. U cijenu uključiti rezanje asfalata.</t>
  </si>
  <si>
    <t>Iskop terena B i C kategorije za temelje oznake stajališta dimenzija 100x90 cm dubine 70 cm, utovar, odvoz i istovar viška materijala na deponij. U cijenu uključiti rezanje asfalta.</t>
  </si>
  <si>
    <t>Izrada, dobava, doprema i postava oglasne površine na dva stupa ukupne dimemzije 2200x900xx110 mm sa površinom za reklamiranje dimenzije 840x1190 mm izrađen od cinčanog čelika plastificiran u boji proklroma, a ispuna od pocinčanog lima. Oko reklamne površine izvesti zaštitni pocinčani U profil. U cijeni uključeno rezanje asfalta,  iskop terena B i C kategorije za temelje dimenzija 120x50 cm dubine do 60 cm, betoniranje temelja betonom C25/30 sa ugradbom anker ploče, utovar i odvoz viška materijala na deponij.</t>
  </si>
  <si>
    <t>Digitalni tisak naljepnice na visokokvalitetnoj foliji i laminiranje dimenzije plakata 840x1190 mm, te postava na pojedinoj lokaciji uz prethodno uklanjanje stare naljepnice i čišćenje podloge.</t>
  </si>
  <si>
    <t>Rijeka, prosinac 2018.</t>
  </si>
  <si>
    <t>NA PODRUČJU GRADA RIJEKE U 2019.</t>
  </si>
  <si>
    <t>Ponuditelj:</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</si>
</sst>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0.00;[Red]#,##0.00"/>
    <numFmt numFmtId="166" formatCode="0;[Red]0"/>
  </numFmts>
  <fonts count="11" x14ac:knownFonts="1">
    <font>
      <sz val="11"/>
      <name val="Arial"/>
      <charset val="238"/>
    </font>
    <font>
      <sz val="11"/>
      <name val="Arial"/>
      <family val="2"/>
      <charset val="238"/>
    </font>
    <font>
      <sz val="10"/>
      <name val="Arial CE"/>
      <charset val="238"/>
    </font>
    <font>
      <b/>
      <sz val="11"/>
      <name val="Arial"/>
      <family val="2"/>
    </font>
    <font>
      <sz val="10"/>
      <name val="Arial"/>
      <family val="2"/>
    </font>
    <font>
      <b/>
      <sz val="10"/>
      <name val="Arial"/>
      <family val="2"/>
    </font>
    <font>
      <b/>
      <sz val="12"/>
      <name val="Arial"/>
      <family val="2"/>
    </font>
    <font>
      <sz val="12"/>
      <name val="Arial"/>
      <family val="2"/>
    </font>
    <font>
      <sz val="11"/>
      <name val="Arial"/>
      <family val="2"/>
    </font>
    <font>
      <sz val="8"/>
      <name val="Arial"/>
      <family val="2"/>
    </font>
    <font>
      <sz val="10"/>
      <name val="Arial"/>
      <family val="2"/>
      <charset val="23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
    <border>
      <left/>
      <right/>
      <top/>
      <bottom/>
      <diagonal/>
    </border>
    <border>
      <left/>
      <right/>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0" fontId="1" fillId="0" borderId="0"/>
  </cellStyleXfs>
  <cellXfs count="89">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5" fillId="0" borderId="0" xfId="0" applyFont="1" applyAlignment="1">
      <alignment horizontal="center" vertical="top" wrapText="1"/>
    </xf>
    <xf numFmtId="0" fontId="5" fillId="0" borderId="0" xfId="0" applyFont="1" applyAlignment="1">
      <alignment horizontal="justify" vertical="top"/>
    </xf>
    <xf numFmtId="0" fontId="4" fillId="0" borderId="1" xfId="0" applyFont="1" applyBorder="1" applyAlignment="1">
      <alignment horizontal="center" vertical="top" wrapText="1"/>
    </xf>
    <xf numFmtId="0" fontId="4" fillId="0" borderId="1" xfId="0" applyFont="1" applyBorder="1" applyAlignment="1">
      <alignment horizontal="justify" vertical="top" wrapText="1"/>
    </xf>
    <xf numFmtId="0" fontId="5" fillId="0" borderId="0" xfId="0" applyNumberFormat="1" applyFont="1" applyAlignment="1">
      <alignment vertical="top"/>
    </xf>
    <xf numFmtId="0" fontId="4" fillId="0" borderId="0" xfId="2" applyFont="1" applyAlignment="1">
      <alignment horizontal="justify" vertical="top" wrapText="1"/>
    </xf>
    <xf numFmtId="0" fontId="4" fillId="0" borderId="0" xfId="0" applyFont="1" applyBorder="1" applyAlignment="1">
      <alignment horizontal="justify" vertical="top" wrapText="1"/>
    </xf>
    <xf numFmtId="0" fontId="4" fillId="0" borderId="0" xfId="3" applyFont="1" applyFill="1" applyAlignment="1">
      <alignment horizontal="justify" vertical="top" wrapText="1"/>
    </xf>
    <xf numFmtId="0" fontId="4" fillId="0" borderId="0" xfId="3" applyFont="1" applyAlignment="1">
      <alignment horizontal="justify" vertical="top" wrapText="1"/>
    </xf>
    <xf numFmtId="0" fontId="5" fillId="0" borderId="0" xfId="0" applyFont="1" applyAlignment="1">
      <alignment horizontal="justify" vertical="top" wrapText="1"/>
    </xf>
    <xf numFmtId="0" fontId="4" fillId="0" borderId="0" xfId="0" applyFont="1"/>
    <xf numFmtId="0" fontId="4" fillId="0" borderId="0" xfId="0" applyFont="1" applyFill="1" applyAlignment="1">
      <alignment horizontal="left"/>
    </xf>
    <xf numFmtId="2" fontId="4" fillId="0" borderId="0" xfId="0" applyNumberFormat="1" applyFont="1" applyFill="1" applyAlignment="1" applyProtection="1">
      <alignment horizontal="right"/>
      <protection locked="0"/>
    </xf>
    <xf numFmtId="0" fontId="4" fillId="0" borderId="0" xfId="0" applyFont="1" applyFill="1" applyAlignment="1">
      <alignment horizontal="right"/>
    </xf>
    <xf numFmtId="165" fontId="4" fillId="0" borderId="0" xfId="0" applyNumberFormat="1" applyFont="1" applyFill="1" applyAlignment="1">
      <alignment horizontal="right"/>
    </xf>
    <xf numFmtId="165" fontId="4" fillId="0" borderId="0" xfId="2" applyNumberFormat="1" applyFont="1" applyFill="1" applyAlignment="1">
      <alignment horizontal="right"/>
    </xf>
    <xf numFmtId="166" fontId="4" fillId="0" borderId="0" xfId="0" applyNumberFormat="1" applyFont="1" applyFill="1" applyAlignment="1" applyProtection="1">
      <alignment horizontal="right"/>
      <protection locked="0"/>
    </xf>
    <xf numFmtId="0" fontId="4" fillId="0" borderId="0" xfId="0" applyFont="1" applyAlignment="1">
      <alignment horizontal="right"/>
    </xf>
    <xf numFmtId="1" fontId="4" fillId="0" borderId="0" xfId="0" applyNumberFormat="1" applyFont="1" applyFill="1" applyAlignment="1" applyProtection="1">
      <alignment horizontal="right"/>
      <protection locked="0"/>
    </xf>
    <xf numFmtId="0" fontId="4" fillId="0" borderId="0" xfId="0" applyFont="1" applyAlignment="1">
      <alignment wrapText="1"/>
    </xf>
    <xf numFmtId="0" fontId="5" fillId="0" borderId="0" xfId="0" applyFont="1" applyAlignment="1">
      <alignment vertical="top" wrapText="1"/>
    </xf>
    <xf numFmtId="0" fontId="3" fillId="0" borderId="0" xfId="0" applyFont="1" applyAlignment="1">
      <alignment horizontal="justify" vertical="top"/>
    </xf>
    <xf numFmtId="0" fontId="3" fillId="0" borderId="0" xfId="0" applyFont="1" applyAlignment="1">
      <alignment vertical="top" wrapText="1"/>
    </xf>
    <xf numFmtId="0" fontId="3" fillId="0" borderId="0" xfId="0" applyNumberFormat="1" applyFont="1" applyAlignment="1">
      <alignment vertical="top"/>
    </xf>
    <xf numFmtId="0" fontId="3" fillId="0" borderId="1" xfId="0" applyFont="1" applyBorder="1" applyAlignment="1">
      <alignment horizontal="center" vertical="top" wrapText="1"/>
    </xf>
    <xf numFmtId="0" fontId="3" fillId="0" borderId="1" xfId="0" applyFont="1" applyBorder="1" applyAlignment="1">
      <alignment horizontal="justify" vertical="top" wrapText="1"/>
    </xf>
    <xf numFmtId="0" fontId="6" fillId="0" borderId="0" xfId="0" applyFont="1" applyAlignment="1">
      <alignment vertical="top" wrapText="1"/>
    </xf>
    <xf numFmtId="0" fontId="6" fillId="0" borderId="0" xfId="0" applyFont="1" applyBorder="1" applyAlignment="1">
      <alignment horizontal="center" vertical="top" wrapText="1"/>
    </xf>
    <xf numFmtId="0" fontId="6" fillId="0" borderId="0" xfId="0" applyFont="1" applyBorder="1" applyAlignment="1">
      <alignment vertical="top" wrapText="1"/>
    </xf>
    <xf numFmtId="0" fontId="6" fillId="0" borderId="1" xfId="0" applyFont="1" applyBorder="1" applyAlignment="1">
      <alignment horizontal="center" vertical="top" wrapText="1"/>
    </xf>
    <xf numFmtId="0" fontId="6" fillId="0" borderId="1" xfId="0" applyFont="1" applyBorder="1" applyAlignment="1">
      <alignment vertical="top" wrapText="1"/>
    </xf>
    <xf numFmtId="0" fontId="8" fillId="0" borderId="0" xfId="0" applyFont="1" applyAlignment="1">
      <alignment vertical="top" wrapText="1"/>
    </xf>
    <xf numFmtId="165" fontId="9" fillId="0" borderId="0" xfId="0" applyNumberFormat="1" applyFont="1" applyAlignment="1">
      <alignment wrapText="1"/>
    </xf>
    <xf numFmtId="164" fontId="4" fillId="0" borderId="0" xfId="1" applyFont="1" applyAlignment="1">
      <alignment horizontal="right" wrapText="1"/>
    </xf>
    <xf numFmtId="0" fontId="9" fillId="0" borderId="0" xfId="0" applyFont="1" applyAlignment="1">
      <alignment horizontal="right"/>
    </xf>
    <xf numFmtId="0" fontId="10" fillId="0" borderId="0" xfId="0" applyFont="1" applyAlignment="1">
      <alignment vertical="top" wrapText="1"/>
    </xf>
    <xf numFmtId="0" fontId="4" fillId="0" borderId="0" xfId="0" applyFont="1" applyAlignment="1"/>
    <xf numFmtId="165" fontId="4" fillId="0" borderId="0" xfId="0" applyNumberFormat="1" applyFont="1" applyAlignment="1">
      <alignment wrapText="1"/>
    </xf>
    <xf numFmtId="0" fontId="5" fillId="0" borderId="0" xfId="0" applyFont="1" applyAlignment="1">
      <alignment wrapText="1"/>
    </xf>
    <xf numFmtId="0" fontId="3" fillId="0" borderId="0" xfId="0" applyFont="1" applyAlignment="1">
      <alignment wrapText="1"/>
    </xf>
    <xf numFmtId="0" fontId="6" fillId="0" borderId="0" xfId="0" applyFont="1" applyAlignment="1">
      <alignment wrapText="1"/>
    </xf>
    <xf numFmtId="0" fontId="8" fillId="0" borderId="0" xfId="0" applyFont="1" applyAlignment="1">
      <alignment wrapText="1"/>
    </xf>
    <xf numFmtId="165" fontId="4" fillId="0" borderId="0" xfId="1" applyNumberFormat="1" applyFont="1" applyAlignment="1">
      <alignment horizontal="right" wrapText="1"/>
    </xf>
    <xf numFmtId="165" fontId="4" fillId="0" borderId="1" xfId="1" applyNumberFormat="1" applyFont="1" applyBorder="1" applyAlignment="1">
      <alignment horizontal="right" wrapText="1"/>
    </xf>
    <xf numFmtId="165" fontId="5" fillId="0" borderId="0" xfId="1" applyNumberFormat="1" applyFont="1" applyAlignment="1">
      <alignment horizontal="right" wrapText="1"/>
    </xf>
    <xf numFmtId="165" fontId="3" fillId="0" borderId="0" xfId="1" applyNumberFormat="1" applyFont="1" applyAlignment="1">
      <alignment horizontal="right" wrapText="1"/>
    </xf>
    <xf numFmtId="165" fontId="3" fillId="0" borderId="1" xfId="1" applyNumberFormat="1" applyFont="1" applyBorder="1" applyAlignment="1">
      <alignment horizontal="right" wrapText="1"/>
    </xf>
    <xf numFmtId="165" fontId="6" fillId="0" borderId="0" xfId="1" applyNumberFormat="1" applyFont="1" applyBorder="1" applyAlignment="1">
      <alignment horizontal="right" wrapText="1"/>
    </xf>
    <xf numFmtId="165" fontId="6" fillId="0" borderId="1" xfId="1" applyNumberFormat="1" applyFont="1" applyBorder="1" applyAlignment="1">
      <alignment horizontal="right" wrapText="1"/>
    </xf>
    <xf numFmtId="165" fontId="6" fillId="0" borderId="0" xfId="1" applyNumberFormat="1" applyFont="1" applyAlignment="1">
      <alignment horizontal="right" wrapText="1"/>
    </xf>
    <xf numFmtId="164" fontId="8" fillId="0" borderId="0" xfId="1" applyFont="1" applyAlignment="1">
      <alignment horizontal="right" wrapText="1"/>
    </xf>
    <xf numFmtId="164" fontId="4" fillId="0" borderId="1" xfId="1" applyFont="1" applyBorder="1" applyAlignment="1">
      <alignment horizontal="right" wrapText="1"/>
    </xf>
    <xf numFmtId="0" fontId="4" fillId="0" borderId="1" xfId="0" applyFont="1" applyBorder="1" applyAlignment="1">
      <alignment wrapText="1"/>
    </xf>
    <xf numFmtId="0" fontId="3" fillId="0" borderId="1" xfId="0" applyFont="1" applyBorder="1" applyAlignment="1">
      <alignment wrapText="1"/>
    </xf>
    <xf numFmtId="0" fontId="6" fillId="0" borderId="0" xfId="0" applyFont="1" applyBorder="1" applyAlignment="1">
      <alignment wrapText="1"/>
    </xf>
    <xf numFmtId="0" fontId="6" fillId="0" borderId="1" xfId="0" applyFont="1" applyBorder="1" applyAlignment="1">
      <alignment wrapText="1"/>
    </xf>
    <xf numFmtId="2" fontId="4" fillId="0" borderId="0" xfId="0" applyNumberFormat="1" applyFont="1" applyAlignment="1">
      <alignment wrapText="1"/>
    </xf>
    <xf numFmtId="164" fontId="4" fillId="0" borderId="0" xfId="1" applyFont="1" applyAlignment="1">
      <alignment wrapText="1"/>
    </xf>
    <xf numFmtId="165" fontId="4" fillId="0" borderId="0" xfId="1" applyNumberFormat="1" applyFont="1" applyAlignment="1">
      <alignment wrapText="1"/>
    </xf>
    <xf numFmtId="165" fontId="4" fillId="0" borderId="1" xfId="0" applyNumberFormat="1" applyFont="1" applyBorder="1" applyAlignment="1">
      <alignment wrapText="1"/>
    </xf>
    <xf numFmtId="165" fontId="5" fillId="0" borderId="0" xfId="0" applyNumberFormat="1" applyFont="1" applyAlignment="1">
      <alignment wrapText="1"/>
    </xf>
    <xf numFmtId="165" fontId="3" fillId="0" borderId="0" xfId="0" applyNumberFormat="1" applyFont="1" applyAlignment="1">
      <alignment wrapText="1"/>
    </xf>
    <xf numFmtId="164" fontId="3" fillId="0" borderId="0" xfId="1" applyFont="1" applyAlignment="1">
      <alignment wrapText="1"/>
    </xf>
    <xf numFmtId="165" fontId="3" fillId="0" borderId="0" xfId="1" applyNumberFormat="1" applyFont="1" applyAlignment="1">
      <alignment wrapText="1"/>
    </xf>
    <xf numFmtId="165" fontId="3" fillId="0" borderId="1" xfId="0" applyNumberFormat="1" applyFont="1" applyBorder="1" applyAlignment="1">
      <alignment wrapText="1"/>
    </xf>
    <xf numFmtId="165" fontId="6" fillId="0" borderId="0" xfId="0" applyNumberFormat="1" applyFont="1" applyBorder="1" applyAlignment="1">
      <alignment wrapText="1"/>
    </xf>
    <xf numFmtId="165" fontId="6" fillId="0" borderId="1" xfId="0" applyNumberFormat="1" applyFont="1" applyBorder="1" applyAlignment="1">
      <alignment wrapText="1"/>
    </xf>
    <xf numFmtId="165" fontId="6" fillId="0" borderId="0" xfId="0" applyNumberFormat="1" applyFont="1" applyAlignment="1">
      <alignment wrapText="1"/>
    </xf>
    <xf numFmtId="0" fontId="4" fillId="0" borderId="0" xfId="0" applyFont="1" applyBorder="1" applyAlignment="1">
      <alignment horizontal="justify" vertical="top"/>
    </xf>
    <xf numFmtId="0" fontId="6" fillId="0" borderId="0" xfId="0" applyFont="1" applyAlignment="1">
      <alignment horizontal="center" vertical="top" wrapText="1"/>
    </xf>
    <xf numFmtId="0" fontId="3" fillId="0" borderId="0" xfId="0" applyFont="1" applyAlignment="1">
      <alignment horizontal="center" vertical="top" wrapText="1"/>
    </xf>
    <xf numFmtId="0" fontId="4" fillId="0" borderId="0" xfId="0" applyFont="1" applyAlignment="1">
      <alignment horizontal="justify" vertical="top" wrapText="1"/>
    </xf>
    <xf numFmtId="0" fontId="8" fillId="0" borderId="0" xfId="0" applyFont="1" applyAlignment="1">
      <alignment horizontal="justify" vertical="top" wrapText="1"/>
    </xf>
    <xf numFmtId="0" fontId="8" fillId="0" borderId="0" xfId="0" applyFont="1" applyAlignment="1">
      <alignment horizontal="center" vertical="top" wrapText="1"/>
    </xf>
    <xf numFmtId="165" fontId="4" fillId="3" borderId="0" xfId="1" applyNumberFormat="1" applyFont="1" applyFill="1" applyAlignment="1">
      <alignment wrapText="1"/>
    </xf>
    <xf numFmtId="165" fontId="4" fillId="2" borderId="0" xfId="1" applyNumberFormat="1" applyFont="1" applyFill="1" applyAlignment="1">
      <alignment horizontal="right" wrapText="1"/>
    </xf>
    <xf numFmtId="0" fontId="6" fillId="0" borderId="0" xfId="0" applyFont="1" applyAlignment="1">
      <alignment horizontal="center" vertical="top" wrapText="1"/>
    </xf>
    <xf numFmtId="0" fontId="3" fillId="0" borderId="0" xfId="0" applyFont="1" applyAlignment="1">
      <alignment horizontal="center" vertical="top" wrapText="1"/>
    </xf>
    <xf numFmtId="0" fontId="1" fillId="0" borderId="0" xfId="0" applyFont="1" applyAlignment="1">
      <alignment horizontal="center" vertical="top" wrapText="1"/>
    </xf>
    <xf numFmtId="0" fontId="8" fillId="0" borderId="0" xfId="0" applyFont="1" applyAlignment="1">
      <alignment horizontal="center" wrapText="1"/>
    </xf>
    <xf numFmtId="0" fontId="4" fillId="0" borderId="0" xfId="0" applyNumberFormat="1" applyFont="1" applyAlignment="1">
      <alignment horizontal="justify" vertical="top"/>
    </xf>
    <xf numFmtId="0" fontId="7" fillId="0" borderId="0" xfId="0" applyFont="1" applyAlignment="1">
      <alignment vertical="top" wrapText="1"/>
    </xf>
    <xf numFmtId="0" fontId="4" fillId="0" borderId="0" xfId="0" applyFont="1" applyAlignment="1">
      <alignment horizontal="justify" vertical="top" wrapText="1"/>
    </xf>
    <xf numFmtId="0" fontId="4" fillId="0" borderId="0" xfId="0" applyNumberFormat="1" applyFont="1" applyAlignment="1">
      <alignment horizontal="justify" vertical="top" wrapText="1"/>
    </xf>
    <xf numFmtId="4" fontId="4" fillId="0" borderId="0" xfId="3" applyNumberFormat="1" applyFont="1" applyFill="1" applyAlignment="1">
      <alignment horizontal="justify" vertical="top" wrapText="1"/>
    </xf>
    <xf numFmtId="0" fontId="8" fillId="0" borderId="0" xfId="0" applyFont="1" applyAlignment="1">
      <alignment horizontal="justify" vertical="top" wrapText="1"/>
    </xf>
  </cellXfs>
  <cellStyles count="4">
    <cellStyle name="Comma" xfId="1" builtinId="3"/>
    <cellStyle name="Normal" xfId="0" builtinId="0"/>
    <cellStyle name="Normal_obrtnički2002" xfId="2"/>
    <cellStyle name="Normal_ZELENE200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0"/>
  <sheetViews>
    <sheetView showGridLines="0" tabSelected="1" topLeftCell="A287" zoomScaleNormal="100" zoomScaleSheetLayoutView="100" workbookViewId="0">
      <selection activeCell="B321" sqref="B321"/>
    </sheetView>
  </sheetViews>
  <sheetFormatPr defaultRowHeight="12.75" x14ac:dyDescent="0.2"/>
  <cols>
    <col min="1" max="1" width="3.625" style="2" customWidth="1"/>
    <col min="2" max="2" width="36.625" style="74" customWidth="1"/>
    <col min="3" max="3" width="4.125" style="22" customWidth="1"/>
    <col min="4" max="4" width="6.625" style="22" customWidth="1"/>
    <col min="5" max="5" width="3.125" style="22" customWidth="1"/>
    <col min="6" max="6" width="8.5" style="22" customWidth="1"/>
    <col min="7" max="7" width="11.875" style="36" customWidth="1"/>
    <col min="8" max="8" width="3.625" style="22" customWidth="1"/>
    <col min="9" max="16384" width="9" style="1"/>
  </cols>
  <sheetData>
    <row r="1" spans="1:8" x14ac:dyDescent="0.2">
      <c r="H1" s="37"/>
    </row>
    <row r="2" spans="1:8" x14ac:dyDescent="0.2">
      <c r="H2" s="37"/>
    </row>
    <row r="3" spans="1:8" x14ac:dyDescent="0.2">
      <c r="F3" s="35"/>
      <c r="H3" s="37"/>
    </row>
    <row r="4" spans="1:8" x14ac:dyDescent="0.2">
      <c r="F4" s="35"/>
      <c r="H4" s="37"/>
    </row>
    <row r="5" spans="1:8" x14ac:dyDescent="0.2">
      <c r="F5" s="35"/>
      <c r="H5" s="37"/>
    </row>
    <row r="6" spans="1:8" ht="15.75" customHeight="1" x14ac:dyDescent="0.2">
      <c r="A6" s="79" t="s">
        <v>8</v>
      </c>
      <c r="B6" s="79"/>
      <c r="C6" s="79"/>
      <c r="D6" s="79"/>
      <c r="E6" s="79"/>
      <c r="F6" s="79"/>
      <c r="G6" s="79"/>
      <c r="H6" s="79"/>
    </row>
    <row r="7" spans="1:8" ht="15" customHeight="1" x14ac:dyDescent="0.2">
      <c r="A7" s="80" t="s">
        <v>57</v>
      </c>
      <c r="B7" s="80"/>
      <c r="C7" s="80"/>
      <c r="D7" s="80"/>
      <c r="E7" s="80"/>
      <c r="F7" s="80"/>
      <c r="G7" s="80"/>
      <c r="H7" s="80"/>
    </row>
    <row r="8" spans="1:8" ht="15" customHeight="1" x14ac:dyDescent="0.2">
      <c r="A8" s="80" t="s">
        <v>100</v>
      </c>
      <c r="B8" s="80"/>
      <c r="C8" s="80"/>
      <c r="D8" s="80"/>
      <c r="E8" s="80"/>
      <c r="F8" s="80"/>
      <c r="G8" s="80"/>
      <c r="H8" s="80"/>
    </row>
    <row r="9" spans="1:8" ht="15" customHeight="1" x14ac:dyDescent="0.2">
      <c r="A9" s="80" t="s">
        <v>101</v>
      </c>
      <c r="B9" s="80"/>
      <c r="C9" s="80"/>
      <c r="D9" s="80"/>
      <c r="E9" s="80"/>
      <c r="F9" s="80"/>
      <c r="G9" s="80"/>
      <c r="H9" s="80"/>
    </row>
    <row r="10" spans="1:8" ht="15" customHeight="1" x14ac:dyDescent="0.2">
      <c r="A10" s="80" t="s">
        <v>111</v>
      </c>
      <c r="B10" s="80"/>
      <c r="C10" s="80"/>
      <c r="D10" s="80"/>
      <c r="E10" s="80"/>
      <c r="F10" s="80"/>
      <c r="G10" s="80"/>
      <c r="H10" s="80"/>
    </row>
    <row r="11" spans="1:8" ht="15" customHeight="1" x14ac:dyDescent="0.2">
      <c r="A11" s="80" t="s">
        <v>148</v>
      </c>
      <c r="B11" s="80"/>
      <c r="C11" s="80"/>
      <c r="D11" s="80"/>
      <c r="E11" s="80"/>
      <c r="F11" s="80"/>
      <c r="G11" s="80"/>
      <c r="H11" s="80"/>
    </row>
    <row r="13" spans="1:8" ht="114.75" customHeight="1" x14ac:dyDescent="0.2">
      <c r="A13" s="83" t="s">
        <v>112</v>
      </c>
      <c r="B13" s="83"/>
      <c r="C13" s="83"/>
      <c r="D13" s="83"/>
      <c r="E13" s="83"/>
      <c r="F13" s="83"/>
      <c r="G13" s="83"/>
      <c r="H13" s="83"/>
    </row>
    <row r="14" spans="1:8" ht="56.25" customHeight="1" x14ac:dyDescent="0.2">
      <c r="A14" s="86" t="s">
        <v>113</v>
      </c>
      <c r="B14" s="86"/>
      <c r="C14" s="86"/>
      <c r="D14" s="86"/>
      <c r="E14" s="86"/>
      <c r="F14" s="86"/>
      <c r="G14" s="86"/>
      <c r="H14" s="86"/>
    </row>
    <row r="15" spans="1:8" ht="19.5" customHeight="1" x14ac:dyDescent="0.2">
      <c r="A15" s="85" t="s">
        <v>39</v>
      </c>
      <c r="B15" s="85"/>
      <c r="C15" s="85"/>
      <c r="D15" s="85"/>
      <c r="E15" s="85"/>
      <c r="F15" s="85"/>
      <c r="G15" s="85"/>
      <c r="H15" s="85"/>
    </row>
    <row r="16" spans="1:8" ht="17.25" customHeight="1" x14ac:dyDescent="0.2">
      <c r="A16" s="87" t="s">
        <v>73</v>
      </c>
      <c r="B16" s="87"/>
      <c r="C16" s="87"/>
      <c r="D16" s="87"/>
      <c r="E16" s="87"/>
      <c r="F16" s="85"/>
      <c r="G16" s="85"/>
      <c r="H16" s="88"/>
    </row>
    <row r="17" spans="1:8" ht="26.45" customHeight="1" x14ac:dyDescent="0.2">
      <c r="A17" s="85" t="s">
        <v>20</v>
      </c>
      <c r="B17" s="85"/>
      <c r="C17" s="85"/>
      <c r="D17" s="85"/>
      <c r="E17" s="85"/>
      <c r="F17" s="85"/>
      <c r="G17" s="85"/>
      <c r="H17" s="85"/>
    </row>
    <row r="19" spans="1:8" x14ac:dyDescent="0.2">
      <c r="A19" s="3" t="s">
        <v>5</v>
      </c>
      <c r="B19" s="4" t="s">
        <v>41</v>
      </c>
      <c r="F19" s="40"/>
      <c r="G19" s="45"/>
    </row>
    <row r="20" spans="1:8" x14ac:dyDescent="0.2">
      <c r="F20" s="40"/>
      <c r="G20" s="45"/>
    </row>
    <row r="21" spans="1:8" ht="63.75" x14ac:dyDescent="0.2">
      <c r="A21" s="2">
        <v>1</v>
      </c>
      <c r="B21" s="74" t="s">
        <v>114</v>
      </c>
      <c r="F21" s="40"/>
      <c r="G21" s="45"/>
    </row>
    <row r="22" spans="1:8" x14ac:dyDescent="0.2">
      <c r="B22" s="74" t="s">
        <v>4</v>
      </c>
      <c r="F22" s="40"/>
      <c r="G22" s="45"/>
    </row>
    <row r="23" spans="1:8" x14ac:dyDescent="0.2">
      <c r="B23" s="74" t="s">
        <v>28</v>
      </c>
      <c r="C23" s="22" t="s">
        <v>15</v>
      </c>
      <c r="D23" s="59">
        <v>40</v>
      </c>
      <c r="E23" s="60" t="s">
        <v>0</v>
      </c>
      <c r="F23" s="77"/>
      <c r="G23" s="45">
        <f>ROUND(D23*F23,2)</f>
        <v>0</v>
      </c>
      <c r="H23" s="22" t="s">
        <v>1</v>
      </c>
    </row>
    <row r="24" spans="1:8" x14ac:dyDescent="0.2">
      <c r="B24" s="74" t="s">
        <v>23</v>
      </c>
      <c r="C24" s="22" t="s">
        <v>15</v>
      </c>
      <c r="D24" s="59">
        <v>15</v>
      </c>
      <c r="E24" s="60" t="s">
        <v>0</v>
      </c>
      <c r="F24" s="77"/>
      <c r="G24" s="45">
        <f>ROUND(D24*F24,2)</f>
        <v>0</v>
      </c>
      <c r="H24" s="22" t="s">
        <v>1</v>
      </c>
    </row>
    <row r="25" spans="1:8" ht="25.5" x14ac:dyDescent="0.2">
      <c r="B25" s="74" t="s">
        <v>24</v>
      </c>
      <c r="C25" s="22" t="s">
        <v>15</v>
      </c>
      <c r="D25" s="59">
        <v>10</v>
      </c>
      <c r="E25" s="60" t="s">
        <v>0</v>
      </c>
      <c r="F25" s="77"/>
      <c r="G25" s="45">
        <f>ROUND(D25*F25,2)</f>
        <v>0</v>
      </c>
      <c r="H25" s="22" t="s">
        <v>1</v>
      </c>
    </row>
    <row r="26" spans="1:8" x14ac:dyDescent="0.2">
      <c r="B26" s="74" t="s">
        <v>22</v>
      </c>
      <c r="C26" s="22" t="s">
        <v>15</v>
      </c>
      <c r="D26" s="59">
        <v>10</v>
      </c>
      <c r="E26" s="60" t="s">
        <v>0</v>
      </c>
      <c r="F26" s="77"/>
      <c r="G26" s="45">
        <f>ROUND(D26*F26,2)</f>
        <v>0</v>
      </c>
      <c r="H26" s="22" t="s">
        <v>1</v>
      </c>
    </row>
    <row r="27" spans="1:8" x14ac:dyDescent="0.2">
      <c r="E27" s="60"/>
      <c r="F27" s="61"/>
      <c r="G27" s="45"/>
    </row>
    <row r="28" spans="1:8" ht="38.25" x14ac:dyDescent="0.2">
      <c r="A28" s="2">
        <v>2</v>
      </c>
      <c r="B28" s="74" t="s">
        <v>74</v>
      </c>
      <c r="F28" s="40"/>
      <c r="G28" s="45"/>
    </row>
    <row r="29" spans="1:8" x14ac:dyDescent="0.2">
      <c r="B29" s="74" t="s">
        <v>3</v>
      </c>
      <c r="C29" s="22" t="s">
        <v>2</v>
      </c>
      <c r="D29" s="22">
        <v>95</v>
      </c>
      <c r="E29" s="60" t="s">
        <v>0</v>
      </c>
      <c r="F29" s="77"/>
      <c r="G29" s="45">
        <f>ROUND(D29*F29,2)</f>
        <v>0</v>
      </c>
      <c r="H29" s="22" t="s">
        <v>1</v>
      </c>
    </row>
    <row r="30" spans="1:8" x14ac:dyDescent="0.2">
      <c r="F30" s="40"/>
      <c r="G30" s="45"/>
    </row>
    <row r="31" spans="1:8" ht="102" x14ac:dyDescent="0.2">
      <c r="A31" s="2">
        <v>3</v>
      </c>
      <c r="B31" s="74" t="s">
        <v>115</v>
      </c>
      <c r="F31" s="40"/>
      <c r="G31" s="45"/>
    </row>
    <row r="32" spans="1:8" x14ac:dyDescent="0.2">
      <c r="B32" s="74" t="s">
        <v>4</v>
      </c>
      <c r="C32" s="22" t="s">
        <v>15</v>
      </c>
      <c r="D32" s="59">
        <v>30</v>
      </c>
      <c r="E32" s="60" t="s">
        <v>0</v>
      </c>
      <c r="F32" s="77"/>
      <c r="G32" s="45">
        <f>ROUND(D32*F32,2)</f>
        <v>0</v>
      </c>
      <c r="H32" s="22" t="s">
        <v>1</v>
      </c>
    </row>
    <row r="33" spans="1:8" x14ac:dyDescent="0.2">
      <c r="D33" s="59"/>
      <c r="E33" s="60"/>
      <c r="F33" s="61"/>
      <c r="G33" s="45"/>
    </row>
    <row r="34" spans="1:8" ht="63.75" x14ac:dyDescent="0.2">
      <c r="A34" s="2">
        <v>4</v>
      </c>
      <c r="B34" s="74" t="s">
        <v>75</v>
      </c>
      <c r="F34" s="40"/>
      <c r="G34" s="45"/>
    </row>
    <row r="35" spans="1:8" x14ac:dyDescent="0.2">
      <c r="B35" s="74" t="s">
        <v>4</v>
      </c>
      <c r="F35" s="40"/>
      <c r="G35" s="45"/>
    </row>
    <row r="36" spans="1:8" x14ac:dyDescent="0.2">
      <c r="B36" s="74" t="s">
        <v>71</v>
      </c>
      <c r="C36" s="22" t="s">
        <v>15</v>
      </c>
      <c r="D36" s="59">
        <v>2</v>
      </c>
      <c r="E36" s="60" t="s">
        <v>0</v>
      </c>
      <c r="F36" s="77"/>
      <c r="G36" s="45">
        <f>ROUND(D36*F36,2)</f>
        <v>0</v>
      </c>
      <c r="H36" s="22" t="s">
        <v>1</v>
      </c>
    </row>
    <row r="37" spans="1:8" x14ac:dyDescent="0.2">
      <c r="B37" s="74" t="s">
        <v>72</v>
      </c>
      <c r="C37" s="22" t="s">
        <v>15</v>
      </c>
      <c r="D37" s="59">
        <v>1</v>
      </c>
      <c r="E37" s="60" t="s">
        <v>0</v>
      </c>
      <c r="F37" s="77"/>
      <c r="G37" s="45">
        <f>ROUND(D37*F37,2)</f>
        <v>0</v>
      </c>
      <c r="H37" s="22" t="s">
        <v>1</v>
      </c>
    </row>
    <row r="38" spans="1:8" x14ac:dyDescent="0.2">
      <c r="E38" s="60"/>
      <c r="F38" s="61"/>
      <c r="G38" s="45"/>
    </row>
    <row r="39" spans="1:8" ht="114.75" x14ac:dyDescent="0.2">
      <c r="A39" s="2">
        <v>5</v>
      </c>
      <c r="B39" s="74" t="s">
        <v>116</v>
      </c>
      <c r="E39" s="60"/>
      <c r="F39" s="61"/>
      <c r="G39" s="45"/>
    </row>
    <row r="40" spans="1:8" x14ac:dyDescent="0.2">
      <c r="B40" s="74" t="s">
        <v>96</v>
      </c>
      <c r="C40" s="22" t="s">
        <v>2</v>
      </c>
      <c r="D40" s="59">
        <v>2</v>
      </c>
      <c r="E40" s="60" t="s">
        <v>0</v>
      </c>
      <c r="F40" s="77"/>
      <c r="G40" s="45">
        <f>ROUND(D40*F40,2)</f>
        <v>0</v>
      </c>
      <c r="H40" s="22" t="s">
        <v>1</v>
      </c>
    </row>
    <row r="41" spans="1:8" x14ac:dyDescent="0.2">
      <c r="E41" s="60"/>
      <c r="F41" s="61"/>
      <c r="G41" s="45"/>
    </row>
    <row r="42" spans="1:8" ht="63.75" x14ac:dyDescent="0.2">
      <c r="A42" s="2">
        <v>6</v>
      </c>
      <c r="B42" s="74" t="s">
        <v>76</v>
      </c>
      <c r="E42" s="60"/>
      <c r="F42" s="61"/>
      <c r="G42" s="45"/>
    </row>
    <row r="43" spans="1:8" x14ac:dyDescent="0.2">
      <c r="B43" s="74" t="s">
        <v>3</v>
      </c>
      <c r="E43" s="60"/>
      <c r="F43" s="61"/>
      <c r="G43" s="45"/>
    </row>
    <row r="44" spans="1:8" x14ac:dyDescent="0.2">
      <c r="B44" s="74" t="s">
        <v>29</v>
      </c>
      <c r="C44" s="22" t="s">
        <v>2</v>
      </c>
      <c r="D44" s="22">
        <v>40</v>
      </c>
      <c r="E44" s="60" t="s">
        <v>0</v>
      </c>
      <c r="F44" s="77"/>
      <c r="G44" s="45">
        <f>ROUND(D44*F44,2)</f>
        <v>0</v>
      </c>
      <c r="H44" s="22" t="s">
        <v>1</v>
      </c>
    </row>
    <row r="45" spans="1:8" x14ac:dyDescent="0.2">
      <c r="B45" s="74" t="s">
        <v>98</v>
      </c>
      <c r="C45" s="22" t="s">
        <v>2</v>
      </c>
      <c r="D45" s="22">
        <v>1</v>
      </c>
      <c r="E45" s="60" t="s">
        <v>0</v>
      </c>
      <c r="F45" s="77"/>
      <c r="G45" s="45">
        <f>ROUND(D45*F45,2)</f>
        <v>0</v>
      </c>
      <c r="H45" s="22" t="s">
        <v>1</v>
      </c>
    </row>
    <row r="46" spans="1:8" x14ac:dyDescent="0.2">
      <c r="E46" s="60"/>
      <c r="F46" s="61"/>
      <c r="G46" s="45"/>
    </row>
    <row r="47" spans="1:8" ht="63.75" x14ac:dyDescent="0.2">
      <c r="A47" s="2">
        <v>7</v>
      </c>
      <c r="B47" s="74" t="s">
        <v>77</v>
      </c>
      <c r="E47" s="60"/>
      <c r="F47" s="61"/>
      <c r="G47" s="45"/>
    </row>
    <row r="48" spans="1:8" x14ac:dyDescent="0.2">
      <c r="B48" s="74" t="s">
        <v>3</v>
      </c>
      <c r="C48" s="22" t="s">
        <v>2</v>
      </c>
      <c r="D48" s="22">
        <v>30</v>
      </c>
      <c r="E48" s="60" t="s">
        <v>0</v>
      </c>
      <c r="F48" s="77"/>
      <c r="G48" s="45">
        <f>ROUND(D48*F48,2)</f>
        <v>0</v>
      </c>
      <c r="H48" s="22" t="s">
        <v>1</v>
      </c>
    </row>
    <row r="49" spans="1:8" x14ac:dyDescent="0.2">
      <c r="E49" s="60"/>
      <c r="F49" s="61"/>
      <c r="G49" s="45"/>
    </row>
    <row r="50" spans="1:8" ht="51" x14ac:dyDescent="0.2">
      <c r="A50" s="2">
        <v>8</v>
      </c>
      <c r="B50" s="74" t="s">
        <v>78</v>
      </c>
      <c r="E50" s="60"/>
      <c r="F50" s="61"/>
      <c r="G50" s="45"/>
    </row>
    <row r="51" spans="1:8" x14ac:dyDescent="0.2">
      <c r="B51" s="74" t="s">
        <v>3</v>
      </c>
      <c r="C51" s="22" t="s">
        <v>2</v>
      </c>
      <c r="D51" s="22">
        <v>2</v>
      </c>
      <c r="E51" s="60" t="s">
        <v>0</v>
      </c>
      <c r="F51" s="77"/>
      <c r="G51" s="45">
        <f>ROUND(D51*F51,2)</f>
        <v>0</v>
      </c>
      <c r="H51" s="22" t="s">
        <v>1</v>
      </c>
    </row>
    <row r="52" spans="1:8" x14ac:dyDescent="0.2">
      <c r="E52" s="60"/>
      <c r="F52" s="61"/>
      <c r="G52" s="45"/>
    </row>
    <row r="53" spans="1:8" ht="51" x14ac:dyDescent="0.2">
      <c r="A53" s="2">
        <v>9</v>
      </c>
      <c r="B53" s="74" t="s">
        <v>79</v>
      </c>
      <c r="E53" s="60"/>
      <c r="F53" s="61"/>
      <c r="G53" s="45"/>
    </row>
    <row r="54" spans="1:8" x14ac:dyDescent="0.2">
      <c r="B54" s="74" t="s">
        <v>3</v>
      </c>
      <c r="C54" s="22" t="s">
        <v>2</v>
      </c>
      <c r="D54" s="22">
        <v>5</v>
      </c>
      <c r="E54" s="60" t="s">
        <v>0</v>
      </c>
      <c r="F54" s="77"/>
      <c r="G54" s="45">
        <f>ROUND(D54*F54,2)</f>
        <v>0</v>
      </c>
      <c r="H54" s="22" t="s">
        <v>1</v>
      </c>
    </row>
    <row r="55" spans="1:8" x14ac:dyDescent="0.2">
      <c r="E55" s="60"/>
      <c r="F55" s="61"/>
      <c r="G55" s="45"/>
    </row>
    <row r="56" spans="1:8" ht="63.75" x14ac:dyDescent="0.2">
      <c r="A56" s="2">
        <v>10</v>
      </c>
      <c r="B56" s="74" t="s">
        <v>80</v>
      </c>
      <c r="E56" s="60"/>
      <c r="F56" s="61"/>
      <c r="G56" s="45"/>
    </row>
    <row r="57" spans="1:8" x14ac:dyDescent="0.2">
      <c r="B57" s="74" t="s">
        <v>3</v>
      </c>
      <c r="E57" s="60"/>
      <c r="F57" s="61"/>
      <c r="G57" s="45"/>
    </row>
    <row r="58" spans="1:8" x14ac:dyDescent="0.2">
      <c r="B58" s="74" t="s">
        <v>43</v>
      </c>
      <c r="C58" s="22" t="s">
        <v>2</v>
      </c>
      <c r="D58" s="22">
        <v>5</v>
      </c>
      <c r="E58" s="60" t="s">
        <v>0</v>
      </c>
      <c r="F58" s="77"/>
      <c r="G58" s="45">
        <f>ROUND(D58*F58,2)</f>
        <v>0</v>
      </c>
      <c r="H58" s="22" t="s">
        <v>1</v>
      </c>
    </row>
    <row r="59" spans="1:8" x14ac:dyDescent="0.2">
      <c r="B59" s="74" t="s">
        <v>44</v>
      </c>
      <c r="C59" s="22" t="s">
        <v>2</v>
      </c>
      <c r="D59" s="22">
        <v>5</v>
      </c>
      <c r="E59" s="60" t="s">
        <v>0</v>
      </c>
      <c r="F59" s="77"/>
      <c r="G59" s="45">
        <f>ROUND(D59*F59,2)</f>
        <v>0</v>
      </c>
      <c r="H59" s="22" t="s">
        <v>1</v>
      </c>
    </row>
    <row r="60" spans="1:8" x14ac:dyDescent="0.2">
      <c r="B60" s="74" t="s">
        <v>47</v>
      </c>
      <c r="C60" s="22" t="s">
        <v>2</v>
      </c>
      <c r="D60" s="22">
        <v>5</v>
      </c>
      <c r="E60" s="60" t="s">
        <v>0</v>
      </c>
      <c r="F60" s="77"/>
      <c r="G60" s="45">
        <f>ROUND(D60*F60,2)</f>
        <v>0</v>
      </c>
      <c r="H60" s="22" t="s">
        <v>1</v>
      </c>
    </row>
    <row r="61" spans="1:8" x14ac:dyDescent="0.2">
      <c r="B61" s="74" t="s">
        <v>48</v>
      </c>
      <c r="C61" s="22" t="s">
        <v>2</v>
      </c>
      <c r="D61" s="22">
        <v>5</v>
      </c>
      <c r="E61" s="60" t="s">
        <v>0</v>
      </c>
      <c r="F61" s="77"/>
      <c r="G61" s="45">
        <f>ROUND(D61*F61,2)</f>
        <v>0</v>
      </c>
      <c r="H61" s="22" t="s">
        <v>1</v>
      </c>
    </row>
    <row r="62" spans="1:8" s="13" customFormat="1" x14ac:dyDescent="0.2">
      <c r="A62" s="2"/>
      <c r="B62" s="74"/>
      <c r="C62" s="14"/>
      <c r="D62" s="19"/>
      <c r="E62" s="16"/>
      <c r="F62" s="17"/>
      <c r="G62" s="18"/>
      <c r="H62" s="39"/>
    </row>
    <row r="63" spans="1:8" ht="51" x14ac:dyDescent="0.2">
      <c r="A63" s="2">
        <v>11</v>
      </c>
      <c r="B63" s="74" t="s">
        <v>81</v>
      </c>
      <c r="F63" s="40"/>
      <c r="G63" s="45"/>
    </row>
    <row r="64" spans="1:8" x14ac:dyDescent="0.2">
      <c r="B64" s="74" t="s">
        <v>3</v>
      </c>
      <c r="F64" s="40"/>
      <c r="G64" s="45"/>
    </row>
    <row r="65" spans="1:8" s="13" customFormat="1" x14ac:dyDescent="0.2">
      <c r="A65" s="2"/>
      <c r="B65" s="74" t="s">
        <v>54</v>
      </c>
      <c r="C65" s="14" t="s">
        <v>2</v>
      </c>
      <c r="D65" s="19">
        <v>1</v>
      </c>
      <c r="E65" s="16" t="s">
        <v>0</v>
      </c>
      <c r="F65" s="77"/>
      <c r="G65" s="45">
        <f>ROUND(D65*F65,2)</f>
        <v>0</v>
      </c>
      <c r="H65" s="22" t="s">
        <v>1</v>
      </c>
    </row>
    <row r="66" spans="1:8" s="13" customFormat="1" x14ac:dyDescent="0.2">
      <c r="A66" s="2"/>
      <c r="B66" s="74" t="s">
        <v>97</v>
      </c>
      <c r="C66" s="14" t="s">
        <v>2</v>
      </c>
      <c r="D66" s="19">
        <v>1</v>
      </c>
      <c r="E66" s="16" t="s">
        <v>0</v>
      </c>
      <c r="F66" s="77"/>
      <c r="G66" s="45">
        <f>ROUND(D66*F66,2)</f>
        <v>0</v>
      </c>
      <c r="H66" s="22" t="s">
        <v>1</v>
      </c>
    </row>
    <row r="67" spans="1:8" x14ac:dyDescent="0.2">
      <c r="F67" s="40"/>
      <c r="G67" s="45"/>
    </row>
    <row r="68" spans="1:8" ht="51" x14ac:dyDescent="0.2">
      <c r="A68" s="2">
        <v>12</v>
      </c>
      <c r="B68" s="74" t="s">
        <v>117</v>
      </c>
      <c r="F68" s="40"/>
      <c r="G68" s="45"/>
    </row>
    <row r="69" spans="1:8" s="13" customFormat="1" x14ac:dyDescent="0.2">
      <c r="A69" s="2"/>
      <c r="B69" s="74" t="s">
        <v>3</v>
      </c>
      <c r="C69" s="14" t="s">
        <v>2</v>
      </c>
      <c r="D69" s="19">
        <v>1</v>
      </c>
      <c r="E69" s="16" t="s">
        <v>0</v>
      </c>
      <c r="F69" s="77"/>
      <c r="G69" s="45">
        <f>ROUND(D69*F69,2)</f>
        <v>0</v>
      </c>
      <c r="H69" s="22" t="s">
        <v>1</v>
      </c>
    </row>
    <row r="70" spans="1:8" x14ac:dyDescent="0.2">
      <c r="A70" s="5"/>
      <c r="B70" s="6"/>
      <c r="C70" s="55"/>
      <c r="D70" s="55"/>
      <c r="E70" s="55"/>
      <c r="F70" s="62"/>
      <c r="G70" s="46"/>
      <c r="H70" s="55"/>
    </row>
    <row r="71" spans="1:8" x14ac:dyDescent="0.2">
      <c r="B71" s="74" t="s">
        <v>9</v>
      </c>
      <c r="F71" s="40"/>
      <c r="G71" s="78">
        <f>SUM(G23:G69)</f>
        <v>0</v>
      </c>
      <c r="H71" s="22" t="s">
        <v>1</v>
      </c>
    </row>
    <row r="72" spans="1:8" x14ac:dyDescent="0.2">
      <c r="E72" s="60"/>
      <c r="F72" s="61"/>
      <c r="G72" s="45"/>
    </row>
    <row r="73" spans="1:8" x14ac:dyDescent="0.2">
      <c r="A73" s="3" t="s">
        <v>6</v>
      </c>
      <c r="B73" s="7" t="s">
        <v>26</v>
      </c>
      <c r="E73" s="60"/>
      <c r="F73" s="61"/>
      <c r="G73" s="45"/>
    </row>
    <row r="74" spans="1:8" x14ac:dyDescent="0.2">
      <c r="E74" s="60"/>
      <c r="F74" s="61"/>
      <c r="G74" s="45"/>
    </row>
    <row r="75" spans="1:8" ht="76.5" x14ac:dyDescent="0.2">
      <c r="A75" s="2">
        <v>1</v>
      </c>
      <c r="B75" s="74" t="s">
        <v>118</v>
      </c>
      <c r="F75" s="40"/>
      <c r="G75" s="45"/>
    </row>
    <row r="76" spans="1:8" x14ac:dyDescent="0.2">
      <c r="B76" s="74" t="s">
        <v>4</v>
      </c>
      <c r="C76" s="22" t="s">
        <v>15</v>
      </c>
      <c r="D76" s="59">
        <v>12</v>
      </c>
      <c r="E76" s="60" t="s">
        <v>0</v>
      </c>
      <c r="F76" s="77"/>
      <c r="G76" s="45">
        <f>ROUND(D76*F76,2)</f>
        <v>0</v>
      </c>
      <c r="H76" s="22" t="s">
        <v>1</v>
      </c>
    </row>
    <row r="77" spans="1:8" x14ac:dyDescent="0.2">
      <c r="E77" s="60"/>
      <c r="F77" s="61"/>
      <c r="G77" s="45"/>
    </row>
    <row r="78" spans="1:8" ht="63.75" x14ac:dyDescent="0.2">
      <c r="A78" s="2">
        <v>2</v>
      </c>
      <c r="B78" s="74" t="s">
        <v>119</v>
      </c>
      <c r="E78" s="60"/>
      <c r="F78" s="61"/>
      <c r="G78" s="45"/>
    </row>
    <row r="79" spans="1:8" x14ac:dyDescent="0.2">
      <c r="B79" s="74" t="s">
        <v>4</v>
      </c>
      <c r="C79" s="22" t="s">
        <v>15</v>
      </c>
      <c r="D79" s="59">
        <v>45</v>
      </c>
      <c r="E79" s="60" t="s">
        <v>0</v>
      </c>
      <c r="F79" s="77"/>
      <c r="G79" s="45">
        <f>ROUND(D79*F79,2)</f>
        <v>0</v>
      </c>
      <c r="H79" s="22" t="s">
        <v>1</v>
      </c>
    </row>
    <row r="80" spans="1:8" x14ac:dyDescent="0.2">
      <c r="E80" s="60"/>
      <c r="F80" s="61"/>
      <c r="G80" s="45"/>
    </row>
    <row r="81" spans="1:8" ht="63.75" x14ac:dyDescent="0.2">
      <c r="A81" s="2">
        <v>3</v>
      </c>
      <c r="B81" s="74" t="s">
        <v>120</v>
      </c>
      <c r="E81" s="60"/>
      <c r="F81" s="61"/>
      <c r="G81" s="45"/>
    </row>
    <row r="82" spans="1:8" x14ac:dyDescent="0.2">
      <c r="B82" s="74" t="s">
        <v>4</v>
      </c>
      <c r="C82" s="22" t="s">
        <v>15</v>
      </c>
      <c r="D82" s="59">
        <v>45</v>
      </c>
      <c r="E82" s="60" t="s">
        <v>0</v>
      </c>
      <c r="F82" s="77"/>
      <c r="G82" s="45">
        <f>ROUND(D82*F82,2)</f>
        <v>0</v>
      </c>
      <c r="H82" s="22" t="s">
        <v>1</v>
      </c>
    </row>
    <row r="83" spans="1:8" x14ac:dyDescent="0.2">
      <c r="E83" s="60"/>
      <c r="F83" s="61"/>
      <c r="G83" s="45"/>
    </row>
    <row r="84" spans="1:8" ht="89.25" x14ac:dyDescent="0.2">
      <c r="A84" s="2">
        <v>4</v>
      </c>
      <c r="B84" s="8" t="s">
        <v>82</v>
      </c>
      <c r="E84" s="60"/>
      <c r="F84" s="61"/>
      <c r="G84" s="45"/>
    </row>
    <row r="85" spans="1:8" x14ac:dyDescent="0.2">
      <c r="B85" s="74" t="s">
        <v>4</v>
      </c>
      <c r="C85" s="22" t="s">
        <v>15</v>
      </c>
      <c r="D85" s="59">
        <v>1</v>
      </c>
      <c r="E85" s="60" t="s">
        <v>0</v>
      </c>
      <c r="F85" s="77"/>
      <c r="G85" s="45">
        <f>ROUND(D85*F85,2)</f>
        <v>0</v>
      </c>
      <c r="H85" s="22" t="s">
        <v>1</v>
      </c>
    </row>
    <row r="86" spans="1:8" x14ac:dyDescent="0.2">
      <c r="E86" s="60"/>
      <c r="F86" s="61"/>
      <c r="G86" s="45"/>
    </row>
    <row r="87" spans="1:8" ht="63.75" x14ac:dyDescent="0.2">
      <c r="A87" s="2">
        <v>5</v>
      </c>
      <c r="B87" s="9" t="s">
        <v>143</v>
      </c>
      <c r="E87" s="60"/>
      <c r="F87" s="61"/>
      <c r="G87" s="45"/>
    </row>
    <row r="88" spans="1:8" x14ac:dyDescent="0.2">
      <c r="B88" s="74" t="s">
        <v>16</v>
      </c>
      <c r="C88" s="22" t="s">
        <v>14</v>
      </c>
      <c r="D88" s="59">
        <v>6</v>
      </c>
      <c r="E88" s="60" t="s">
        <v>0</v>
      </c>
      <c r="F88" s="77"/>
      <c r="G88" s="45">
        <f>ROUND(D88*F88,2)</f>
        <v>0</v>
      </c>
      <c r="H88" s="22" t="s">
        <v>1</v>
      </c>
    </row>
    <row r="89" spans="1:8" x14ac:dyDescent="0.2">
      <c r="E89" s="60"/>
      <c r="F89" s="61"/>
      <c r="G89" s="45"/>
    </row>
    <row r="90" spans="1:8" ht="51" x14ac:dyDescent="0.2">
      <c r="A90" s="2">
        <v>6</v>
      </c>
      <c r="B90" s="9" t="s">
        <v>121</v>
      </c>
      <c r="E90" s="60"/>
      <c r="F90" s="61"/>
      <c r="G90" s="45"/>
    </row>
    <row r="91" spans="1:8" x14ac:dyDescent="0.2">
      <c r="B91" s="74" t="s">
        <v>4</v>
      </c>
      <c r="C91" s="22" t="s">
        <v>15</v>
      </c>
      <c r="D91" s="59">
        <v>7</v>
      </c>
      <c r="E91" s="60" t="s">
        <v>0</v>
      </c>
      <c r="F91" s="77"/>
      <c r="G91" s="45">
        <f>ROUND(D91*F91,2)</f>
        <v>0</v>
      </c>
      <c r="H91" s="22" t="s">
        <v>1</v>
      </c>
    </row>
    <row r="92" spans="1:8" x14ac:dyDescent="0.2">
      <c r="E92" s="60"/>
      <c r="F92" s="61"/>
      <c r="G92" s="45"/>
    </row>
    <row r="93" spans="1:8" ht="26.45" customHeight="1" x14ac:dyDescent="0.2">
      <c r="A93" s="2">
        <v>7</v>
      </c>
      <c r="B93" s="9" t="s">
        <v>83</v>
      </c>
      <c r="E93" s="60"/>
      <c r="F93" s="61"/>
      <c r="G93" s="45"/>
    </row>
    <row r="94" spans="1:8" x14ac:dyDescent="0.2">
      <c r="B94" s="74" t="s">
        <v>13</v>
      </c>
      <c r="C94" s="22" t="s">
        <v>14</v>
      </c>
      <c r="D94" s="59">
        <v>6</v>
      </c>
      <c r="E94" s="60" t="s">
        <v>0</v>
      </c>
      <c r="F94" s="77"/>
      <c r="G94" s="45">
        <f>ROUND(D94*F94,2)</f>
        <v>0</v>
      </c>
      <c r="H94" s="22" t="s">
        <v>1</v>
      </c>
    </row>
    <row r="95" spans="1:8" x14ac:dyDescent="0.2">
      <c r="E95" s="60"/>
      <c r="F95" s="61"/>
      <c r="G95" s="45"/>
    </row>
    <row r="96" spans="1:8" ht="63.75" x14ac:dyDescent="0.2">
      <c r="A96" s="2">
        <v>8</v>
      </c>
      <c r="B96" s="9" t="s">
        <v>84</v>
      </c>
      <c r="E96" s="60"/>
      <c r="F96" s="61"/>
      <c r="G96" s="45"/>
    </row>
    <row r="97" spans="1:8" x14ac:dyDescent="0.2">
      <c r="B97" s="74" t="s">
        <v>13</v>
      </c>
      <c r="C97" s="22" t="s">
        <v>14</v>
      </c>
      <c r="D97" s="59">
        <v>3</v>
      </c>
      <c r="E97" s="60" t="s">
        <v>0</v>
      </c>
      <c r="F97" s="77"/>
      <c r="G97" s="45">
        <f>ROUND(D97*F97,2)</f>
        <v>0</v>
      </c>
      <c r="H97" s="22" t="s">
        <v>1</v>
      </c>
    </row>
    <row r="98" spans="1:8" x14ac:dyDescent="0.2">
      <c r="E98" s="60"/>
      <c r="F98" s="61"/>
      <c r="G98" s="45"/>
    </row>
    <row r="99" spans="1:8" ht="63.75" x14ac:dyDescent="0.2">
      <c r="A99" s="2">
        <v>9</v>
      </c>
      <c r="B99" s="9" t="s">
        <v>122</v>
      </c>
      <c r="E99" s="60"/>
      <c r="F99" s="61"/>
      <c r="G99" s="45"/>
    </row>
    <row r="100" spans="1:8" x14ac:dyDescent="0.2">
      <c r="B100" s="74" t="s">
        <v>4</v>
      </c>
      <c r="C100" s="22" t="s">
        <v>15</v>
      </c>
      <c r="D100" s="59">
        <v>20</v>
      </c>
      <c r="E100" s="60" t="s">
        <v>0</v>
      </c>
      <c r="F100" s="77"/>
      <c r="G100" s="45">
        <f>ROUND(D100*F100,2)</f>
        <v>0</v>
      </c>
      <c r="H100" s="22" t="s">
        <v>1</v>
      </c>
    </row>
    <row r="101" spans="1:8" x14ac:dyDescent="0.2">
      <c r="E101" s="60"/>
      <c r="F101" s="61"/>
      <c r="G101" s="45"/>
    </row>
    <row r="102" spans="1:8" ht="76.5" x14ac:dyDescent="0.2">
      <c r="A102" s="2">
        <v>10</v>
      </c>
      <c r="B102" s="9" t="s">
        <v>123</v>
      </c>
      <c r="E102" s="60"/>
      <c r="F102" s="61"/>
      <c r="G102" s="45"/>
    </row>
    <row r="103" spans="1:8" x14ac:dyDescent="0.2">
      <c r="B103" s="74" t="s">
        <v>3</v>
      </c>
      <c r="C103" s="22" t="s">
        <v>2</v>
      </c>
      <c r="D103" s="22">
        <v>96</v>
      </c>
      <c r="E103" s="60" t="s">
        <v>0</v>
      </c>
      <c r="F103" s="77"/>
      <c r="G103" s="45">
        <f>ROUND(D103*F103,2)</f>
        <v>0</v>
      </c>
      <c r="H103" s="22" t="s">
        <v>1</v>
      </c>
    </row>
    <row r="104" spans="1:8" x14ac:dyDescent="0.2">
      <c r="E104" s="60"/>
      <c r="F104" s="61"/>
      <c r="G104" s="45"/>
    </row>
    <row r="105" spans="1:8" ht="63.75" x14ac:dyDescent="0.2">
      <c r="A105" s="2">
        <v>11</v>
      </c>
      <c r="B105" s="9" t="s">
        <v>124</v>
      </c>
      <c r="E105" s="60"/>
      <c r="F105" s="61"/>
      <c r="G105" s="45"/>
    </row>
    <row r="106" spans="1:8" x14ac:dyDescent="0.2">
      <c r="B106" s="74" t="s">
        <v>10</v>
      </c>
      <c r="C106" s="22" t="s">
        <v>11</v>
      </c>
      <c r="D106" s="59">
        <v>5</v>
      </c>
      <c r="E106" s="60" t="s">
        <v>0</v>
      </c>
      <c r="F106" s="77"/>
      <c r="G106" s="45">
        <f>ROUND(D106*F106,2)</f>
        <v>0</v>
      </c>
      <c r="H106" s="22" t="s">
        <v>1</v>
      </c>
    </row>
    <row r="107" spans="1:8" x14ac:dyDescent="0.2">
      <c r="E107" s="60"/>
      <c r="F107" s="61"/>
      <c r="G107" s="45"/>
    </row>
    <row r="108" spans="1:8" ht="39.6" customHeight="1" x14ac:dyDescent="0.2">
      <c r="A108" s="2">
        <v>12</v>
      </c>
      <c r="B108" s="10" t="s">
        <v>85</v>
      </c>
      <c r="E108" s="60"/>
      <c r="F108" s="61"/>
      <c r="G108" s="45"/>
    </row>
    <row r="109" spans="1:8" x14ac:dyDescent="0.2">
      <c r="B109" s="74" t="s">
        <v>10</v>
      </c>
      <c r="C109" s="22" t="s">
        <v>11</v>
      </c>
      <c r="D109" s="59">
        <v>5</v>
      </c>
      <c r="E109" s="60" t="s">
        <v>0</v>
      </c>
      <c r="F109" s="77"/>
      <c r="G109" s="45">
        <f>ROUND(D109*F109,2)</f>
        <v>0</v>
      </c>
      <c r="H109" s="22" t="s">
        <v>1</v>
      </c>
    </row>
    <row r="110" spans="1:8" x14ac:dyDescent="0.2">
      <c r="E110" s="60"/>
      <c r="F110" s="61"/>
      <c r="G110" s="45"/>
    </row>
    <row r="111" spans="1:8" ht="39.6" customHeight="1" x14ac:dyDescent="0.2">
      <c r="A111" s="2">
        <v>13</v>
      </c>
      <c r="B111" s="10" t="s">
        <v>86</v>
      </c>
      <c r="E111" s="60"/>
      <c r="F111" s="61"/>
      <c r="G111" s="45"/>
    </row>
    <row r="112" spans="1:8" x14ac:dyDescent="0.2">
      <c r="B112" s="74" t="s">
        <v>10</v>
      </c>
      <c r="C112" s="22" t="s">
        <v>11</v>
      </c>
      <c r="D112" s="59">
        <v>4</v>
      </c>
      <c r="E112" s="60" t="s">
        <v>0</v>
      </c>
      <c r="F112" s="77"/>
      <c r="G112" s="45">
        <f>ROUND(D112*F112,2)</f>
        <v>0</v>
      </c>
      <c r="H112" s="22" t="s">
        <v>1</v>
      </c>
    </row>
    <row r="113" spans="1:8" x14ac:dyDescent="0.2">
      <c r="E113" s="60"/>
      <c r="F113" s="61"/>
      <c r="G113" s="45"/>
    </row>
    <row r="114" spans="1:8" ht="38.25" x14ac:dyDescent="0.2">
      <c r="A114" s="2">
        <v>14</v>
      </c>
      <c r="B114" s="11" t="s">
        <v>30</v>
      </c>
      <c r="E114" s="60"/>
      <c r="F114" s="61"/>
      <c r="G114" s="45"/>
    </row>
    <row r="115" spans="1:8" x14ac:dyDescent="0.2">
      <c r="B115" s="74" t="s">
        <v>4</v>
      </c>
      <c r="C115" s="22" t="s">
        <v>15</v>
      </c>
      <c r="D115" s="59">
        <v>2</v>
      </c>
      <c r="E115" s="60" t="s">
        <v>0</v>
      </c>
      <c r="F115" s="77"/>
      <c r="G115" s="45">
        <f>ROUND(D115*F115,2)</f>
        <v>0</v>
      </c>
      <c r="H115" s="22" t="s">
        <v>1</v>
      </c>
    </row>
    <row r="116" spans="1:8" x14ac:dyDescent="0.2">
      <c r="E116" s="60"/>
      <c r="F116" s="61"/>
      <c r="G116" s="45"/>
    </row>
    <row r="117" spans="1:8" ht="63.75" x14ac:dyDescent="0.2">
      <c r="A117" s="2">
        <v>15</v>
      </c>
      <c r="B117" s="71" t="s">
        <v>125</v>
      </c>
      <c r="E117" s="60"/>
      <c r="F117" s="61"/>
      <c r="G117" s="45"/>
    </row>
    <row r="118" spans="1:8" x14ac:dyDescent="0.2">
      <c r="B118" s="74" t="s">
        <v>4</v>
      </c>
      <c r="C118" s="22" t="s">
        <v>15</v>
      </c>
      <c r="D118" s="59">
        <v>10</v>
      </c>
      <c r="E118" s="60" t="s">
        <v>0</v>
      </c>
      <c r="F118" s="77"/>
      <c r="G118" s="45">
        <f>ROUND(D118*F118,2)</f>
        <v>0</v>
      </c>
      <c r="H118" s="22" t="s">
        <v>1</v>
      </c>
    </row>
    <row r="119" spans="1:8" x14ac:dyDescent="0.2">
      <c r="A119" s="5"/>
      <c r="B119" s="6"/>
      <c r="C119" s="55"/>
      <c r="D119" s="55"/>
      <c r="E119" s="55"/>
      <c r="F119" s="62"/>
      <c r="G119" s="46"/>
      <c r="H119" s="55"/>
    </row>
    <row r="120" spans="1:8" x14ac:dyDescent="0.2">
      <c r="B120" s="74" t="s">
        <v>12</v>
      </c>
      <c r="F120" s="40"/>
      <c r="G120" s="78">
        <f>SUM(G76:G118)</f>
        <v>0</v>
      </c>
      <c r="H120" s="22" t="s">
        <v>1</v>
      </c>
    </row>
    <row r="121" spans="1:8" x14ac:dyDescent="0.2">
      <c r="B121" s="12"/>
      <c r="F121" s="40"/>
      <c r="G121" s="45"/>
    </row>
    <row r="122" spans="1:8" x14ac:dyDescent="0.2">
      <c r="A122" s="3" t="s">
        <v>7</v>
      </c>
      <c r="B122" s="7" t="s">
        <v>42</v>
      </c>
      <c r="E122" s="60"/>
      <c r="F122" s="61"/>
      <c r="G122" s="45"/>
    </row>
    <row r="123" spans="1:8" x14ac:dyDescent="0.2">
      <c r="B123" s="12"/>
      <c r="F123" s="40"/>
      <c r="G123" s="45"/>
    </row>
    <row r="124" spans="1:8" s="13" customFormat="1" ht="51" x14ac:dyDescent="0.2">
      <c r="A124" s="2">
        <v>1</v>
      </c>
      <c r="B124" s="9" t="s">
        <v>144</v>
      </c>
      <c r="C124" s="39"/>
      <c r="D124" s="39"/>
      <c r="E124" s="39"/>
      <c r="F124" s="39"/>
      <c r="G124" s="39"/>
      <c r="H124" s="22"/>
    </row>
    <row r="125" spans="1:8" s="13" customFormat="1" x14ac:dyDescent="0.2">
      <c r="A125" s="2"/>
      <c r="B125" s="74" t="s">
        <v>16</v>
      </c>
      <c r="C125" s="14" t="s">
        <v>14</v>
      </c>
      <c r="D125" s="15">
        <v>2</v>
      </c>
      <c r="E125" s="16" t="s">
        <v>0</v>
      </c>
      <c r="F125" s="77"/>
      <c r="G125" s="45">
        <f>ROUND(D125*F125,2)</f>
        <v>0</v>
      </c>
      <c r="H125" s="22" t="s">
        <v>1</v>
      </c>
    </row>
    <row r="126" spans="1:8" s="13" customFormat="1" x14ac:dyDescent="0.2">
      <c r="A126" s="2"/>
      <c r="B126" s="74"/>
      <c r="C126" s="14"/>
      <c r="D126" s="19"/>
      <c r="E126" s="16"/>
      <c r="F126" s="17"/>
      <c r="G126" s="18"/>
      <c r="H126" s="39"/>
    </row>
    <row r="127" spans="1:8" s="13" customFormat="1" ht="38.25" x14ac:dyDescent="0.2">
      <c r="A127" s="2">
        <v>2</v>
      </c>
      <c r="B127" s="9" t="s">
        <v>89</v>
      </c>
      <c r="C127" s="14"/>
      <c r="D127" s="19"/>
      <c r="E127" s="16"/>
      <c r="F127" s="17"/>
      <c r="G127" s="18"/>
      <c r="H127" s="22"/>
    </row>
    <row r="128" spans="1:8" s="13" customFormat="1" x14ac:dyDescent="0.2">
      <c r="A128" s="2"/>
      <c r="B128" s="74" t="s">
        <v>13</v>
      </c>
      <c r="C128" s="14" t="s">
        <v>14</v>
      </c>
      <c r="D128" s="15">
        <v>2</v>
      </c>
      <c r="E128" s="16" t="s">
        <v>0</v>
      </c>
      <c r="F128" s="77"/>
      <c r="G128" s="45">
        <f>ROUND(D128*F128,2)</f>
        <v>0</v>
      </c>
      <c r="H128" s="22" t="s">
        <v>1</v>
      </c>
    </row>
    <row r="129" spans="1:8" s="13" customFormat="1" x14ac:dyDescent="0.2">
      <c r="A129" s="2"/>
      <c r="B129" s="74"/>
      <c r="C129" s="14"/>
      <c r="D129" s="19"/>
      <c r="E129" s="16"/>
      <c r="F129" s="17"/>
      <c r="G129" s="18"/>
      <c r="H129" s="39"/>
    </row>
    <row r="130" spans="1:8" s="13" customFormat="1" ht="52.9" customHeight="1" x14ac:dyDescent="0.2">
      <c r="A130" s="2">
        <v>3</v>
      </c>
      <c r="B130" s="9" t="s">
        <v>126</v>
      </c>
      <c r="C130" s="14"/>
      <c r="D130" s="19"/>
      <c r="E130" s="16"/>
      <c r="F130" s="17"/>
      <c r="G130" s="18"/>
      <c r="H130" s="39"/>
    </row>
    <row r="131" spans="1:8" s="13" customFormat="1" x14ac:dyDescent="0.2">
      <c r="A131" s="2"/>
      <c r="B131" s="74" t="s">
        <v>4</v>
      </c>
      <c r="C131" s="14" t="s">
        <v>15</v>
      </c>
      <c r="D131" s="15">
        <v>3</v>
      </c>
      <c r="E131" s="16" t="s">
        <v>0</v>
      </c>
      <c r="F131" s="77"/>
      <c r="G131" s="45">
        <f>ROUND(D131*F131,2)</f>
        <v>0</v>
      </c>
      <c r="H131" s="22" t="s">
        <v>1</v>
      </c>
    </row>
    <row r="132" spans="1:8" s="13" customFormat="1" x14ac:dyDescent="0.2">
      <c r="A132" s="2"/>
      <c r="B132" s="74"/>
      <c r="C132" s="14"/>
      <c r="D132" s="19"/>
      <c r="E132" s="16"/>
      <c r="F132" s="17"/>
      <c r="G132" s="18"/>
      <c r="H132" s="39"/>
    </row>
    <row r="133" spans="1:8" s="13" customFormat="1" ht="191.25" x14ac:dyDescent="0.2">
      <c r="A133" s="2">
        <v>4</v>
      </c>
      <c r="B133" s="74" t="s">
        <v>127</v>
      </c>
      <c r="C133" s="14"/>
      <c r="D133" s="19"/>
      <c r="E133" s="16"/>
      <c r="F133" s="17"/>
      <c r="G133" s="18"/>
      <c r="H133" s="39"/>
    </row>
    <row r="134" spans="1:8" s="13" customFormat="1" x14ac:dyDescent="0.2">
      <c r="A134" s="2"/>
      <c r="B134" s="74" t="s">
        <v>3</v>
      </c>
      <c r="C134" s="14"/>
      <c r="D134" s="19"/>
      <c r="E134" s="16"/>
      <c r="F134" s="17"/>
      <c r="G134" s="18"/>
      <c r="H134" s="39"/>
    </row>
    <row r="135" spans="1:8" s="13" customFormat="1" x14ac:dyDescent="0.2">
      <c r="A135" s="2"/>
      <c r="B135" s="74" t="s">
        <v>31</v>
      </c>
      <c r="C135" s="14" t="s">
        <v>2</v>
      </c>
      <c r="D135" s="19">
        <v>1</v>
      </c>
      <c r="E135" s="16" t="s">
        <v>0</v>
      </c>
      <c r="F135" s="77"/>
      <c r="G135" s="45">
        <f>ROUND(D135*F135,2)</f>
        <v>0</v>
      </c>
      <c r="H135" s="22" t="s">
        <v>1</v>
      </c>
    </row>
    <row r="136" spans="1:8" s="13" customFormat="1" x14ac:dyDescent="0.2">
      <c r="A136" s="2"/>
      <c r="B136" s="74" t="s">
        <v>32</v>
      </c>
      <c r="C136" s="14" t="s">
        <v>2</v>
      </c>
      <c r="D136" s="19">
        <v>1</v>
      </c>
      <c r="E136" s="16" t="s">
        <v>0</v>
      </c>
      <c r="F136" s="77"/>
      <c r="G136" s="45">
        <f>ROUND(D136*F136,2)</f>
        <v>0</v>
      </c>
      <c r="H136" s="22" t="s">
        <v>1</v>
      </c>
    </row>
    <row r="137" spans="1:8" s="13" customFormat="1" x14ac:dyDescent="0.2">
      <c r="A137" s="2"/>
      <c r="B137" s="74"/>
      <c r="C137" s="14"/>
      <c r="D137" s="19"/>
      <c r="E137" s="16"/>
      <c r="F137" s="17"/>
      <c r="G137" s="18"/>
      <c r="H137" s="39"/>
    </row>
    <row r="138" spans="1:8" s="13" customFormat="1" ht="127.5" x14ac:dyDescent="0.2">
      <c r="A138" s="2">
        <v>5</v>
      </c>
      <c r="B138" s="74" t="s">
        <v>128</v>
      </c>
      <c r="C138" s="39"/>
      <c r="D138" s="20"/>
      <c r="E138" s="39"/>
      <c r="F138" s="39"/>
      <c r="G138" s="39"/>
      <c r="H138" s="39"/>
    </row>
    <row r="139" spans="1:8" s="13" customFormat="1" x14ac:dyDescent="0.2">
      <c r="A139" s="2"/>
      <c r="B139" s="74" t="s">
        <v>3</v>
      </c>
      <c r="C139" s="14" t="s">
        <v>2</v>
      </c>
      <c r="D139" s="19">
        <v>1</v>
      </c>
      <c r="E139" s="16" t="s">
        <v>0</v>
      </c>
      <c r="F139" s="77"/>
      <c r="G139" s="45">
        <f>ROUND(D139*F139,2)</f>
        <v>0</v>
      </c>
      <c r="H139" s="22" t="s">
        <v>1</v>
      </c>
    </row>
    <row r="140" spans="1:8" s="13" customFormat="1" x14ac:dyDescent="0.2">
      <c r="A140" s="2"/>
      <c r="B140" s="74"/>
      <c r="C140" s="14"/>
      <c r="D140" s="19"/>
      <c r="E140" s="16"/>
      <c r="F140" s="17"/>
      <c r="G140" s="18"/>
      <c r="H140" s="39"/>
    </row>
    <row r="141" spans="1:8" s="13" customFormat="1" ht="63.75" x14ac:dyDescent="0.2">
      <c r="A141" s="2">
        <v>6</v>
      </c>
      <c r="B141" s="74" t="s">
        <v>90</v>
      </c>
      <c r="C141" s="14"/>
      <c r="D141" s="19"/>
      <c r="E141" s="16"/>
      <c r="F141" s="17"/>
      <c r="G141" s="18"/>
      <c r="H141" s="39"/>
    </row>
    <row r="142" spans="1:8" s="13" customFormat="1" x14ac:dyDescent="0.2">
      <c r="A142" s="2"/>
      <c r="B142" s="74" t="s">
        <v>3</v>
      </c>
      <c r="C142" s="14" t="s">
        <v>2</v>
      </c>
      <c r="D142" s="19">
        <v>2</v>
      </c>
      <c r="E142" s="16" t="s">
        <v>0</v>
      </c>
      <c r="F142" s="77"/>
      <c r="G142" s="45">
        <f>ROUND(D142*F142,2)</f>
        <v>0</v>
      </c>
      <c r="H142" s="22" t="s">
        <v>1</v>
      </c>
    </row>
    <row r="143" spans="1:8" s="13" customFormat="1" x14ac:dyDescent="0.2">
      <c r="A143" s="2"/>
      <c r="B143" s="74"/>
      <c r="C143" s="14"/>
      <c r="D143" s="19"/>
      <c r="E143" s="16"/>
      <c r="F143" s="17"/>
      <c r="G143" s="18"/>
      <c r="H143" s="39"/>
    </row>
    <row r="144" spans="1:8" s="13" customFormat="1" ht="63.75" x14ac:dyDescent="0.2">
      <c r="A144" s="2">
        <v>7</v>
      </c>
      <c r="B144" s="74" t="s">
        <v>91</v>
      </c>
      <c r="C144" s="14"/>
      <c r="D144" s="19"/>
      <c r="E144" s="16"/>
      <c r="F144" s="17"/>
      <c r="G144" s="18"/>
      <c r="H144" s="39"/>
    </row>
    <row r="145" spans="1:8" s="13" customFormat="1" x14ac:dyDescent="0.2">
      <c r="A145" s="2"/>
      <c r="B145" s="74" t="s">
        <v>3</v>
      </c>
      <c r="C145" s="14" t="s">
        <v>2</v>
      </c>
      <c r="D145" s="19">
        <v>2</v>
      </c>
      <c r="E145" s="16" t="s">
        <v>0</v>
      </c>
      <c r="F145" s="77"/>
      <c r="G145" s="45">
        <f>ROUND(D145*F145,2)</f>
        <v>0</v>
      </c>
      <c r="H145" s="22" t="s">
        <v>1</v>
      </c>
    </row>
    <row r="146" spans="1:8" s="13" customFormat="1" x14ac:dyDescent="0.2">
      <c r="A146" s="2"/>
      <c r="B146" s="74"/>
      <c r="C146" s="14"/>
      <c r="D146" s="19"/>
      <c r="E146" s="16"/>
      <c r="F146" s="17"/>
      <c r="G146" s="18"/>
      <c r="H146" s="39"/>
    </row>
    <row r="147" spans="1:8" s="13" customFormat="1" ht="51" x14ac:dyDescent="0.2">
      <c r="A147" s="2">
        <v>8</v>
      </c>
      <c r="B147" s="74" t="s">
        <v>92</v>
      </c>
      <c r="C147" s="14"/>
      <c r="D147" s="19"/>
      <c r="E147" s="16"/>
      <c r="F147" s="17"/>
      <c r="G147" s="18"/>
      <c r="H147" s="39"/>
    </row>
    <row r="148" spans="1:8" s="13" customFormat="1" x14ac:dyDescent="0.2">
      <c r="A148" s="2"/>
      <c r="B148" s="74" t="s">
        <v>3</v>
      </c>
      <c r="C148" s="14"/>
      <c r="D148" s="19"/>
      <c r="E148" s="16"/>
      <c r="F148" s="17"/>
      <c r="G148" s="18"/>
      <c r="H148" s="39"/>
    </row>
    <row r="149" spans="1:8" s="13" customFormat="1" x14ac:dyDescent="0.2">
      <c r="A149" s="2"/>
      <c r="B149" s="74" t="s">
        <v>58</v>
      </c>
      <c r="C149" s="14" t="s">
        <v>2</v>
      </c>
      <c r="D149" s="19">
        <v>2</v>
      </c>
      <c r="E149" s="16" t="s">
        <v>0</v>
      </c>
      <c r="F149" s="77"/>
      <c r="G149" s="45">
        <f t="shared" ref="G149:G161" si="0">ROUND(D149*F149,2)</f>
        <v>0</v>
      </c>
      <c r="H149" s="22" t="s">
        <v>1</v>
      </c>
    </row>
    <row r="150" spans="1:8" s="13" customFormat="1" x14ac:dyDescent="0.2">
      <c r="A150" s="2"/>
      <c r="B150" s="74" t="s">
        <v>59</v>
      </c>
      <c r="C150" s="14" t="s">
        <v>2</v>
      </c>
      <c r="D150" s="19">
        <v>5</v>
      </c>
      <c r="E150" s="16" t="s">
        <v>0</v>
      </c>
      <c r="F150" s="77"/>
      <c r="G150" s="45">
        <f t="shared" si="0"/>
        <v>0</v>
      </c>
      <c r="H150" s="22" t="s">
        <v>1</v>
      </c>
    </row>
    <row r="151" spans="1:8" s="13" customFormat="1" x14ac:dyDescent="0.2">
      <c r="A151" s="2"/>
      <c r="B151" s="74" t="s">
        <v>60</v>
      </c>
      <c r="C151" s="14" t="s">
        <v>2</v>
      </c>
      <c r="D151" s="19">
        <v>5</v>
      </c>
      <c r="E151" s="16" t="s">
        <v>0</v>
      </c>
      <c r="F151" s="77"/>
      <c r="G151" s="45">
        <f t="shared" si="0"/>
        <v>0</v>
      </c>
      <c r="H151" s="22" t="s">
        <v>1</v>
      </c>
    </row>
    <row r="152" spans="1:8" s="13" customFormat="1" x14ac:dyDescent="0.2">
      <c r="A152" s="2"/>
      <c r="B152" s="74" t="s">
        <v>61</v>
      </c>
      <c r="C152" s="14" t="s">
        <v>2</v>
      </c>
      <c r="D152" s="19">
        <v>5</v>
      </c>
      <c r="E152" s="16" t="s">
        <v>0</v>
      </c>
      <c r="F152" s="77"/>
      <c r="G152" s="45">
        <f t="shared" si="0"/>
        <v>0</v>
      </c>
      <c r="H152" s="22" t="s">
        <v>1</v>
      </c>
    </row>
    <row r="153" spans="1:8" s="13" customFormat="1" x14ac:dyDescent="0.2">
      <c r="A153" s="2"/>
      <c r="B153" s="74" t="s">
        <v>62</v>
      </c>
      <c r="C153" s="14" t="s">
        <v>2</v>
      </c>
      <c r="D153" s="19">
        <v>10</v>
      </c>
      <c r="E153" s="16" t="s">
        <v>0</v>
      </c>
      <c r="F153" s="77"/>
      <c r="G153" s="45">
        <f t="shared" si="0"/>
        <v>0</v>
      </c>
      <c r="H153" s="22" t="s">
        <v>1</v>
      </c>
    </row>
    <row r="154" spans="1:8" s="13" customFormat="1" x14ac:dyDescent="0.2">
      <c r="A154" s="2"/>
      <c r="B154" s="74" t="s">
        <v>63</v>
      </c>
      <c r="C154" s="14" t="s">
        <v>2</v>
      </c>
      <c r="D154" s="19">
        <v>2</v>
      </c>
      <c r="E154" s="16" t="s">
        <v>0</v>
      </c>
      <c r="F154" s="77"/>
      <c r="G154" s="45">
        <f t="shared" si="0"/>
        <v>0</v>
      </c>
      <c r="H154" s="22" t="s">
        <v>1</v>
      </c>
    </row>
    <row r="155" spans="1:8" s="13" customFormat="1" x14ac:dyDescent="0.2">
      <c r="A155" s="2"/>
      <c r="B155" s="74" t="s">
        <v>64</v>
      </c>
      <c r="C155" s="14" t="s">
        <v>2</v>
      </c>
      <c r="D155" s="21">
        <v>10</v>
      </c>
      <c r="E155" s="16" t="s">
        <v>0</v>
      </c>
      <c r="F155" s="77"/>
      <c r="G155" s="45">
        <f t="shared" si="0"/>
        <v>0</v>
      </c>
      <c r="H155" s="22" t="s">
        <v>1</v>
      </c>
    </row>
    <row r="156" spans="1:8" s="13" customFormat="1" x14ac:dyDescent="0.2">
      <c r="A156" s="2"/>
      <c r="B156" s="74" t="s">
        <v>65</v>
      </c>
      <c r="C156" s="14" t="s">
        <v>2</v>
      </c>
      <c r="D156" s="21">
        <v>1</v>
      </c>
      <c r="E156" s="16" t="s">
        <v>0</v>
      </c>
      <c r="F156" s="77"/>
      <c r="G156" s="45">
        <f t="shared" si="0"/>
        <v>0</v>
      </c>
      <c r="H156" s="22" t="s">
        <v>1</v>
      </c>
    </row>
    <row r="157" spans="1:8" s="13" customFormat="1" x14ac:dyDescent="0.2">
      <c r="A157" s="2"/>
      <c r="B157" s="74" t="s">
        <v>66</v>
      </c>
      <c r="C157" s="14" t="s">
        <v>2</v>
      </c>
      <c r="D157" s="19">
        <v>2</v>
      </c>
      <c r="E157" s="16" t="s">
        <v>0</v>
      </c>
      <c r="F157" s="77"/>
      <c r="G157" s="45">
        <f t="shared" si="0"/>
        <v>0</v>
      </c>
      <c r="H157" s="22" t="s">
        <v>1</v>
      </c>
    </row>
    <row r="158" spans="1:8" s="13" customFormat="1" x14ac:dyDescent="0.2">
      <c r="A158" s="2"/>
      <c r="B158" s="74" t="s">
        <v>67</v>
      </c>
      <c r="C158" s="14" t="s">
        <v>2</v>
      </c>
      <c r="D158" s="19">
        <v>5</v>
      </c>
      <c r="E158" s="16" t="s">
        <v>0</v>
      </c>
      <c r="F158" s="77"/>
      <c r="G158" s="45">
        <f t="shared" si="0"/>
        <v>0</v>
      </c>
      <c r="H158" s="22" t="s">
        <v>1</v>
      </c>
    </row>
    <row r="159" spans="1:8" s="13" customFormat="1" x14ac:dyDescent="0.2">
      <c r="A159" s="2"/>
      <c r="B159" s="74" t="s">
        <v>68</v>
      </c>
      <c r="C159" s="14" t="s">
        <v>2</v>
      </c>
      <c r="D159" s="19">
        <v>10</v>
      </c>
      <c r="E159" s="16" t="s">
        <v>0</v>
      </c>
      <c r="F159" s="77"/>
      <c r="G159" s="45">
        <f t="shared" si="0"/>
        <v>0</v>
      </c>
      <c r="H159" s="22" t="s">
        <v>1</v>
      </c>
    </row>
    <row r="160" spans="1:8" s="13" customFormat="1" x14ac:dyDescent="0.2">
      <c r="A160" s="2"/>
      <c r="B160" s="74" t="s">
        <v>69</v>
      </c>
      <c r="C160" s="14" t="s">
        <v>2</v>
      </c>
      <c r="D160" s="19">
        <v>5</v>
      </c>
      <c r="E160" s="16" t="s">
        <v>0</v>
      </c>
      <c r="F160" s="77"/>
      <c r="G160" s="45">
        <f t="shared" si="0"/>
        <v>0</v>
      </c>
      <c r="H160" s="22" t="s">
        <v>1</v>
      </c>
    </row>
    <row r="161" spans="1:8" s="13" customFormat="1" x14ac:dyDescent="0.2">
      <c r="A161" s="2"/>
      <c r="B161" s="74" t="s">
        <v>70</v>
      </c>
      <c r="C161" s="14" t="s">
        <v>2</v>
      </c>
      <c r="D161" s="19">
        <v>2</v>
      </c>
      <c r="E161" s="16" t="s">
        <v>0</v>
      </c>
      <c r="F161" s="77"/>
      <c r="G161" s="45">
        <f t="shared" si="0"/>
        <v>0</v>
      </c>
      <c r="H161" s="22" t="s">
        <v>1</v>
      </c>
    </row>
    <row r="162" spans="1:8" s="13" customFormat="1" x14ac:dyDescent="0.2">
      <c r="A162" s="2"/>
      <c r="B162" s="74"/>
      <c r="C162" s="14"/>
      <c r="D162" s="19"/>
      <c r="E162" s="16"/>
      <c r="F162" s="17"/>
      <c r="G162" s="18"/>
      <c r="H162" s="39"/>
    </row>
    <row r="163" spans="1:8" s="13" customFormat="1" ht="63.75" x14ac:dyDescent="0.2">
      <c r="A163" s="2">
        <v>9</v>
      </c>
      <c r="B163" s="74" t="s">
        <v>93</v>
      </c>
      <c r="C163" s="14"/>
      <c r="D163" s="19"/>
      <c r="E163" s="16"/>
      <c r="F163" s="17"/>
      <c r="G163" s="18"/>
      <c r="H163" s="39"/>
    </row>
    <row r="164" spans="1:8" s="13" customFormat="1" x14ac:dyDescent="0.2">
      <c r="A164" s="2"/>
      <c r="B164" s="74" t="s">
        <v>3</v>
      </c>
      <c r="C164" s="14"/>
      <c r="D164" s="19"/>
      <c r="E164" s="16"/>
      <c r="F164" s="17"/>
      <c r="G164" s="18"/>
      <c r="H164" s="39"/>
    </row>
    <row r="165" spans="1:8" s="13" customFormat="1" x14ac:dyDescent="0.2">
      <c r="A165" s="2"/>
      <c r="B165" s="74" t="s">
        <v>33</v>
      </c>
      <c r="C165" s="14" t="s">
        <v>2</v>
      </c>
      <c r="D165" s="19">
        <v>40</v>
      </c>
      <c r="E165" s="16" t="s">
        <v>0</v>
      </c>
      <c r="F165" s="77"/>
      <c r="G165" s="45">
        <f>ROUND(D165*F165,2)</f>
        <v>0</v>
      </c>
      <c r="H165" s="22" t="s">
        <v>1</v>
      </c>
    </row>
    <row r="166" spans="1:8" s="13" customFormat="1" x14ac:dyDescent="0.2">
      <c r="A166" s="2"/>
      <c r="B166" s="74" t="s">
        <v>34</v>
      </c>
      <c r="C166" s="14" t="s">
        <v>2</v>
      </c>
      <c r="D166" s="19">
        <v>40</v>
      </c>
      <c r="E166" s="16" t="s">
        <v>0</v>
      </c>
      <c r="F166" s="77"/>
      <c r="G166" s="45">
        <f>ROUND(D166*F166,2)</f>
        <v>0</v>
      </c>
      <c r="H166" s="22" t="s">
        <v>1</v>
      </c>
    </row>
    <row r="167" spans="1:8" s="13" customFormat="1" x14ac:dyDescent="0.2">
      <c r="A167" s="2"/>
      <c r="B167" s="74"/>
      <c r="C167" s="14"/>
      <c r="D167" s="19"/>
      <c r="E167" s="16"/>
      <c r="F167" s="17"/>
      <c r="G167" s="18"/>
      <c r="H167" s="39"/>
    </row>
    <row r="168" spans="1:8" s="13" customFormat="1" ht="38.25" x14ac:dyDescent="0.2">
      <c r="A168" s="2">
        <v>10</v>
      </c>
      <c r="B168" s="74" t="s">
        <v>53</v>
      </c>
      <c r="C168" s="14"/>
      <c r="D168" s="19"/>
      <c r="E168" s="16"/>
      <c r="F168" s="17"/>
      <c r="G168" s="18"/>
      <c r="H168" s="39"/>
    </row>
    <row r="169" spans="1:8" s="13" customFormat="1" x14ac:dyDescent="0.2">
      <c r="A169" s="2"/>
      <c r="B169" s="74" t="s">
        <v>52</v>
      </c>
      <c r="C169" s="14" t="s">
        <v>2</v>
      </c>
      <c r="D169" s="19">
        <v>30</v>
      </c>
      <c r="E169" s="16" t="s">
        <v>0</v>
      </c>
      <c r="F169" s="77"/>
      <c r="G169" s="45">
        <f>ROUND(D169*F169,2)</f>
        <v>0</v>
      </c>
      <c r="H169" s="22" t="s">
        <v>1</v>
      </c>
    </row>
    <row r="170" spans="1:8" s="13" customFormat="1" x14ac:dyDescent="0.2">
      <c r="A170" s="2"/>
      <c r="B170" s="74"/>
      <c r="C170" s="14"/>
      <c r="D170" s="19"/>
      <c r="E170" s="16"/>
      <c r="F170" s="17"/>
      <c r="G170" s="18"/>
      <c r="H170" s="39"/>
    </row>
    <row r="171" spans="1:8" ht="38.25" x14ac:dyDescent="0.2">
      <c r="A171" s="2">
        <v>11</v>
      </c>
      <c r="B171" s="74" t="s">
        <v>94</v>
      </c>
      <c r="F171" s="40"/>
      <c r="G171" s="45"/>
    </row>
    <row r="172" spans="1:8" x14ac:dyDescent="0.2">
      <c r="B172" s="74" t="s">
        <v>3</v>
      </c>
      <c r="F172" s="40"/>
      <c r="G172" s="45"/>
    </row>
    <row r="173" spans="1:8" s="13" customFormat="1" ht="25.5" x14ac:dyDescent="0.2">
      <c r="A173" s="2"/>
      <c r="B173" s="74" t="s">
        <v>129</v>
      </c>
      <c r="C173" s="14" t="s">
        <v>2</v>
      </c>
      <c r="D173" s="19">
        <v>1</v>
      </c>
      <c r="E173" s="16" t="s">
        <v>0</v>
      </c>
      <c r="F173" s="77"/>
      <c r="G173" s="45">
        <f>ROUND(D173*F173,2)</f>
        <v>0</v>
      </c>
      <c r="H173" s="22" t="s">
        <v>1</v>
      </c>
    </row>
    <row r="174" spans="1:8" s="13" customFormat="1" ht="25.5" x14ac:dyDescent="0.2">
      <c r="A174" s="2"/>
      <c r="B174" s="74" t="s">
        <v>130</v>
      </c>
      <c r="C174" s="14" t="s">
        <v>2</v>
      </c>
      <c r="D174" s="19">
        <v>1</v>
      </c>
      <c r="E174" s="16" t="s">
        <v>0</v>
      </c>
      <c r="F174" s="77"/>
      <c r="G174" s="45">
        <f>ROUND(D174*F174,2)</f>
        <v>0</v>
      </c>
      <c r="H174" s="22" t="s">
        <v>1</v>
      </c>
    </row>
    <row r="175" spans="1:8" x14ac:dyDescent="0.2">
      <c r="F175" s="40"/>
      <c r="G175" s="45"/>
    </row>
    <row r="176" spans="1:8" ht="51" x14ac:dyDescent="0.2">
      <c r="A176" s="2">
        <v>12</v>
      </c>
      <c r="B176" s="74" t="s">
        <v>131</v>
      </c>
      <c r="F176" s="40"/>
      <c r="G176" s="45"/>
    </row>
    <row r="177" spans="1:8" s="13" customFormat="1" x14ac:dyDescent="0.2">
      <c r="A177" s="2"/>
      <c r="B177" s="74" t="s">
        <v>3</v>
      </c>
      <c r="C177" s="14" t="s">
        <v>2</v>
      </c>
      <c r="D177" s="19">
        <v>1</v>
      </c>
      <c r="E177" s="16" t="s">
        <v>0</v>
      </c>
      <c r="F177" s="77"/>
      <c r="G177" s="45">
        <f>ROUND(D177*F177,2)</f>
        <v>0</v>
      </c>
      <c r="H177" s="22" t="s">
        <v>1</v>
      </c>
    </row>
    <row r="178" spans="1:8" s="13" customFormat="1" x14ac:dyDescent="0.2">
      <c r="A178" s="2"/>
      <c r="B178" s="74"/>
      <c r="C178" s="14"/>
      <c r="D178" s="19"/>
      <c r="E178" s="16"/>
      <c r="F178" s="17"/>
      <c r="G178" s="18"/>
      <c r="H178" s="39"/>
    </row>
    <row r="179" spans="1:8" s="13" customFormat="1" ht="38.25" x14ac:dyDescent="0.2">
      <c r="A179" s="2">
        <v>13</v>
      </c>
      <c r="B179" s="74" t="s">
        <v>132</v>
      </c>
      <c r="C179" s="14"/>
      <c r="D179" s="19"/>
      <c r="E179" s="16"/>
      <c r="F179" s="17"/>
      <c r="G179" s="18"/>
      <c r="H179" s="39"/>
    </row>
    <row r="180" spans="1:8" s="13" customFormat="1" x14ac:dyDescent="0.2">
      <c r="A180" s="2"/>
      <c r="B180" s="74" t="s">
        <v>3</v>
      </c>
      <c r="C180" s="14"/>
      <c r="D180" s="19"/>
      <c r="E180" s="16"/>
      <c r="F180" s="17"/>
      <c r="G180" s="18"/>
      <c r="H180" s="39"/>
    </row>
    <row r="181" spans="1:8" s="13" customFormat="1" ht="25.5" x14ac:dyDescent="0.2">
      <c r="A181" s="2"/>
      <c r="B181" s="74" t="s">
        <v>35</v>
      </c>
      <c r="C181" s="14" t="s">
        <v>2</v>
      </c>
      <c r="D181" s="19">
        <v>2</v>
      </c>
      <c r="E181" s="16" t="s">
        <v>0</v>
      </c>
      <c r="F181" s="77"/>
      <c r="G181" s="45">
        <f>ROUND(D181*F181,2)</f>
        <v>0</v>
      </c>
      <c r="H181" s="22" t="s">
        <v>1</v>
      </c>
    </row>
    <row r="182" spans="1:8" s="13" customFormat="1" ht="25.5" x14ac:dyDescent="0.2">
      <c r="A182" s="2"/>
      <c r="B182" s="74" t="s">
        <v>36</v>
      </c>
      <c r="C182" s="14" t="s">
        <v>2</v>
      </c>
      <c r="D182" s="19">
        <v>2</v>
      </c>
      <c r="E182" s="16" t="s">
        <v>0</v>
      </c>
      <c r="F182" s="77"/>
      <c r="G182" s="45">
        <f>ROUND(D182*F182,2)</f>
        <v>0</v>
      </c>
      <c r="H182" s="22" t="s">
        <v>1</v>
      </c>
    </row>
    <row r="183" spans="1:8" s="13" customFormat="1" ht="25.5" x14ac:dyDescent="0.2">
      <c r="A183" s="2"/>
      <c r="B183" s="74" t="s">
        <v>37</v>
      </c>
      <c r="C183" s="14" t="s">
        <v>2</v>
      </c>
      <c r="D183" s="19">
        <v>2</v>
      </c>
      <c r="E183" s="16" t="s">
        <v>0</v>
      </c>
      <c r="F183" s="77"/>
      <c r="G183" s="45">
        <f>ROUND(D183*F183,2)</f>
        <v>0</v>
      </c>
      <c r="H183" s="22" t="s">
        <v>1</v>
      </c>
    </row>
    <row r="184" spans="1:8" s="13" customFormat="1" ht="38.25" x14ac:dyDescent="0.2">
      <c r="A184" s="2"/>
      <c r="B184" s="74" t="s">
        <v>38</v>
      </c>
      <c r="C184" s="14" t="s">
        <v>2</v>
      </c>
      <c r="D184" s="19">
        <v>10</v>
      </c>
      <c r="E184" s="16" t="s">
        <v>0</v>
      </c>
      <c r="F184" s="77"/>
      <c r="G184" s="45">
        <f>ROUND(D184*F184,2)</f>
        <v>0</v>
      </c>
      <c r="H184" s="22" t="s">
        <v>1</v>
      </c>
    </row>
    <row r="185" spans="1:8" x14ac:dyDescent="0.2">
      <c r="A185" s="5"/>
      <c r="B185" s="6"/>
      <c r="C185" s="55"/>
      <c r="D185" s="55"/>
      <c r="E185" s="55"/>
      <c r="F185" s="62"/>
      <c r="G185" s="46"/>
      <c r="H185" s="55"/>
    </row>
    <row r="186" spans="1:8" x14ac:dyDescent="0.2">
      <c r="B186" s="74" t="s">
        <v>17</v>
      </c>
      <c r="F186" s="40"/>
      <c r="G186" s="78">
        <f>SUM(G125:G184)</f>
        <v>0</v>
      </c>
      <c r="H186" s="22" t="s">
        <v>1</v>
      </c>
    </row>
    <row r="187" spans="1:8" x14ac:dyDescent="0.2">
      <c r="B187" s="12"/>
      <c r="F187" s="40"/>
      <c r="G187" s="45"/>
    </row>
    <row r="188" spans="1:8" x14ac:dyDescent="0.2">
      <c r="A188" s="3" t="s">
        <v>25</v>
      </c>
      <c r="B188" s="7" t="s">
        <v>95</v>
      </c>
      <c r="E188" s="60"/>
      <c r="F188" s="61"/>
      <c r="G188" s="45"/>
    </row>
    <row r="189" spans="1:8" x14ac:dyDescent="0.2">
      <c r="B189" s="12"/>
      <c r="F189" s="40"/>
      <c r="G189" s="45"/>
    </row>
    <row r="190" spans="1:8" s="13" customFormat="1" ht="63.75" x14ac:dyDescent="0.2">
      <c r="A190" s="2">
        <v>1</v>
      </c>
      <c r="B190" s="74" t="s">
        <v>134</v>
      </c>
      <c r="C190" s="22"/>
      <c r="D190" s="22"/>
      <c r="E190" s="60"/>
      <c r="F190" s="61"/>
      <c r="G190" s="45"/>
      <c r="H190" s="22"/>
    </row>
    <row r="191" spans="1:8" s="13" customFormat="1" x14ac:dyDescent="0.2">
      <c r="A191" s="2"/>
      <c r="B191" s="74" t="s">
        <v>3</v>
      </c>
      <c r="C191" s="22"/>
      <c r="D191" s="22"/>
      <c r="E191" s="60"/>
      <c r="F191" s="61"/>
      <c r="G191" s="45"/>
      <c r="H191" s="22"/>
    </row>
    <row r="192" spans="1:8" s="13" customFormat="1" x14ac:dyDescent="0.2">
      <c r="A192" s="2"/>
      <c r="B192" s="74" t="s">
        <v>102</v>
      </c>
      <c r="C192" s="22" t="s">
        <v>2</v>
      </c>
      <c r="D192" s="22">
        <v>2</v>
      </c>
      <c r="E192" s="60" t="s">
        <v>0</v>
      </c>
      <c r="F192" s="77"/>
      <c r="G192" s="45">
        <f>ROUND(D192*F192,2)</f>
        <v>0</v>
      </c>
      <c r="H192" s="22" t="s">
        <v>1</v>
      </c>
    </row>
    <row r="193" spans="1:8" s="13" customFormat="1" x14ac:dyDescent="0.2">
      <c r="A193" s="2"/>
      <c r="B193" s="74" t="s">
        <v>103</v>
      </c>
      <c r="C193" s="22" t="s">
        <v>2</v>
      </c>
      <c r="D193" s="22">
        <v>2</v>
      </c>
      <c r="E193" s="60" t="s">
        <v>0</v>
      </c>
      <c r="F193" s="77"/>
      <c r="G193" s="45">
        <f>ROUND(D193*F193,2)</f>
        <v>0</v>
      </c>
      <c r="H193" s="22" t="s">
        <v>1</v>
      </c>
    </row>
    <row r="194" spans="1:8" s="13" customFormat="1" x14ac:dyDescent="0.2">
      <c r="A194" s="2"/>
      <c r="B194" s="74"/>
      <c r="C194" s="14"/>
      <c r="D194" s="19"/>
      <c r="E194" s="16"/>
      <c r="F194" s="17"/>
      <c r="G194" s="18"/>
      <c r="H194" s="22"/>
    </row>
    <row r="195" spans="1:8" s="13" customFormat="1" ht="76.5" x14ac:dyDescent="0.2">
      <c r="A195" s="2">
        <v>2</v>
      </c>
      <c r="B195" s="74" t="s">
        <v>133</v>
      </c>
      <c r="C195" s="22"/>
      <c r="D195" s="22"/>
      <c r="E195" s="60"/>
      <c r="F195" s="61"/>
      <c r="G195" s="45"/>
      <c r="H195" s="22"/>
    </row>
    <row r="196" spans="1:8" s="13" customFormat="1" x14ac:dyDescent="0.2">
      <c r="A196" s="2"/>
      <c r="B196" s="74" t="s">
        <v>3</v>
      </c>
      <c r="C196" s="22" t="s">
        <v>2</v>
      </c>
      <c r="D196" s="22">
        <v>1</v>
      </c>
      <c r="E196" s="60" t="s">
        <v>0</v>
      </c>
      <c r="F196" s="77"/>
      <c r="G196" s="45">
        <f>ROUND(D196*F196,2)</f>
        <v>0</v>
      </c>
      <c r="H196" s="22" t="s">
        <v>1</v>
      </c>
    </row>
    <row r="197" spans="1:8" s="13" customFormat="1" x14ac:dyDescent="0.2">
      <c r="A197" s="2"/>
      <c r="B197" s="74"/>
      <c r="C197" s="14"/>
      <c r="D197" s="19"/>
      <c r="E197" s="16"/>
      <c r="F197" s="17"/>
      <c r="G197" s="18"/>
      <c r="H197" s="22"/>
    </row>
    <row r="198" spans="1:8" s="13" customFormat="1" ht="51" x14ac:dyDescent="0.2">
      <c r="A198" s="2">
        <v>3</v>
      </c>
      <c r="B198" s="74" t="s">
        <v>135</v>
      </c>
      <c r="C198" s="22"/>
      <c r="D198" s="22"/>
      <c r="E198" s="60"/>
      <c r="F198" s="61"/>
      <c r="G198" s="45"/>
      <c r="H198" s="22"/>
    </row>
    <row r="199" spans="1:8" s="13" customFormat="1" x14ac:dyDescent="0.2">
      <c r="A199" s="2"/>
      <c r="B199" s="74" t="s">
        <v>3</v>
      </c>
      <c r="C199" s="22"/>
      <c r="D199" s="22"/>
      <c r="E199" s="60"/>
      <c r="F199" s="61"/>
      <c r="G199" s="45"/>
      <c r="H199" s="22"/>
    </row>
    <row r="200" spans="1:8" s="13" customFormat="1" x14ac:dyDescent="0.2">
      <c r="A200" s="2"/>
      <c r="B200" s="74" t="s">
        <v>104</v>
      </c>
      <c r="C200" s="22" t="s">
        <v>2</v>
      </c>
      <c r="D200" s="22">
        <v>2</v>
      </c>
      <c r="E200" s="60" t="s">
        <v>0</v>
      </c>
      <c r="F200" s="77"/>
      <c r="G200" s="45">
        <f>ROUND(D200*F200,2)</f>
        <v>0</v>
      </c>
      <c r="H200" s="22" t="s">
        <v>1</v>
      </c>
    </row>
    <row r="201" spans="1:8" s="13" customFormat="1" x14ac:dyDescent="0.2">
      <c r="A201" s="2"/>
      <c r="B201" s="74" t="s">
        <v>105</v>
      </c>
      <c r="C201" s="22" t="s">
        <v>2</v>
      </c>
      <c r="D201" s="22">
        <v>2</v>
      </c>
      <c r="E201" s="60" t="s">
        <v>0</v>
      </c>
      <c r="F201" s="77"/>
      <c r="G201" s="45">
        <f>ROUND(D201*F201,2)</f>
        <v>0</v>
      </c>
      <c r="H201" s="22" t="s">
        <v>1</v>
      </c>
    </row>
    <row r="202" spans="1:8" s="13" customFormat="1" x14ac:dyDescent="0.2">
      <c r="A202" s="2"/>
      <c r="B202" s="74" t="s">
        <v>106</v>
      </c>
      <c r="C202" s="22" t="s">
        <v>2</v>
      </c>
      <c r="D202" s="22">
        <v>2</v>
      </c>
      <c r="E202" s="60" t="s">
        <v>0</v>
      </c>
      <c r="F202" s="77"/>
      <c r="G202" s="45">
        <f>ROUND(D202*F202,2)</f>
        <v>0</v>
      </c>
      <c r="H202" s="22" t="s">
        <v>1</v>
      </c>
    </row>
    <row r="203" spans="1:8" s="13" customFormat="1" x14ac:dyDescent="0.2">
      <c r="A203" s="2"/>
      <c r="B203" s="74"/>
      <c r="C203" s="14"/>
      <c r="D203" s="19"/>
      <c r="E203" s="16"/>
      <c r="F203" s="17"/>
      <c r="G203" s="18"/>
      <c r="H203" s="22"/>
    </row>
    <row r="204" spans="1:8" s="13" customFormat="1" ht="51" x14ac:dyDescent="0.2">
      <c r="A204" s="2">
        <v>4</v>
      </c>
      <c r="B204" s="74" t="s">
        <v>107</v>
      </c>
      <c r="C204" s="22"/>
      <c r="D204" s="22"/>
      <c r="E204" s="60"/>
      <c r="F204" s="61"/>
      <c r="G204" s="45"/>
      <c r="H204" s="22"/>
    </row>
    <row r="205" spans="1:8" s="13" customFormat="1" x14ac:dyDescent="0.2">
      <c r="A205" s="2"/>
      <c r="B205" s="74" t="s">
        <v>3</v>
      </c>
      <c r="C205" s="22"/>
      <c r="D205" s="22"/>
      <c r="E205" s="60"/>
      <c r="F205" s="61"/>
      <c r="G205" s="45"/>
      <c r="H205" s="22"/>
    </row>
    <row r="206" spans="1:8" s="13" customFormat="1" x14ac:dyDescent="0.2">
      <c r="A206" s="2"/>
      <c r="B206" s="74" t="s">
        <v>108</v>
      </c>
      <c r="C206" s="22" t="s">
        <v>2</v>
      </c>
      <c r="D206" s="22">
        <v>1</v>
      </c>
      <c r="E206" s="60" t="s">
        <v>0</v>
      </c>
      <c r="F206" s="77"/>
      <c r="G206" s="45">
        <f>ROUND(D206*F206,2)</f>
        <v>0</v>
      </c>
      <c r="H206" s="22" t="s">
        <v>1</v>
      </c>
    </row>
    <row r="207" spans="1:8" s="13" customFormat="1" x14ac:dyDescent="0.2">
      <c r="A207" s="2"/>
      <c r="B207" s="74" t="s">
        <v>109</v>
      </c>
      <c r="C207" s="22" t="s">
        <v>2</v>
      </c>
      <c r="D207" s="22">
        <v>1</v>
      </c>
      <c r="E207" s="60" t="s">
        <v>0</v>
      </c>
      <c r="F207" s="77"/>
      <c r="G207" s="45">
        <f>ROUND(D207*F207,2)</f>
        <v>0</v>
      </c>
      <c r="H207" s="22" t="s">
        <v>1</v>
      </c>
    </row>
    <row r="208" spans="1:8" s="13" customFormat="1" x14ac:dyDescent="0.2">
      <c r="A208" s="2"/>
      <c r="B208" s="74"/>
      <c r="C208" s="14"/>
      <c r="D208" s="19"/>
      <c r="E208" s="16"/>
      <c r="F208" s="17"/>
      <c r="G208" s="18"/>
      <c r="H208" s="22"/>
    </row>
    <row r="209" spans="1:8" s="13" customFormat="1" ht="39.6" customHeight="1" x14ac:dyDescent="0.2">
      <c r="A209" s="2">
        <v>5</v>
      </c>
      <c r="B209" s="74" t="s">
        <v>110</v>
      </c>
      <c r="C209" s="22"/>
      <c r="D209" s="22"/>
      <c r="E209" s="60"/>
      <c r="F209" s="61"/>
      <c r="G209" s="45"/>
      <c r="H209" s="22"/>
    </row>
    <row r="210" spans="1:8" s="13" customFormat="1" x14ac:dyDescent="0.2">
      <c r="A210" s="2"/>
      <c r="B210" s="74" t="s">
        <v>3</v>
      </c>
      <c r="C210" s="22"/>
      <c r="D210" s="22"/>
      <c r="E210" s="60"/>
      <c r="F210" s="61"/>
      <c r="G210" s="45"/>
      <c r="H210" s="22"/>
    </row>
    <row r="211" spans="1:8" s="13" customFormat="1" x14ac:dyDescent="0.2">
      <c r="A211" s="2"/>
      <c r="B211" s="74" t="s">
        <v>108</v>
      </c>
      <c r="C211" s="22" t="s">
        <v>2</v>
      </c>
      <c r="D211" s="22">
        <v>1</v>
      </c>
      <c r="E211" s="60" t="s">
        <v>0</v>
      </c>
      <c r="F211" s="77"/>
      <c r="G211" s="45">
        <f>ROUND(D211*F211,2)</f>
        <v>0</v>
      </c>
      <c r="H211" s="22" t="s">
        <v>1</v>
      </c>
    </row>
    <row r="212" spans="1:8" s="13" customFormat="1" x14ac:dyDescent="0.2">
      <c r="A212" s="2"/>
      <c r="B212" s="74" t="s">
        <v>109</v>
      </c>
      <c r="C212" s="22" t="s">
        <v>2</v>
      </c>
      <c r="D212" s="22">
        <v>1</v>
      </c>
      <c r="E212" s="60" t="s">
        <v>0</v>
      </c>
      <c r="F212" s="77"/>
      <c r="G212" s="45">
        <f>ROUND(D212*F212,2)</f>
        <v>0</v>
      </c>
      <c r="H212" s="22" t="s">
        <v>1</v>
      </c>
    </row>
    <row r="213" spans="1:8" s="13" customFormat="1" x14ac:dyDescent="0.2">
      <c r="A213" s="2"/>
      <c r="B213" s="74"/>
      <c r="C213" s="14"/>
      <c r="D213" s="19"/>
      <c r="E213" s="16"/>
      <c r="F213" s="17"/>
      <c r="G213" s="18"/>
      <c r="H213" s="22"/>
    </row>
    <row r="214" spans="1:8" s="13" customFormat="1" ht="63.75" x14ac:dyDescent="0.2">
      <c r="A214" s="2">
        <v>6</v>
      </c>
      <c r="B214" s="74" t="s">
        <v>136</v>
      </c>
      <c r="C214" s="22"/>
      <c r="D214" s="22"/>
      <c r="E214" s="60"/>
      <c r="F214" s="61"/>
      <c r="G214" s="45"/>
      <c r="H214" s="22"/>
    </row>
    <row r="215" spans="1:8" s="13" customFormat="1" x14ac:dyDescent="0.2">
      <c r="A215" s="2"/>
      <c r="B215" s="74" t="s">
        <v>3</v>
      </c>
      <c r="C215" s="22" t="s">
        <v>2</v>
      </c>
      <c r="D215" s="22">
        <v>1</v>
      </c>
      <c r="E215" s="60" t="s">
        <v>0</v>
      </c>
      <c r="F215" s="77"/>
      <c r="G215" s="45">
        <f>ROUND(D215*F215,2)</f>
        <v>0</v>
      </c>
      <c r="H215" s="22" t="s">
        <v>1</v>
      </c>
    </row>
    <row r="216" spans="1:8" s="13" customFormat="1" x14ac:dyDescent="0.2">
      <c r="A216" s="2"/>
      <c r="B216" s="74"/>
      <c r="C216" s="14"/>
      <c r="D216" s="19"/>
      <c r="E216" s="16"/>
      <c r="F216" s="17"/>
      <c r="G216" s="18"/>
      <c r="H216" s="22"/>
    </row>
    <row r="217" spans="1:8" s="13" customFormat="1" ht="38.25" x14ac:dyDescent="0.2">
      <c r="A217" s="2">
        <v>7</v>
      </c>
      <c r="B217" s="74" t="s">
        <v>137</v>
      </c>
      <c r="C217" s="22"/>
      <c r="D217" s="22"/>
      <c r="E217" s="60"/>
      <c r="F217" s="61"/>
      <c r="G217" s="45"/>
      <c r="H217" s="22"/>
    </row>
    <row r="218" spans="1:8" s="13" customFormat="1" x14ac:dyDescent="0.2">
      <c r="A218" s="2"/>
      <c r="B218" s="74" t="s">
        <v>3</v>
      </c>
      <c r="C218" s="22" t="s">
        <v>2</v>
      </c>
      <c r="D218" s="22">
        <v>5</v>
      </c>
      <c r="E218" s="60" t="s">
        <v>0</v>
      </c>
      <c r="F218" s="77"/>
      <c r="G218" s="45">
        <f>ROUND(D218*F218,2)</f>
        <v>0</v>
      </c>
      <c r="H218" s="22" t="s">
        <v>1</v>
      </c>
    </row>
    <row r="219" spans="1:8" s="13" customFormat="1" x14ac:dyDescent="0.2">
      <c r="A219" s="2"/>
      <c r="B219" s="74"/>
      <c r="C219" s="14"/>
      <c r="D219" s="19"/>
      <c r="E219" s="16"/>
      <c r="F219" s="17"/>
      <c r="G219" s="18"/>
      <c r="H219" s="22"/>
    </row>
    <row r="220" spans="1:8" s="13" customFormat="1" ht="51" x14ac:dyDescent="0.2">
      <c r="A220" s="2">
        <v>8</v>
      </c>
      <c r="B220" s="74" t="s">
        <v>139</v>
      </c>
      <c r="C220" s="22"/>
      <c r="D220" s="22"/>
      <c r="E220" s="60"/>
      <c r="F220" s="61"/>
      <c r="G220" s="45"/>
      <c r="H220" s="22"/>
    </row>
    <row r="221" spans="1:8" s="13" customFormat="1" x14ac:dyDescent="0.2">
      <c r="A221" s="2"/>
      <c r="B221" s="74" t="s">
        <v>3</v>
      </c>
      <c r="C221" s="22" t="s">
        <v>2</v>
      </c>
      <c r="D221" s="22">
        <v>12</v>
      </c>
      <c r="E221" s="60" t="s">
        <v>0</v>
      </c>
      <c r="F221" s="77"/>
      <c r="G221" s="45">
        <f>ROUND(D221*F221,2)</f>
        <v>0</v>
      </c>
      <c r="H221" s="22" t="s">
        <v>1</v>
      </c>
    </row>
    <row r="222" spans="1:8" x14ac:dyDescent="0.2">
      <c r="A222" s="5"/>
      <c r="B222" s="6"/>
      <c r="C222" s="55"/>
      <c r="D222" s="55"/>
      <c r="E222" s="55"/>
      <c r="F222" s="62"/>
      <c r="G222" s="46"/>
      <c r="H222" s="55"/>
    </row>
    <row r="223" spans="1:8" x14ac:dyDescent="0.2">
      <c r="B223" s="74" t="s">
        <v>27</v>
      </c>
      <c r="F223" s="40"/>
      <c r="G223" s="78">
        <f>SUM(G192:G221)</f>
        <v>0</v>
      </c>
      <c r="H223" s="22" t="s">
        <v>1</v>
      </c>
    </row>
    <row r="224" spans="1:8" x14ac:dyDescent="0.2">
      <c r="B224" s="12"/>
      <c r="F224" s="40"/>
      <c r="G224" s="45"/>
    </row>
    <row r="225" spans="1:8" x14ac:dyDescent="0.2">
      <c r="A225" s="3" t="s">
        <v>56</v>
      </c>
      <c r="B225" s="7" t="s">
        <v>99</v>
      </c>
      <c r="E225" s="60"/>
      <c r="F225" s="61"/>
      <c r="G225" s="45"/>
    </row>
    <row r="226" spans="1:8" x14ac:dyDescent="0.2">
      <c r="E226" s="60"/>
      <c r="F226" s="61"/>
      <c r="G226" s="45"/>
    </row>
    <row r="227" spans="1:8" ht="38.25" x14ac:dyDescent="0.2">
      <c r="A227" s="2">
        <v>1</v>
      </c>
      <c r="B227" s="9" t="s">
        <v>142</v>
      </c>
      <c r="E227" s="60"/>
      <c r="F227" s="61"/>
      <c r="G227" s="45"/>
    </row>
    <row r="228" spans="1:8" ht="127.5" x14ac:dyDescent="0.2">
      <c r="B228" s="9" t="s">
        <v>141</v>
      </c>
      <c r="E228" s="60"/>
      <c r="F228" s="61"/>
      <c r="G228" s="45"/>
    </row>
    <row r="229" spans="1:8" ht="51" x14ac:dyDescent="0.2">
      <c r="B229" s="9" t="s">
        <v>140</v>
      </c>
      <c r="E229" s="60"/>
      <c r="F229" s="61"/>
      <c r="G229" s="45"/>
    </row>
    <row r="230" spans="1:8" x14ac:dyDescent="0.2">
      <c r="B230" s="74" t="s">
        <v>3</v>
      </c>
      <c r="C230" s="22" t="s">
        <v>2</v>
      </c>
      <c r="D230" s="22">
        <v>1</v>
      </c>
      <c r="E230" s="60" t="s">
        <v>0</v>
      </c>
      <c r="F230" s="77"/>
      <c r="G230" s="45">
        <f>ROUND(D230*F230,2)</f>
        <v>0</v>
      </c>
      <c r="H230" s="22" t="s">
        <v>1</v>
      </c>
    </row>
    <row r="231" spans="1:8" x14ac:dyDescent="0.2">
      <c r="E231" s="60"/>
      <c r="F231" s="61"/>
      <c r="G231" s="45"/>
    </row>
    <row r="232" spans="1:8" ht="102" x14ac:dyDescent="0.2">
      <c r="A232" s="2">
        <v>2</v>
      </c>
      <c r="B232" s="9" t="s">
        <v>87</v>
      </c>
      <c r="E232" s="60"/>
      <c r="F232" s="61"/>
      <c r="G232" s="45"/>
    </row>
    <row r="233" spans="1:8" x14ac:dyDescent="0.2">
      <c r="B233" s="74" t="s">
        <v>3</v>
      </c>
      <c r="C233" s="22" t="s">
        <v>2</v>
      </c>
      <c r="D233" s="22">
        <v>1</v>
      </c>
      <c r="E233" s="60" t="s">
        <v>0</v>
      </c>
      <c r="F233" s="77"/>
      <c r="G233" s="45">
        <f>ROUND(D233*F233,2)</f>
        <v>0</v>
      </c>
      <c r="H233" s="22" t="s">
        <v>1</v>
      </c>
    </row>
    <row r="234" spans="1:8" x14ac:dyDescent="0.2">
      <c r="E234" s="60"/>
      <c r="F234" s="61"/>
      <c r="G234" s="45"/>
    </row>
    <row r="235" spans="1:8" ht="76.5" x14ac:dyDescent="0.2">
      <c r="A235" s="2">
        <v>3</v>
      </c>
      <c r="B235" s="10" t="s">
        <v>88</v>
      </c>
      <c r="E235" s="60"/>
      <c r="F235" s="61"/>
      <c r="G235" s="45"/>
    </row>
    <row r="236" spans="1:8" x14ac:dyDescent="0.2">
      <c r="B236" s="74" t="s">
        <v>3</v>
      </c>
      <c r="C236" s="22" t="s">
        <v>2</v>
      </c>
      <c r="D236" s="22">
        <v>1</v>
      </c>
      <c r="E236" s="60" t="s">
        <v>0</v>
      </c>
      <c r="F236" s="77"/>
      <c r="G236" s="45">
        <f>ROUND(D236*F236,2)</f>
        <v>0</v>
      </c>
      <c r="H236" s="22" t="s">
        <v>1</v>
      </c>
    </row>
    <row r="237" spans="1:8" x14ac:dyDescent="0.2">
      <c r="E237" s="60"/>
      <c r="F237" s="61"/>
      <c r="G237" s="45"/>
    </row>
    <row r="238" spans="1:8" ht="38.25" x14ac:dyDescent="0.2">
      <c r="A238" s="2">
        <v>4</v>
      </c>
      <c r="B238" s="74" t="s">
        <v>138</v>
      </c>
      <c r="E238" s="60"/>
      <c r="F238" s="61"/>
      <c r="G238" s="45"/>
    </row>
    <row r="239" spans="1:8" x14ac:dyDescent="0.2">
      <c r="B239" s="74" t="s">
        <v>3</v>
      </c>
      <c r="C239" s="22" t="s">
        <v>2</v>
      </c>
      <c r="D239" s="22">
        <v>1</v>
      </c>
      <c r="E239" s="60" t="s">
        <v>0</v>
      </c>
      <c r="F239" s="77"/>
      <c r="G239" s="45">
        <f>ROUND(D239*F239,2)</f>
        <v>0</v>
      </c>
      <c r="H239" s="22" t="s">
        <v>1</v>
      </c>
    </row>
    <row r="240" spans="1:8" x14ac:dyDescent="0.2">
      <c r="B240" s="12"/>
      <c r="F240" s="40"/>
      <c r="G240" s="45"/>
    </row>
    <row r="241" spans="1:8" s="13" customFormat="1" ht="153" x14ac:dyDescent="0.2">
      <c r="A241" s="2">
        <v>5</v>
      </c>
      <c r="B241" s="9" t="s">
        <v>145</v>
      </c>
      <c r="C241" s="39"/>
      <c r="D241" s="39"/>
      <c r="E241" s="39"/>
      <c r="F241" s="39"/>
      <c r="G241" s="39"/>
      <c r="H241" s="22"/>
    </row>
    <row r="242" spans="1:8" s="13" customFormat="1" x14ac:dyDescent="0.2">
      <c r="A242" s="2"/>
      <c r="B242" s="74" t="s">
        <v>3</v>
      </c>
      <c r="C242" s="14"/>
      <c r="D242" s="15"/>
      <c r="E242" s="16"/>
      <c r="F242" s="17"/>
      <c r="G242" s="18"/>
      <c r="H242" s="22"/>
    </row>
    <row r="243" spans="1:8" s="13" customFormat="1" x14ac:dyDescent="0.2">
      <c r="A243" s="2"/>
      <c r="B243" s="74" t="s">
        <v>31</v>
      </c>
      <c r="C243" s="14" t="s">
        <v>2</v>
      </c>
      <c r="D243" s="19">
        <v>1</v>
      </c>
      <c r="E243" s="16" t="s">
        <v>0</v>
      </c>
      <c r="F243" s="77"/>
      <c r="G243" s="45">
        <f>ROUND(D243*F243,2)</f>
        <v>0</v>
      </c>
      <c r="H243" s="22" t="s">
        <v>1</v>
      </c>
    </row>
    <row r="244" spans="1:8" s="13" customFormat="1" x14ac:dyDescent="0.2">
      <c r="A244" s="2"/>
      <c r="B244" s="74" t="s">
        <v>32</v>
      </c>
      <c r="C244" s="14" t="s">
        <v>2</v>
      </c>
      <c r="D244" s="19">
        <v>1</v>
      </c>
      <c r="E244" s="16" t="s">
        <v>0</v>
      </c>
      <c r="F244" s="77"/>
      <c r="G244" s="45">
        <f>ROUND(D244*F244,2)</f>
        <v>0</v>
      </c>
      <c r="H244" s="22" t="s">
        <v>1</v>
      </c>
    </row>
    <row r="245" spans="1:8" s="13" customFormat="1" x14ac:dyDescent="0.2">
      <c r="A245" s="2"/>
      <c r="B245" s="74"/>
      <c r="C245" s="14"/>
      <c r="D245" s="15"/>
      <c r="E245" s="16"/>
      <c r="F245" s="17"/>
      <c r="G245" s="18"/>
      <c r="H245" s="22"/>
    </row>
    <row r="246" spans="1:8" s="13" customFormat="1" ht="63.75" x14ac:dyDescent="0.2">
      <c r="A246" s="2">
        <v>6</v>
      </c>
      <c r="B246" s="9" t="s">
        <v>146</v>
      </c>
      <c r="C246" s="39"/>
      <c r="D246" s="39"/>
      <c r="E246" s="39"/>
      <c r="F246" s="39"/>
      <c r="G246" s="39"/>
      <c r="H246" s="22"/>
    </row>
    <row r="247" spans="1:8" s="13" customFormat="1" x14ac:dyDescent="0.2">
      <c r="A247" s="2"/>
      <c r="B247" s="74" t="s">
        <v>3</v>
      </c>
      <c r="C247" s="14" t="s">
        <v>2</v>
      </c>
      <c r="D247" s="19">
        <v>2</v>
      </c>
      <c r="E247" s="16" t="s">
        <v>0</v>
      </c>
      <c r="F247" s="77"/>
      <c r="G247" s="45">
        <f>ROUND(D247*F247,2)</f>
        <v>0</v>
      </c>
      <c r="H247" s="22" t="s">
        <v>1</v>
      </c>
    </row>
    <row r="248" spans="1:8" x14ac:dyDescent="0.2">
      <c r="A248" s="5"/>
      <c r="B248" s="6"/>
      <c r="C248" s="55"/>
      <c r="D248" s="55"/>
      <c r="E248" s="55"/>
      <c r="F248" s="62"/>
      <c r="G248" s="46"/>
      <c r="H248" s="55"/>
    </row>
    <row r="249" spans="1:8" x14ac:dyDescent="0.2">
      <c r="B249" s="74" t="s">
        <v>55</v>
      </c>
      <c r="F249" s="40"/>
      <c r="G249" s="78">
        <f>SUM(G230:G247)</f>
        <v>0</v>
      </c>
      <c r="H249" s="22" t="s">
        <v>1</v>
      </c>
    </row>
    <row r="250" spans="1:8" x14ac:dyDescent="0.2">
      <c r="B250" s="12"/>
      <c r="F250" s="40"/>
      <c r="G250" s="45"/>
    </row>
    <row r="251" spans="1:8" x14ac:dyDescent="0.2">
      <c r="B251" s="12"/>
      <c r="F251" s="40"/>
      <c r="G251" s="45"/>
    </row>
    <row r="252" spans="1:8" x14ac:dyDescent="0.2">
      <c r="B252" s="12"/>
      <c r="F252" s="40"/>
      <c r="G252" s="45"/>
    </row>
    <row r="253" spans="1:8" x14ac:dyDescent="0.2">
      <c r="B253" s="12"/>
      <c r="F253" s="40"/>
      <c r="G253" s="45"/>
    </row>
    <row r="254" spans="1:8" x14ac:dyDescent="0.2">
      <c r="B254" s="12"/>
      <c r="F254" s="40"/>
      <c r="G254" s="45"/>
    </row>
    <row r="255" spans="1:8" x14ac:dyDescent="0.2">
      <c r="B255" s="12"/>
      <c r="F255" s="40"/>
      <c r="G255" s="45"/>
    </row>
    <row r="256" spans="1:8" x14ac:dyDescent="0.2">
      <c r="B256" s="12"/>
      <c r="F256" s="40"/>
      <c r="G256" s="45"/>
    </row>
    <row r="257" spans="2:7" x14ac:dyDescent="0.2">
      <c r="B257" s="12"/>
      <c r="F257" s="40"/>
      <c r="G257" s="45"/>
    </row>
    <row r="258" spans="2:7" x14ac:dyDescent="0.2">
      <c r="B258" s="12"/>
      <c r="F258" s="40"/>
      <c r="G258" s="45"/>
    </row>
    <row r="259" spans="2:7" x14ac:dyDescent="0.2">
      <c r="B259" s="12"/>
      <c r="F259" s="40"/>
      <c r="G259" s="45"/>
    </row>
    <row r="260" spans="2:7" x14ac:dyDescent="0.2">
      <c r="B260" s="12"/>
      <c r="F260" s="40"/>
      <c r="G260" s="45"/>
    </row>
    <row r="261" spans="2:7" x14ac:dyDescent="0.2">
      <c r="B261" s="12"/>
      <c r="F261" s="40"/>
      <c r="G261" s="45"/>
    </row>
    <row r="262" spans="2:7" x14ac:dyDescent="0.2">
      <c r="B262" s="12"/>
      <c r="F262" s="40"/>
      <c r="G262" s="45"/>
    </row>
    <row r="263" spans="2:7" x14ac:dyDescent="0.2">
      <c r="B263" s="12"/>
      <c r="F263" s="40"/>
      <c r="G263" s="45"/>
    </row>
    <row r="264" spans="2:7" x14ac:dyDescent="0.2">
      <c r="B264" s="12"/>
      <c r="F264" s="40"/>
      <c r="G264" s="45"/>
    </row>
    <row r="265" spans="2:7" x14ac:dyDescent="0.2">
      <c r="B265" s="12"/>
      <c r="F265" s="40"/>
      <c r="G265" s="45"/>
    </row>
    <row r="266" spans="2:7" x14ac:dyDescent="0.2">
      <c r="B266" s="12"/>
      <c r="F266" s="40"/>
      <c r="G266" s="45"/>
    </row>
    <row r="267" spans="2:7" x14ac:dyDescent="0.2">
      <c r="B267" s="12"/>
      <c r="F267" s="40"/>
      <c r="G267" s="45"/>
    </row>
    <row r="268" spans="2:7" x14ac:dyDescent="0.2">
      <c r="B268" s="12"/>
      <c r="F268" s="40"/>
      <c r="G268" s="45"/>
    </row>
    <row r="269" spans="2:7" x14ac:dyDescent="0.2">
      <c r="B269" s="12"/>
      <c r="F269" s="40"/>
      <c r="G269" s="45"/>
    </row>
    <row r="270" spans="2:7" x14ac:dyDescent="0.2">
      <c r="B270" s="12"/>
      <c r="F270" s="40"/>
      <c r="G270" s="45"/>
    </row>
    <row r="271" spans="2:7" x14ac:dyDescent="0.2">
      <c r="B271" s="12"/>
      <c r="F271" s="40"/>
      <c r="G271" s="45"/>
    </row>
    <row r="272" spans="2:7" x14ac:dyDescent="0.2">
      <c r="B272" s="12"/>
      <c r="F272" s="40"/>
      <c r="G272" s="45"/>
    </row>
    <row r="273" spans="1:8" x14ac:dyDescent="0.2">
      <c r="B273" s="12"/>
      <c r="F273" s="40"/>
      <c r="G273" s="45"/>
    </row>
    <row r="274" spans="1:8" x14ac:dyDescent="0.2">
      <c r="B274" s="12"/>
      <c r="F274" s="40"/>
      <c r="G274" s="45"/>
    </row>
    <row r="275" spans="1:8" x14ac:dyDescent="0.2">
      <c r="B275" s="12"/>
      <c r="F275" s="40"/>
      <c r="G275" s="45"/>
    </row>
    <row r="276" spans="1:8" x14ac:dyDescent="0.2">
      <c r="B276" s="12"/>
      <c r="F276" s="40"/>
      <c r="G276" s="45"/>
    </row>
    <row r="277" spans="1:8" x14ac:dyDescent="0.2">
      <c r="B277" s="12"/>
      <c r="F277" s="40"/>
      <c r="G277" s="45"/>
    </row>
    <row r="278" spans="1:8" x14ac:dyDescent="0.2">
      <c r="B278" s="12"/>
      <c r="F278" s="40"/>
      <c r="G278" s="45"/>
    </row>
    <row r="279" spans="1:8" x14ac:dyDescent="0.2">
      <c r="B279" s="12"/>
      <c r="F279" s="40"/>
      <c r="G279" s="45"/>
    </row>
    <row r="280" spans="1:8" x14ac:dyDescent="0.2">
      <c r="B280" s="12"/>
      <c r="F280" s="40"/>
      <c r="G280" s="45"/>
    </row>
    <row r="281" spans="1:8" s="23" customFormat="1" ht="15" customHeight="1" x14ac:dyDescent="0.2">
      <c r="A281" s="79" t="s">
        <v>21</v>
      </c>
      <c r="B281" s="84"/>
      <c r="C281" s="84"/>
      <c r="D281" s="84"/>
      <c r="E281" s="84"/>
      <c r="F281" s="84"/>
      <c r="G281" s="84"/>
      <c r="H281" s="84"/>
    </row>
    <row r="282" spans="1:8" s="38" customFormat="1" ht="14.25" customHeight="1" x14ac:dyDescent="0.2">
      <c r="A282" s="81" t="s">
        <v>57</v>
      </c>
      <c r="B282" s="81"/>
      <c r="C282" s="81"/>
      <c r="D282" s="81"/>
      <c r="E282" s="81"/>
      <c r="F282" s="81"/>
      <c r="G282" s="81"/>
      <c r="H282" s="81"/>
    </row>
    <row r="283" spans="1:8" s="38" customFormat="1" ht="14.25" customHeight="1" x14ac:dyDescent="0.2">
      <c r="A283" s="81" t="s">
        <v>100</v>
      </c>
      <c r="B283" s="81"/>
      <c r="C283" s="81"/>
      <c r="D283" s="81"/>
      <c r="E283" s="81"/>
      <c r="F283" s="81"/>
      <c r="G283" s="81"/>
      <c r="H283" s="81"/>
    </row>
    <row r="284" spans="1:8" s="38" customFormat="1" ht="14.25" customHeight="1" x14ac:dyDescent="0.2">
      <c r="A284" s="81" t="s">
        <v>101</v>
      </c>
      <c r="B284" s="81"/>
      <c r="C284" s="81"/>
      <c r="D284" s="81"/>
      <c r="E284" s="81"/>
      <c r="F284" s="81"/>
      <c r="G284" s="81"/>
      <c r="H284" s="81"/>
    </row>
    <row r="285" spans="1:8" s="38" customFormat="1" ht="14.25" customHeight="1" x14ac:dyDescent="0.2">
      <c r="A285" s="81" t="s">
        <v>111</v>
      </c>
      <c r="B285" s="81"/>
      <c r="C285" s="81"/>
      <c r="D285" s="81"/>
      <c r="E285" s="81"/>
      <c r="F285" s="81"/>
      <c r="G285" s="81"/>
      <c r="H285" s="81"/>
    </row>
    <row r="286" spans="1:8" s="38" customFormat="1" ht="14.25" customHeight="1" x14ac:dyDescent="0.2">
      <c r="A286" s="81" t="s">
        <v>148</v>
      </c>
      <c r="B286" s="81"/>
      <c r="C286" s="81"/>
      <c r="D286" s="81"/>
      <c r="E286" s="81"/>
      <c r="F286" s="81"/>
      <c r="G286" s="81"/>
      <c r="H286" s="81"/>
    </row>
    <row r="287" spans="1:8" s="23" customFormat="1" x14ac:dyDescent="0.2">
      <c r="A287" s="3"/>
      <c r="B287" s="12"/>
      <c r="C287" s="41"/>
      <c r="D287" s="41"/>
      <c r="E287" s="41"/>
      <c r="F287" s="63"/>
      <c r="G287" s="47"/>
      <c r="H287" s="41"/>
    </row>
    <row r="288" spans="1:8" s="23" customFormat="1" x14ac:dyDescent="0.2">
      <c r="A288" s="3"/>
      <c r="B288" s="12"/>
      <c r="C288" s="41"/>
      <c r="D288" s="41"/>
      <c r="E288" s="41"/>
      <c r="F288" s="63"/>
      <c r="G288" s="47"/>
      <c r="H288" s="41"/>
    </row>
    <row r="289" spans="1:8" s="23" customFormat="1" x14ac:dyDescent="0.2">
      <c r="A289" s="3"/>
      <c r="B289" s="12"/>
      <c r="C289" s="41"/>
      <c r="D289" s="41"/>
      <c r="E289" s="41"/>
      <c r="F289" s="63"/>
      <c r="G289" s="47"/>
      <c r="H289" s="41"/>
    </row>
    <row r="290" spans="1:8" s="25" customFormat="1" ht="15" x14ac:dyDescent="0.25">
      <c r="A290" s="73" t="s">
        <v>5</v>
      </c>
      <c r="B290" s="24" t="s">
        <v>41</v>
      </c>
      <c r="C290" s="42"/>
      <c r="D290" s="42"/>
      <c r="E290" s="42"/>
      <c r="F290" s="64"/>
      <c r="G290" s="48">
        <f>G71</f>
        <v>0</v>
      </c>
      <c r="H290" s="42" t="s">
        <v>1</v>
      </c>
    </row>
    <row r="291" spans="1:8" s="25" customFormat="1" ht="15" x14ac:dyDescent="0.25">
      <c r="A291" s="73" t="s">
        <v>6</v>
      </c>
      <c r="B291" s="26" t="s">
        <v>26</v>
      </c>
      <c r="C291" s="42"/>
      <c r="D291" s="42"/>
      <c r="E291" s="65"/>
      <c r="F291" s="66"/>
      <c r="G291" s="48">
        <f>G120</f>
        <v>0</v>
      </c>
      <c r="H291" s="42" t="s">
        <v>1</v>
      </c>
    </row>
    <row r="292" spans="1:8" s="25" customFormat="1" ht="15" x14ac:dyDescent="0.25">
      <c r="A292" s="73" t="s">
        <v>7</v>
      </c>
      <c r="B292" s="26" t="s">
        <v>42</v>
      </c>
      <c r="C292" s="42"/>
      <c r="D292" s="42"/>
      <c r="E292" s="65"/>
      <c r="F292" s="66"/>
      <c r="G292" s="48">
        <f>G186</f>
        <v>0</v>
      </c>
      <c r="H292" s="42" t="s">
        <v>1</v>
      </c>
    </row>
    <row r="293" spans="1:8" s="25" customFormat="1" ht="15" x14ac:dyDescent="0.25">
      <c r="A293" s="73" t="s">
        <v>25</v>
      </c>
      <c r="B293" s="26" t="s">
        <v>95</v>
      </c>
      <c r="C293" s="42"/>
      <c r="D293" s="42"/>
      <c r="E293" s="65"/>
      <c r="F293" s="66"/>
      <c r="G293" s="48">
        <f>G223</f>
        <v>0</v>
      </c>
      <c r="H293" s="42" t="s">
        <v>1</v>
      </c>
    </row>
    <row r="294" spans="1:8" s="25" customFormat="1" ht="15" x14ac:dyDescent="0.25">
      <c r="A294" s="73" t="s">
        <v>56</v>
      </c>
      <c r="B294" s="26" t="s">
        <v>99</v>
      </c>
      <c r="C294" s="42"/>
      <c r="D294" s="42"/>
      <c r="E294" s="65"/>
      <c r="F294" s="66"/>
      <c r="G294" s="48">
        <f>G249</f>
        <v>0</v>
      </c>
      <c r="H294" s="42" t="s">
        <v>1</v>
      </c>
    </row>
    <row r="295" spans="1:8" s="25" customFormat="1" ht="15" x14ac:dyDescent="0.25">
      <c r="A295" s="27"/>
      <c r="B295" s="28"/>
      <c r="C295" s="56"/>
      <c r="D295" s="56"/>
      <c r="E295" s="56"/>
      <c r="F295" s="67"/>
      <c r="G295" s="49"/>
      <c r="H295" s="56"/>
    </row>
    <row r="296" spans="1:8" s="29" customFormat="1" ht="15.75" x14ac:dyDescent="0.25">
      <c r="A296" s="30"/>
      <c r="B296" s="31" t="s">
        <v>40</v>
      </c>
      <c r="C296" s="57"/>
      <c r="D296" s="57"/>
      <c r="E296" s="57"/>
      <c r="F296" s="68"/>
      <c r="G296" s="50">
        <f>SUM(G290:G294)</f>
        <v>0</v>
      </c>
      <c r="H296" s="57" t="s">
        <v>1</v>
      </c>
    </row>
    <row r="297" spans="1:8" s="29" customFormat="1" ht="15.75" x14ac:dyDescent="0.25">
      <c r="A297" s="30"/>
      <c r="B297" s="31"/>
      <c r="C297" s="57"/>
      <c r="D297" s="57"/>
      <c r="E297" s="57"/>
      <c r="F297" s="68"/>
      <c r="G297" s="50"/>
      <c r="H297" s="57"/>
    </row>
    <row r="298" spans="1:8" s="29" customFormat="1" ht="15.75" x14ac:dyDescent="0.25">
      <c r="A298" s="32"/>
      <c r="B298" s="33" t="s">
        <v>50</v>
      </c>
      <c r="C298" s="58"/>
      <c r="D298" s="58"/>
      <c r="E298" s="58"/>
      <c r="F298" s="69"/>
      <c r="G298" s="51">
        <f>G296*0.25</f>
        <v>0</v>
      </c>
      <c r="H298" s="58" t="s">
        <v>1</v>
      </c>
    </row>
    <row r="299" spans="1:8" s="29" customFormat="1" ht="15.75" x14ac:dyDescent="0.25">
      <c r="A299" s="30"/>
      <c r="B299" s="31"/>
      <c r="C299" s="57"/>
      <c r="D299" s="57"/>
      <c r="E299" s="57"/>
      <c r="F299" s="68"/>
      <c r="G299" s="50"/>
      <c r="H299" s="57"/>
    </row>
    <row r="300" spans="1:8" s="29" customFormat="1" ht="15.75" x14ac:dyDescent="0.25">
      <c r="A300" s="72"/>
      <c r="B300" s="29" t="s">
        <v>18</v>
      </c>
      <c r="C300" s="43"/>
      <c r="D300" s="43"/>
      <c r="E300" s="43"/>
      <c r="F300" s="70"/>
      <c r="G300" s="52">
        <f>SUM(G296:G298)</f>
        <v>0</v>
      </c>
      <c r="H300" s="43" t="s">
        <v>1</v>
      </c>
    </row>
    <row r="301" spans="1:8" x14ac:dyDescent="0.2">
      <c r="A301" s="3"/>
      <c r="B301" s="23"/>
      <c r="F301" s="40"/>
      <c r="G301" s="47"/>
      <c r="H301" s="41"/>
    </row>
    <row r="302" spans="1:8" x14ac:dyDescent="0.2">
      <c r="A302" s="3"/>
      <c r="B302" s="23"/>
      <c r="F302" s="40"/>
      <c r="G302" s="47"/>
      <c r="H302" s="41"/>
    </row>
    <row r="303" spans="1:8" x14ac:dyDescent="0.2">
      <c r="A303" s="3"/>
      <c r="B303" s="23"/>
      <c r="F303" s="40"/>
      <c r="G303" s="47"/>
      <c r="H303" s="41"/>
    </row>
    <row r="304" spans="1:8" x14ac:dyDescent="0.2">
      <c r="A304" s="3"/>
      <c r="B304" s="23"/>
      <c r="F304" s="40"/>
      <c r="G304" s="47"/>
      <c r="H304" s="41"/>
    </row>
    <row r="306" spans="1:8" s="34" customFormat="1" ht="14.25" x14ac:dyDescent="0.2">
      <c r="A306" s="76"/>
      <c r="B306" s="34" t="s">
        <v>147</v>
      </c>
      <c r="C306" s="44"/>
      <c r="D306" s="44"/>
      <c r="E306" s="44"/>
      <c r="F306" s="44"/>
      <c r="G306" s="53"/>
      <c r="H306" s="44"/>
    </row>
    <row r="307" spans="1:8" x14ac:dyDescent="0.2">
      <c r="B307" s="1"/>
    </row>
    <row r="309" spans="1:8" s="34" customFormat="1" ht="14.25" x14ac:dyDescent="0.2">
      <c r="A309" s="76"/>
      <c r="B309" s="75" t="s">
        <v>49</v>
      </c>
      <c r="C309" s="44"/>
      <c r="D309" s="44"/>
      <c r="E309" s="44"/>
      <c r="F309" s="44"/>
      <c r="G309" s="44"/>
      <c r="H309" s="44"/>
    </row>
    <row r="310" spans="1:8" s="34" customFormat="1" ht="14.25" x14ac:dyDescent="0.2">
      <c r="A310" s="76"/>
      <c r="B310" s="75" t="s">
        <v>19</v>
      </c>
      <c r="C310" s="44"/>
      <c r="D310" s="44"/>
      <c r="E310" s="44"/>
      <c r="F310" s="44"/>
      <c r="G310" s="44"/>
      <c r="H310" s="44"/>
    </row>
    <row r="311" spans="1:8" ht="14.25" customHeight="1" x14ac:dyDescent="0.2"/>
    <row r="312" spans="1:8" s="34" customFormat="1" ht="14.25" x14ac:dyDescent="0.2">
      <c r="A312" s="76"/>
      <c r="B312" s="75" t="s">
        <v>45</v>
      </c>
      <c r="C312" s="44"/>
      <c r="H312" s="44"/>
    </row>
    <row r="313" spans="1:8" s="34" customFormat="1" ht="14.25" x14ac:dyDescent="0.2">
      <c r="A313" s="76"/>
      <c r="B313" s="75" t="s">
        <v>51</v>
      </c>
      <c r="C313" s="44"/>
      <c r="H313" s="44"/>
    </row>
    <row r="314" spans="1:8" s="34" customFormat="1" ht="14.25" customHeight="1" x14ac:dyDescent="0.2">
      <c r="A314" s="76"/>
      <c r="B314" s="75"/>
      <c r="C314" s="44"/>
      <c r="H314" s="44"/>
    </row>
    <row r="315" spans="1:8" ht="14.25" x14ac:dyDescent="0.2">
      <c r="D315" s="82" t="s">
        <v>149</v>
      </c>
      <c r="E315" s="82"/>
      <c r="F315" s="82"/>
      <c r="G315" s="82"/>
    </row>
    <row r="317" spans="1:8" x14ac:dyDescent="0.2">
      <c r="D317" s="55"/>
      <c r="E317" s="55"/>
      <c r="F317" s="55"/>
      <c r="G317" s="54"/>
    </row>
    <row r="318" spans="1:8" ht="14.25" x14ac:dyDescent="0.2">
      <c r="D318" s="82" t="s">
        <v>46</v>
      </c>
      <c r="E318" s="82"/>
      <c r="F318" s="82"/>
      <c r="G318" s="82"/>
    </row>
    <row r="323" spans="5:7" x14ac:dyDescent="0.2">
      <c r="F323" s="40"/>
      <c r="G323" s="45"/>
    </row>
    <row r="324" spans="5:7" x14ac:dyDescent="0.2">
      <c r="F324" s="40"/>
      <c r="G324" s="45"/>
    </row>
    <row r="325" spans="5:7" x14ac:dyDescent="0.2">
      <c r="E325" s="60"/>
      <c r="F325" s="61"/>
      <c r="G325" s="45"/>
    </row>
    <row r="326" spans="5:7" x14ac:dyDescent="0.2">
      <c r="F326" s="40"/>
      <c r="G326" s="45"/>
    </row>
    <row r="327" spans="5:7" x14ac:dyDescent="0.2">
      <c r="F327" s="40"/>
      <c r="G327" s="45"/>
    </row>
    <row r="328" spans="5:7" x14ac:dyDescent="0.2">
      <c r="E328" s="60"/>
      <c r="F328" s="61"/>
      <c r="G328" s="45"/>
    </row>
    <row r="329" spans="5:7" x14ac:dyDescent="0.2">
      <c r="E329" s="60"/>
      <c r="F329" s="61"/>
      <c r="G329" s="45"/>
    </row>
    <row r="330" spans="5:7" x14ac:dyDescent="0.2">
      <c r="E330" s="60"/>
      <c r="F330" s="61"/>
      <c r="G330" s="45"/>
    </row>
    <row r="331" spans="5:7" x14ac:dyDescent="0.2">
      <c r="E331" s="60"/>
      <c r="F331" s="61"/>
      <c r="G331" s="45"/>
    </row>
    <row r="332" spans="5:7" x14ac:dyDescent="0.2">
      <c r="E332" s="60"/>
      <c r="F332" s="61"/>
      <c r="G332" s="45"/>
    </row>
    <row r="333" spans="5:7" x14ac:dyDescent="0.2">
      <c r="E333" s="60"/>
      <c r="F333" s="61"/>
      <c r="G333" s="45"/>
    </row>
    <row r="334" spans="5:7" x14ac:dyDescent="0.2">
      <c r="E334" s="60"/>
      <c r="F334" s="61"/>
      <c r="G334" s="45"/>
    </row>
    <row r="335" spans="5:7" x14ac:dyDescent="0.2">
      <c r="E335" s="60"/>
      <c r="F335" s="61"/>
      <c r="G335" s="45"/>
    </row>
    <row r="336" spans="5:7" x14ac:dyDescent="0.2">
      <c r="E336" s="60"/>
      <c r="F336" s="61"/>
      <c r="G336" s="45"/>
    </row>
    <row r="337" spans="5:7" x14ac:dyDescent="0.2">
      <c r="E337" s="60"/>
      <c r="F337" s="61"/>
      <c r="G337" s="45"/>
    </row>
    <row r="338" spans="5:7" x14ac:dyDescent="0.2">
      <c r="E338" s="60"/>
      <c r="F338" s="61"/>
      <c r="G338" s="45"/>
    </row>
    <row r="339" spans="5:7" x14ac:dyDescent="0.2">
      <c r="E339" s="60"/>
      <c r="F339" s="61"/>
      <c r="G339" s="45"/>
    </row>
    <row r="340" spans="5:7" x14ac:dyDescent="0.2">
      <c r="E340" s="60"/>
      <c r="F340" s="61"/>
      <c r="G340" s="45"/>
    </row>
  </sheetData>
  <mergeCells count="19">
    <mergeCell ref="A286:H286"/>
    <mergeCell ref="D315:G315"/>
    <mergeCell ref="D318:G318"/>
    <mergeCell ref="A13:H13"/>
    <mergeCell ref="A281:H281"/>
    <mergeCell ref="A282:H282"/>
    <mergeCell ref="A283:H283"/>
    <mergeCell ref="A284:H284"/>
    <mergeCell ref="A285:H285"/>
    <mergeCell ref="A17:H17"/>
    <mergeCell ref="A14:H14"/>
    <mergeCell ref="A15:H15"/>
    <mergeCell ref="A16:H16"/>
    <mergeCell ref="A6:H6"/>
    <mergeCell ref="A8:H8"/>
    <mergeCell ref="A9:H9"/>
    <mergeCell ref="A10:H10"/>
    <mergeCell ref="A11:H11"/>
    <mergeCell ref="A7:H7"/>
  </mergeCells>
  <pageMargins left="0.98425196850393704" right="0.59055118110236227" top="0.59055118110236227" bottom="0.59055118110236227" header="0.31496062992125984" footer="0.31496062992125984"/>
  <pageSetup paperSize="9" fitToHeight="0" orientation="portrait" r:id="rId1"/>
  <headerFooter>
    <oddFooter>&amp;R&amp;8&amp;P</oddFooter>
  </headerFooter>
  <rowBreaks count="3" manualBreakCount="3">
    <brk id="121" max="16383" man="1"/>
    <brk id="178" max="16383" man="1"/>
    <brk id="28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troškovnik</vt:lpstr>
    </vt:vector>
  </TitlesOfParts>
  <Company>grad rijeka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Šneler</dc:creator>
  <cp:lastModifiedBy>Ibriks Goran</cp:lastModifiedBy>
  <cp:lastPrinted>2019-03-07T10:02:41Z</cp:lastPrinted>
  <dcterms:created xsi:type="dcterms:W3CDTF">2002-12-12T09:39:34Z</dcterms:created>
  <dcterms:modified xsi:type="dcterms:W3CDTF">2019-03-07T10:04:10Z</dcterms:modified>
</cp:coreProperties>
</file>