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imokovic_alen\Desktop\2019\dimnjak korzo 16\za objavu\"/>
    </mc:Choice>
  </mc:AlternateContent>
  <bookViews>
    <workbookView xWindow="-120" yWindow="-120" windowWidth="29040" windowHeight="15990"/>
  </bookViews>
  <sheets>
    <sheet name="Troškovnik" sheetId="1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4" i="1" l="1"/>
  <c r="H75" i="1"/>
  <c r="H79" i="1"/>
  <c r="H58" i="1"/>
  <c r="H71" i="1" l="1"/>
  <c r="H67" i="1" l="1"/>
  <c r="H62" i="1"/>
  <c r="H21" i="1"/>
  <c r="H84" i="1" l="1"/>
  <c r="H87" i="1" s="1"/>
  <c r="H89" i="1" l="1"/>
  <c r="H91" i="1" s="1"/>
</calcChain>
</file>

<file path=xl/sharedStrings.xml><?xml version="1.0" encoding="utf-8"?>
<sst xmlns="http://schemas.openxmlformats.org/spreadsheetml/2006/main" count="135" uniqueCount="85">
  <si>
    <t>Gotovost stavke je do njezine potvrde od strane nadzornog inženjera odnosno Investitora.</t>
  </si>
  <si>
    <t xml:space="preserve">Sve eventualne promjene i odstupanja od projekta, potrebno je usuglasiti s projektantom. </t>
  </si>
  <si>
    <t>Sva oprema predviđena troškovnikom mora posjedovati Ateste, Certifikate i Garanciju.</t>
  </si>
  <si>
    <t>Sva ispitivanja projektiranih instalacija moraju posjedovati Zapisnik.</t>
  </si>
  <si>
    <t>Sva isporučena oprema mora posjedovati upute za rukovanje i održavanje na hrvatskom jeziku, koje će korisnik kristiti tijekom eksploatacije postrojenja.</t>
  </si>
  <si>
    <t>Prije davanja ponude izvoditelj mora obići objekt.</t>
  </si>
  <si>
    <t>a</t>
  </si>
  <si>
    <t>kn</t>
  </si>
  <si>
    <t>kom</t>
  </si>
  <si>
    <t>komplet</t>
  </si>
  <si>
    <t>UKUPNO:</t>
  </si>
  <si>
    <t>UKUPNO S PDV-om:</t>
  </si>
  <si>
    <t>PDV (25%):</t>
  </si>
  <si>
    <t>Projektant: Damir Požgaj, dipl. ing. stroj.</t>
  </si>
  <si>
    <t>kom.</t>
  </si>
  <si>
    <t>m2</t>
  </si>
  <si>
    <t>DIMOVODNA INSTALACIJA</t>
  </si>
  <si>
    <t>Ishođenje potvrde o ispravnosti novog dimnjaka od strane ovlaštenog koncesionara DIMNJAČAR d.o.o. Rijeka.</t>
  </si>
  <si>
    <t>Popravak oštećenja na unutarnjim zidovima kotlovnice, te ličenje.</t>
  </si>
  <si>
    <t>1</t>
  </si>
  <si>
    <t>2</t>
  </si>
  <si>
    <t>3</t>
  </si>
  <si>
    <t>4</t>
  </si>
  <si>
    <t>5</t>
  </si>
  <si>
    <t>6</t>
  </si>
  <si>
    <t>7</t>
  </si>
  <si>
    <t>Dimnjak se sastoji iz slijedećih elemenata:</t>
  </si>
  <si>
    <t>Temeljna ploča s odvajačem kondenzata ICS25 Ø350</t>
  </si>
  <si>
    <t>Nosivi dilatacijski element ICS25 Ø350</t>
  </si>
  <si>
    <t>Konzolni lim ICS25 Ø350</t>
  </si>
  <si>
    <t>Elamanti sa RO za nadtlak ICS25 Ø350</t>
  </si>
  <si>
    <t>Priključak za ložište T 90 ICS25 Ø350</t>
  </si>
  <si>
    <t>Dimovodna cijev 955 mm ICS25 Ø350</t>
  </si>
  <si>
    <t>Dimovodna cijev 455 mm ICS25 Ø350</t>
  </si>
  <si>
    <t>Dimovodna cijev 205 mm ICS25 Ø350</t>
  </si>
  <si>
    <t>Cijev s otvorom za mjerenje ICS25 Ø350</t>
  </si>
  <si>
    <t>Pokrov protiv vjetra  ICS25 Ø350</t>
  </si>
  <si>
    <t>Zidni držač  ICS25 Ø350</t>
  </si>
  <si>
    <t>Brtvilo silikon  ICS25 Ø350</t>
  </si>
  <si>
    <t>Prijelaz PPL ICS  Ø250</t>
  </si>
  <si>
    <t>Proširenje   ICS25 Ø250/300</t>
  </si>
  <si>
    <t>Dimovodna cijev 955 mm  ICS25 Ø300</t>
  </si>
  <si>
    <t>Dimovodna cijev 455 mm ICS25 Ø300</t>
  </si>
  <si>
    <t>Podesiva cijev 270-375 mm   ICS25 Ø300</t>
  </si>
  <si>
    <t>Cijev s ispustom kondenzata  ICS25 Ø300</t>
  </si>
  <si>
    <t>Koljeno 90 s RO  ICS25 Ø300</t>
  </si>
  <si>
    <t xml:space="preserve">Proširenje 300/350  ICS25 </t>
  </si>
  <si>
    <t>Zidni držač  ICS25 Ø300</t>
  </si>
  <si>
    <t>Brtvilo silikon  ICS25 Ø300</t>
  </si>
  <si>
    <t>Visina dimnjaka iznosi 32 m</t>
  </si>
  <si>
    <t>Građevinski radovi bušenja otvora u stropu kotlovnice zbog ugradnje nove dimovodne cijevi,  te hidroizolacija mjesta proboja stropa kotlovnice.</t>
  </si>
  <si>
    <t>2.1</t>
  </si>
  <si>
    <t>2.3</t>
  </si>
  <si>
    <t>2.4</t>
  </si>
  <si>
    <t>2.2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</si>
  <si>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</si>
  <si>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</si>
  <si>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</si>
  <si>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</si>
  <si>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</si>
  <si>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</si>
  <si>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</si>
  <si>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</si>
  <si>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</si>
  <si>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</si>
  <si>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</si>
  <si>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</si>
  <si>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</si>
  <si>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</si>
  <si>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</si>
  <si>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</si>
  <si>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</si>
  <si>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</si>
  <si>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</si>
  <si>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Postavljenje skele potrebne za ugradnju dimnjaka i ličenje postojećeg ventilacijskog kanala na vanjskom zidu i krovu. Skela mora imati svu potrebnu dokumentaciju za korištenje.</t>
  </si>
  <si>
    <t>U cijenu mora biti uračunat sav potrebni rad i materijal za izradu kompletne instalacije, svi potrebni prijevozi, transporti, uskladištenja, skele, unutarnje i vanjske komunikacije na gradilištu.</t>
  </si>
  <si>
    <r>
      <rPr>
        <b/>
        <sz val="14"/>
        <rFont val="Arial"/>
        <family val="2"/>
        <charset val="238"/>
      </rPr>
      <t>Troškovnik radova</t>
    </r>
    <r>
      <rPr>
        <sz val="11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na izgradnji novog dimnjaka kotlovnice na fasadi zgrade Gradske vjećnice Grada Rijeke
na adresi Korzo 16 u Rijeci</t>
    </r>
  </si>
  <si>
    <t>Dimnjak je potrebno isporučiti u boji postojeće fasade prema RAL ton karti.</t>
  </si>
  <si>
    <t>Obračun prema komplet izvedenom dimnjaku.</t>
  </si>
  <si>
    <t>Ličenje postojećeg ventilacijskog kanala na fasadi zgrade. Ventilacijski kanal izveden je od pocinčanog lima. Za ličenje kanala koristiti skelu postavljenu za ugradnju dimnjaka. Kanal se liči u boji fasade.</t>
  </si>
  <si>
    <t>Dužina dimnjače iznosi cca 6 m</t>
  </si>
  <si>
    <t>jednakovrijedan proizvod</t>
  </si>
  <si>
    <t>______________________________________________</t>
  </si>
  <si>
    <t>Dobava i ugradnja materijala troslojnog dimnjaka i dimnjače izoliranih specijalnom superwool izolacijom debljine 25mm od elemenata tipa "SCHIEDEL" sistem ICS25 ili jednakovrijedan sistem, unutarnjeg promjera Ø300 za dimnjaču, i unutarnjeg promjera Ø350 za dimnjak, sukladno svojstvima: HRN EN 1856-1, HRN EN 1856-2, T 450 N1 W V2-L50050 G75T 450 N1 D V3-L50050 G75T 450 N1 W V2-L50050 G50T 450 N1 D V3-L50050 G50T 200 P1 W V2-L50050 O00 ili jednakovrijednim normama. Dimnjak je namjenjen za priključenje trošila na plin u podtlačnom i nadtlačnom režimu, oznake čelika 1.4404 (1.4301).
U cijenu uključeni svi potrebni elementi prema uputama proizvođača SCHIEDEL d.o.o. ili jednakovrijednog proizvođača.</t>
  </si>
  <si>
    <t>Demontaža postojeće čelične dimnjače Ø300 , dužine cca 4 m sa dva koljena. Obračun prema komplet demontiranoj dimnjači s odvozom na ovlašteni deponij.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</si>
</sst>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7" x14ac:knownFonts="1">
    <font>
      <sz val="12"/>
      <name val="Times New Roman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1"/>
      <color indexed="6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" fillId="13" borderId="0" applyNumberFormat="0" applyBorder="0" applyAlignment="0" applyProtection="0"/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/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/>
    <xf numFmtId="0" fontId="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4" fillId="7" borderId="2" applyNumberFormat="0" applyAlignment="0" applyProtection="0"/>
    <xf numFmtId="0" fontId="4" fillId="7" borderId="2" applyNumberFormat="0" applyAlignment="0" applyProtection="0">
      <alignment vertical="center"/>
    </xf>
    <xf numFmtId="0" fontId="16" fillId="22" borderId="9" applyNumberFormat="0" applyAlignment="0" applyProtection="0"/>
    <xf numFmtId="0" fontId="16" fillId="22" borderId="9" applyNumberFormat="0" applyAlignment="0" applyProtection="0">
      <alignment vertical="center"/>
    </xf>
    <xf numFmtId="43" fontId="2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/>
    <xf numFmtId="0" fontId="11" fillId="0" borderId="7" applyNumberFormat="0" applyFill="0" applyAlignment="0" applyProtection="0">
      <alignment vertical="center"/>
    </xf>
    <xf numFmtId="0" fontId="6" fillId="0" borderId="5" applyNumberFormat="0" applyFill="0" applyAlignment="0" applyProtection="0"/>
    <xf numFmtId="0" fontId="6" fillId="0" borderId="5" applyNumberFormat="0" applyFill="0" applyAlignment="0" applyProtection="0">
      <alignment vertical="center"/>
    </xf>
    <xf numFmtId="0" fontId="7" fillId="0" borderId="8" applyNumberFormat="0" applyFill="0" applyAlignment="0" applyProtection="0"/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Alignment="0" applyProtection="0"/>
    <xf numFmtId="0" fontId="2" fillId="3" borderId="2" applyNumberFormat="0" applyAlignment="0" applyProtection="0">
      <alignment vertical="center"/>
    </xf>
    <xf numFmtId="0" fontId="5" fillId="0" borderId="4" applyNumberFormat="0" applyFill="0" applyAlignment="0" applyProtection="0"/>
    <xf numFmtId="0" fontId="5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37" fontId="24" fillId="0" borderId="0" applyNumberFormat="0"/>
    <xf numFmtId="0" fontId="22" fillId="0" borderId="0">
      <alignment vertical="center"/>
    </xf>
    <xf numFmtId="0" fontId="22" fillId="4" borderId="3" applyNumberFormat="0" applyFont="0" applyAlignment="0" applyProtection="0"/>
    <xf numFmtId="0" fontId="22" fillId="4" borderId="3" applyNumberFormat="0" applyFont="0" applyAlignment="0" applyProtection="0">
      <alignment vertical="center"/>
    </xf>
    <xf numFmtId="0" fontId="17" fillId="7" borderId="10" applyNumberFormat="0" applyAlignment="0" applyProtection="0"/>
    <xf numFmtId="0" fontId="17" fillId="7" borderId="10" applyNumberFormat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/>
    <xf numFmtId="0" fontId="9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</cellStyleXfs>
  <cellXfs count="50">
    <xf numFmtId="0" fontId="0" fillId="0" borderId="0" xfId="0">
      <alignment vertical="center"/>
    </xf>
    <xf numFmtId="0" fontId="18" fillId="0" borderId="0" xfId="0" applyNumberFormat="1" applyFont="1" applyFill="1" applyAlignment="1">
      <alignment vertical="top"/>
    </xf>
    <xf numFmtId="0" fontId="19" fillId="0" borderId="0" xfId="0" applyNumberFormat="1" applyFont="1" applyFill="1" applyAlignment="1">
      <alignment horizontal="justify" vertical="top" wrapText="1"/>
    </xf>
    <xf numFmtId="0" fontId="19" fillId="0" borderId="0" xfId="0" applyNumberFormat="1" applyFont="1" applyFill="1" applyAlignment="1">
      <alignment vertical="top"/>
    </xf>
    <xf numFmtId="0" fontId="20" fillId="0" borderId="0" xfId="0" applyNumberFormat="1" applyFont="1" applyFill="1" applyAlignment="1">
      <alignment vertical="top"/>
    </xf>
    <xf numFmtId="0" fontId="19" fillId="0" borderId="0" xfId="0" applyNumberFormat="1" applyFont="1" applyFill="1" applyAlignment="1" applyProtection="1">
      <alignment horizontal="justify" vertical="top" wrapText="1"/>
      <protection locked="0"/>
    </xf>
    <xf numFmtId="0" fontId="21" fillId="0" borderId="0" xfId="0" applyNumberFormat="1" applyFont="1" applyFill="1" applyAlignment="1">
      <alignment horizontal="justify" vertical="top" wrapText="1"/>
    </xf>
    <xf numFmtId="0" fontId="21" fillId="0" borderId="1" xfId="0" applyNumberFormat="1" applyFont="1" applyFill="1" applyBorder="1" applyAlignment="1">
      <alignment horizontal="justify" vertical="top" wrapText="1"/>
    </xf>
    <xf numFmtId="0" fontId="21" fillId="0" borderId="1" xfId="0" applyNumberFormat="1" applyFont="1" applyFill="1" applyBorder="1" applyAlignment="1">
      <alignment vertical="top"/>
    </xf>
    <xf numFmtId="0" fontId="21" fillId="0" borderId="0" xfId="0" applyNumberFormat="1" applyFont="1" applyFill="1" applyAlignment="1">
      <alignment vertical="top"/>
    </xf>
    <xf numFmtId="4" fontId="19" fillId="0" borderId="0" xfId="0" applyNumberFormat="1" applyFont="1" applyFill="1" applyAlignment="1">
      <alignment vertical="top"/>
    </xf>
    <xf numFmtId="4" fontId="18" fillId="0" borderId="0" xfId="0" applyNumberFormat="1" applyFont="1" applyFill="1" applyAlignment="1">
      <alignment vertical="top"/>
    </xf>
    <xf numFmtId="4" fontId="21" fillId="0" borderId="0" xfId="0" applyNumberFormat="1" applyFont="1" applyFill="1" applyAlignment="1">
      <alignment vertical="top"/>
    </xf>
    <xf numFmtId="4" fontId="21" fillId="0" borderId="1" xfId="0" applyNumberFormat="1" applyFont="1" applyFill="1" applyBorder="1" applyAlignment="1">
      <alignment vertical="top"/>
    </xf>
    <xf numFmtId="49" fontId="19" fillId="0" borderId="0" xfId="0" applyNumberFormat="1" applyFont="1" applyFill="1" applyAlignment="1">
      <alignment vertical="top"/>
    </xf>
    <xf numFmtId="4" fontId="19" fillId="0" borderId="11" xfId="0" applyNumberFormat="1" applyFont="1" applyFill="1" applyBorder="1" applyAlignment="1">
      <alignment vertical="top"/>
    </xf>
    <xf numFmtId="0" fontId="19" fillId="0" borderId="0" xfId="0" applyNumberFormat="1" applyFont="1" applyFill="1" applyBorder="1" applyAlignment="1">
      <alignment horizontal="justify" vertical="top" wrapText="1"/>
    </xf>
    <xf numFmtId="0" fontId="19" fillId="0" borderId="0" xfId="0" applyNumberFormat="1" applyFont="1" applyFill="1" applyBorder="1" applyAlignment="1">
      <alignment vertical="top"/>
    </xf>
    <xf numFmtId="4" fontId="19" fillId="0" borderId="0" xfId="0" applyNumberFormat="1" applyFont="1" applyFill="1" applyBorder="1" applyAlignment="1">
      <alignment vertical="top"/>
    </xf>
    <xf numFmtId="0" fontId="21" fillId="0" borderId="0" xfId="0" applyNumberFormat="1" applyFont="1" applyFill="1" applyBorder="1" applyAlignment="1">
      <alignment horizontal="justify" vertical="top" wrapText="1"/>
    </xf>
    <xf numFmtId="0" fontId="21" fillId="0" borderId="0" xfId="0" applyNumberFormat="1" applyFont="1" applyFill="1" applyBorder="1" applyAlignment="1">
      <alignment vertical="top"/>
    </xf>
    <xf numFmtId="4" fontId="21" fillId="0" borderId="0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top"/>
    </xf>
    <xf numFmtId="4" fontId="20" fillId="0" borderId="0" xfId="0" applyNumberFormat="1" applyFont="1" applyFill="1" applyAlignment="1">
      <alignment vertical="top"/>
    </xf>
    <xf numFmtId="49" fontId="19" fillId="0" borderId="0" xfId="0" applyNumberFormat="1" applyFont="1" applyFill="1" applyBorder="1" applyAlignment="1">
      <alignment vertical="top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top"/>
    </xf>
    <xf numFmtId="0" fontId="21" fillId="0" borderId="0" xfId="0" applyNumberFormat="1" applyFont="1" applyFill="1" applyAlignment="1">
      <alignment horizontal="center" vertical="top"/>
    </xf>
    <xf numFmtId="0" fontId="19" fillId="0" borderId="11" xfId="0" applyNumberFormat="1" applyFont="1" applyFill="1" applyBorder="1" applyAlignment="1">
      <alignment horizontal="center" vertical="top"/>
    </xf>
    <xf numFmtId="0" fontId="19" fillId="0" borderId="0" xfId="0" applyNumberFormat="1" applyFont="1" applyFill="1" applyBorder="1" applyAlignment="1">
      <alignment horizontal="center" vertical="top"/>
    </xf>
    <xf numFmtId="0" fontId="21" fillId="0" borderId="0" xfId="0" applyNumberFormat="1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center" vertical="top"/>
    </xf>
    <xf numFmtId="0" fontId="19" fillId="0" borderId="1" xfId="0" applyNumberFormat="1" applyFont="1" applyFill="1" applyBorder="1" applyAlignment="1">
      <alignment horizontal="center" vertical="top"/>
    </xf>
    <xf numFmtId="4" fontId="19" fillId="0" borderId="0" xfId="0" applyNumberFormat="1" applyFont="1" applyFill="1" applyAlignment="1">
      <alignment horizontal="center" vertical="top"/>
    </xf>
    <xf numFmtId="4" fontId="21" fillId="0" borderId="0" xfId="0" applyNumberFormat="1" applyFont="1" applyFill="1" applyAlignment="1">
      <alignment horizontal="center" vertical="top"/>
    </xf>
    <xf numFmtId="4" fontId="19" fillId="0" borderId="11" xfId="0" applyNumberFormat="1" applyFont="1" applyFill="1" applyBorder="1" applyAlignment="1">
      <alignment horizontal="center" vertical="top"/>
    </xf>
    <xf numFmtId="4" fontId="19" fillId="0" borderId="0" xfId="0" applyNumberFormat="1" applyFont="1" applyFill="1" applyBorder="1" applyAlignment="1">
      <alignment horizontal="center" vertical="top"/>
    </xf>
    <xf numFmtId="4" fontId="21" fillId="0" borderId="0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center" vertical="top"/>
    </xf>
    <xf numFmtId="4" fontId="19" fillId="24" borderId="11" xfId="0" applyNumberFormat="1" applyFont="1" applyFill="1" applyBorder="1" applyAlignment="1">
      <alignment vertical="top"/>
    </xf>
    <xf numFmtId="4" fontId="21" fillId="25" borderId="1" xfId="0" applyNumberFormat="1" applyFont="1" applyFill="1" applyBorder="1" applyAlignment="1">
      <alignment vertical="top"/>
    </xf>
    <xf numFmtId="0" fontId="19" fillId="24" borderId="0" xfId="0" applyNumberFormat="1" applyFont="1" applyFill="1" applyAlignment="1">
      <alignment horizontal="justify" vertical="top" wrapText="1"/>
    </xf>
    <xf numFmtId="0" fontId="19" fillId="24" borderId="0" xfId="0" applyNumberFormat="1" applyFont="1" applyFill="1" applyAlignment="1">
      <alignment horizontal="justify" wrapText="1"/>
    </xf>
    <xf numFmtId="0" fontId="19" fillId="0" borderId="12" xfId="0" applyNumberFormat="1" applyFont="1" applyFill="1" applyBorder="1" applyAlignment="1">
      <alignment horizontal="right" vertical="top" wrapText="1"/>
    </xf>
    <xf numFmtId="0" fontId="19" fillId="0" borderId="13" xfId="0" applyNumberFormat="1" applyFont="1" applyFill="1" applyBorder="1" applyAlignment="1">
      <alignment horizontal="right" vertical="top" wrapText="1"/>
    </xf>
    <xf numFmtId="0" fontId="19" fillId="0" borderId="12" xfId="0" applyNumberFormat="1" applyFont="1" applyFill="1" applyBorder="1" applyAlignment="1">
      <alignment horizontal="right" vertical="top"/>
    </xf>
    <xf numFmtId="0" fontId="19" fillId="0" borderId="13" xfId="0" applyNumberFormat="1" applyFont="1" applyFill="1" applyBorder="1" applyAlignment="1">
      <alignment horizontal="right" vertical="top"/>
    </xf>
  </cellXfs>
  <cellStyles count="130">
    <cellStyle name="20% - Accent1" xfId="4"/>
    <cellStyle name="20% - Accent1 2" xfId="44"/>
    <cellStyle name="20% - Accent1 3" xfId="43"/>
    <cellStyle name="20% - Accent2" xfId="5"/>
    <cellStyle name="20% - Accent2 2" xfId="46"/>
    <cellStyle name="20% - Accent2 3" xfId="45"/>
    <cellStyle name="20% - Accent3" xfId="1"/>
    <cellStyle name="20% - Accent3 2" xfId="48"/>
    <cellStyle name="20% - Accent3 3" xfId="47"/>
    <cellStyle name="20% - Accent4" xfId="6"/>
    <cellStyle name="20% - Accent4 2" xfId="50"/>
    <cellStyle name="20% - Accent4 3" xfId="49"/>
    <cellStyle name="20% - Accent5" xfId="8"/>
    <cellStyle name="20% - Accent5 2" xfId="52"/>
    <cellStyle name="20% - Accent5 3" xfId="51"/>
    <cellStyle name="20% - Accent6" xfId="10"/>
    <cellStyle name="20% - Accent6 2" xfId="54"/>
    <cellStyle name="20% - Accent6 3" xfId="53"/>
    <cellStyle name="40% - Accent1" xfId="2"/>
    <cellStyle name="40% - Accent1 2" xfId="56"/>
    <cellStyle name="40% - Accent1 3" xfId="55"/>
    <cellStyle name="40% - Accent2" xfId="12"/>
    <cellStyle name="40% - Accent2 2" xfId="58"/>
    <cellStyle name="40% - Accent2 3" xfId="57"/>
    <cellStyle name="40% - Accent3" xfId="14"/>
    <cellStyle name="40% - Accent3 2" xfId="60"/>
    <cellStyle name="40% - Accent3 3" xfId="59"/>
    <cellStyle name="40% - Accent4" xfId="15"/>
    <cellStyle name="40% - Accent4 2" xfId="62"/>
    <cellStyle name="40% - Accent4 3" xfId="61"/>
    <cellStyle name="40% - Accent5" xfId="16"/>
    <cellStyle name="40% - Accent5 2" xfId="64"/>
    <cellStyle name="40% - Accent5 3" xfId="63"/>
    <cellStyle name="40% - Accent6" xfId="17"/>
    <cellStyle name="40% - Accent6 2" xfId="66"/>
    <cellStyle name="40% - Accent6 3" xfId="65"/>
    <cellStyle name="60% - Accent1" xfId="7"/>
    <cellStyle name="60% - Accent1 2" xfId="68"/>
    <cellStyle name="60% - Accent1 3" xfId="67"/>
    <cellStyle name="60% - Accent2" xfId="9"/>
    <cellStyle name="60% - Accent2 2" xfId="70"/>
    <cellStyle name="60% - Accent2 3" xfId="69"/>
    <cellStyle name="60% - Accent3" xfId="20"/>
    <cellStyle name="60% - Accent3 2" xfId="72"/>
    <cellStyle name="60% - Accent3 3" xfId="71"/>
    <cellStyle name="60% - Accent4" xfId="21"/>
    <cellStyle name="60% - Accent4 2" xfId="74"/>
    <cellStyle name="60% - Accent4 3" xfId="73"/>
    <cellStyle name="60% - Accent5" xfId="22"/>
    <cellStyle name="60% - Accent5 2" xfId="76"/>
    <cellStyle name="60% - Accent5 3" xfId="75"/>
    <cellStyle name="60% - Accent6" xfId="23"/>
    <cellStyle name="60% - Accent6 2" xfId="78"/>
    <cellStyle name="60% - Accent6 3" xfId="77"/>
    <cellStyle name="Accent1" xfId="24"/>
    <cellStyle name="Accent1 2" xfId="80"/>
    <cellStyle name="Accent1 3" xfId="79"/>
    <cellStyle name="Accent2" xfId="25"/>
    <cellStyle name="Accent2 2" xfId="82"/>
    <cellStyle name="Accent2 3" xfId="81"/>
    <cellStyle name="Accent3" xfId="26"/>
    <cellStyle name="Accent3 2" xfId="84"/>
    <cellStyle name="Accent3 3" xfId="83"/>
    <cellStyle name="Accent4" xfId="27"/>
    <cellStyle name="Accent4 2" xfId="86"/>
    <cellStyle name="Accent4 3" xfId="85"/>
    <cellStyle name="Accent5" xfId="28"/>
    <cellStyle name="Accent5 2" xfId="88"/>
    <cellStyle name="Accent5 3" xfId="87"/>
    <cellStyle name="Accent6" xfId="29"/>
    <cellStyle name="Accent6 2" xfId="90"/>
    <cellStyle name="Accent6 3" xfId="89"/>
    <cellStyle name="Bad" xfId="30"/>
    <cellStyle name="Bad 2" xfId="92"/>
    <cellStyle name="Bad 3" xfId="91"/>
    <cellStyle name="Calculation" xfId="3"/>
    <cellStyle name="Calculation 2" xfId="94"/>
    <cellStyle name="Calculation 3" xfId="93"/>
    <cellStyle name="Check Cell" xfId="33"/>
    <cellStyle name="Check Cell 2" xfId="96"/>
    <cellStyle name="Check Cell 3" xfId="95"/>
    <cellStyle name="Comma 2" xfId="97"/>
    <cellStyle name="Explanatory Text" xfId="34"/>
    <cellStyle name="Explanatory Text 2" xfId="99"/>
    <cellStyle name="Explanatory Text 3" xfId="98"/>
    <cellStyle name="Good" xfId="19"/>
    <cellStyle name="Good 2" xfId="101"/>
    <cellStyle name="Good 3" xfId="100"/>
    <cellStyle name="Heading 1" xfId="35"/>
    <cellStyle name="Heading 1 2" xfId="103"/>
    <cellStyle name="Heading 1 3" xfId="102"/>
    <cellStyle name="Heading 2" xfId="32"/>
    <cellStyle name="Heading 2 2" xfId="105"/>
    <cellStyle name="Heading 2 3" xfId="104"/>
    <cellStyle name="Heading 3" xfId="36"/>
    <cellStyle name="Heading 3 2" xfId="107"/>
    <cellStyle name="Heading 3 3" xfId="106"/>
    <cellStyle name="Heading 4" xfId="37"/>
    <cellStyle name="Heading 4 2" xfId="109"/>
    <cellStyle name="Heading 4 3" xfId="108"/>
    <cellStyle name="Input" xfId="38"/>
    <cellStyle name="Input 2" xfId="111"/>
    <cellStyle name="Input 3" xfId="110"/>
    <cellStyle name="Linked Cell" xfId="39"/>
    <cellStyle name="Linked Cell 2" xfId="113"/>
    <cellStyle name="Linked Cell 3" xfId="112"/>
    <cellStyle name="Neutral" xfId="40"/>
    <cellStyle name="Neutral 2" xfId="115"/>
    <cellStyle name="Neutral 3" xfId="114"/>
    <cellStyle name="Normal" xfId="0" builtinId="0"/>
    <cellStyle name="Normal 2" xfId="116"/>
    <cellStyle name="Normal 2 2" xfId="128"/>
    <cellStyle name="Normal 3" xfId="117"/>
    <cellStyle name="Normal 4" xfId="42"/>
    <cellStyle name="Note" xfId="31"/>
    <cellStyle name="Note 2" xfId="119"/>
    <cellStyle name="Note 3" xfId="118"/>
    <cellStyle name="Obično_ERSTE-Delnice-TROSKOVNIK" xfId="129"/>
    <cellStyle name="Output" xfId="18"/>
    <cellStyle name="Output 2" xfId="121"/>
    <cellStyle name="Output 3" xfId="120"/>
    <cellStyle name="Title" xfId="11"/>
    <cellStyle name="Title 2" xfId="123"/>
    <cellStyle name="Title 3" xfId="122"/>
    <cellStyle name="Total" xfId="41"/>
    <cellStyle name="Total 2" xfId="125"/>
    <cellStyle name="Total 3" xfId="124"/>
    <cellStyle name="Warning Text" xfId="13"/>
    <cellStyle name="Warning Text 2" xfId="127"/>
    <cellStyle name="Warning Text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4"/>
  <sheetViews>
    <sheetView showGridLines="0" tabSelected="1" zoomScaleNormal="100" workbookViewId="0">
      <selection activeCell="K69" sqref="K69"/>
    </sheetView>
  </sheetViews>
  <sheetFormatPr defaultColWidth="9" defaultRowHeight="15" x14ac:dyDescent="0.25"/>
  <cols>
    <col min="1" max="1" width="5" style="14" customWidth="1"/>
    <col min="2" max="2" width="46.75" style="2" customWidth="1"/>
    <col min="3" max="3" width="4" style="3" customWidth="1"/>
    <col min="4" max="4" width="4.5" style="28" customWidth="1"/>
    <col min="5" max="5" width="2" style="28" customWidth="1"/>
    <col min="6" max="6" width="10.625" style="10" customWidth="1"/>
    <col min="7" max="7" width="2.625" style="35" customWidth="1"/>
    <col min="8" max="8" width="12.75" style="10" customWidth="1"/>
    <col min="9" max="9" width="2.625" style="28" customWidth="1"/>
    <col min="10" max="16384" width="9" style="4"/>
  </cols>
  <sheetData>
    <row r="3" spans="2:2" ht="9.75" customHeight="1" x14ac:dyDescent="0.25"/>
    <row r="5" spans="2:2" ht="68.25" customHeight="1" x14ac:dyDescent="0.25">
      <c r="B5" s="27" t="s">
        <v>76</v>
      </c>
    </row>
    <row r="6" spans="2:2" ht="6.75" customHeight="1" x14ac:dyDescent="0.25"/>
    <row r="8" spans="2:2" ht="66" customHeight="1" x14ac:dyDescent="0.25">
      <c r="B8" s="5" t="s">
        <v>75</v>
      </c>
    </row>
    <row r="9" spans="2:2" ht="37.5" customHeight="1" x14ac:dyDescent="0.25">
      <c r="B9" s="5" t="s">
        <v>0</v>
      </c>
    </row>
    <row r="10" spans="2:2" ht="44.25" customHeight="1" x14ac:dyDescent="0.25">
      <c r="B10" s="5" t="s">
        <v>1</v>
      </c>
    </row>
    <row r="11" spans="2:2" ht="39.75" customHeight="1" x14ac:dyDescent="0.25">
      <c r="B11" s="5" t="s">
        <v>2</v>
      </c>
    </row>
    <row r="12" spans="2:2" ht="40.5" customHeight="1" x14ac:dyDescent="0.25">
      <c r="B12" s="5" t="s">
        <v>3</v>
      </c>
    </row>
    <row r="13" spans="2:2" ht="47.25" customHeight="1" x14ac:dyDescent="0.25">
      <c r="B13" s="5" t="s">
        <v>4</v>
      </c>
    </row>
    <row r="14" spans="2:2" ht="23.25" customHeight="1" x14ac:dyDescent="0.25">
      <c r="B14" s="5" t="s">
        <v>5</v>
      </c>
    </row>
    <row r="15" spans="2:2" ht="6" customHeight="1" x14ac:dyDescent="0.25">
      <c r="B15" s="5"/>
    </row>
    <row r="16" spans="2:2" ht="5.25" customHeight="1" x14ac:dyDescent="0.25">
      <c r="B16" s="5"/>
    </row>
    <row r="17" spans="1:9" x14ac:dyDescent="0.25">
      <c r="B17" s="6" t="s">
        <v>16</v>
      </c>
      <c r="C17" s="9"/>
      <c r="D17" s="29"/>
      <c r="E17" s="29"/>
      <c r="F17" s="11"/>
      <c r="G17" s="36"/>
      <c r="H17" s="11"/>
      <c r="I17" s="29"/>
    </row>
    <row r="18" spans="1:9" x14ac:dyDescent="0.25">
      <c r="B18" s="6"/>
      <c r="C18" s="9"/>
      <c r="D18" s="29"/>
      <c r="E18" s="29"/>
      <c r="F18" s="11"/>
      <c r="G18" s="36"/>
      <c r="H18" s="11"/>
      <c r="I18" s="29"/>
    </row>
    <row r="19" spans="1:9" ht="62.25" customHeight="1" x14ac:dyDescent="0.25">
      <c r="A19" s="14" t="s">
        <v>19</v>
      </c>
      <c r="B19" s="2" t="s">
        <v>84</v>
      </c>
      <c r="F19" s="25"/>
    </row>
    <row r="20" spans="1:9" x14ac:dyDescent="0.25">
      <c r="F20" s="25"/>
    </row>
    <row r="21" spans="1:9" x14ac:dyDescent="0.25">
      <c r="B21" s="46" t="s">
        <v>9</v>
      </c>
      <c r="C21" s="47"/>
      <c r="D21" s="30">
        <v>1</v>
      </c>
      <c r="E21" s="30" t="s">
        <v>6</v>
      </c>
      <c r="F21" s="42"/>
      <c r="G21" s="37" t="s">
        <v>7</v>
      </c>
      <c r="H21" s="15">
        <f>F21*D21</f>
        <v>0</v>
      </c>
      <c r="I21" s="30" t="s">
        <v>7</v>
      </c>
    </row>
    <row r="22" spans="1:9" ht="27.75" customHeight="1" x14ac:dyDescent="0.25">
      <c r="F22" s="25"/>
    </row>
    <row r="23" spans="1:9" ht="220.5" customHeight="1" x14ac:dyDescent="0.25">
      <c r="A23" s="14" t="s">
        <v>20</v>
      </c>
      <c r="B23" s="2" t="s">
        <v>83</v>
      </c>
      <c r="F23" s="25"/>
    </row>
    <row r="24" spans="1:9" x14ac:dyDescent="0.25">
      <c r="B24" s="44" t="s">
        <v>81</v>
      </c>
      <c r="F24" s="25"/>
    </row>
    <row r="25" spans="1:9" ht="18" customHeight="1" x14ac:dyDescent="0.2">
      <c r="B25" s="45" t="s">
        <v>82</v>
      </c>
      <c r="F25" s="25"/>
    </row>
    <row r="26" spans="1:9" x14ac:dyDescent="0.25">
      <c r="F26" s="25"/>
    </row>
    <row r="27" spans="1:9" ht="14.25" customHeight="1" x14ac:dyDescent="0.25">
      <c r="B27" s="2" t="s">
        <v>26</v>
      </c>
      <c r="F27" s="25"/>
    </row>
    <row r="28" spans="1:9" ht="6" customHeight="1" x14ac:dyDescent="0.25">
      <c r="F28" s="25"/>
    </row>
    <row r="29" spans="1:9" ht="21.75" customHeight="1" x14ac:dyDescent="0.25">
      <c r="A29" s="14" t="s">
        <v>51</v>
      </c>
      <c r="B29" s="16" t="s">
        <v>27</v>
      </c>
      <c r="C29" s="17" t="s">
        <v>14</v>
      </c>
      <c r="D29" s="31">
        <v>1</v>
      </c>
      <c r="E29" s="31"/>
      <c r="F29" s="18"/>
      <c r="G29" s="38"/>
      <c r="H29" s="18"/>
      <c r="I29" s="31"/>
    </row>
    <row r="30" spans="1:9" x14ac:dyDescent="0.25">
      <c r="A30" s="14" t="s">
        <v>54</v>
      </c>
      <c r="B30" s="16" t="s">
        <v>28</v>
      </c>
      <c r="C30" s="17" t="s">
        <v>14</v>
      </c>
      <c r="D30" s="31">
        <v>3</v>
      </c>
      <c r="E30" s="31"/>
      <c r="F30" s="18"/>
      <c r="G30" s="38"/>
      <c r="H30" s="18"/>
      <c r="I30" s="31"/>
    </row>
    <row r="31" spans="1:9" x14ac:dyDescent="0.25">
      <c r="A31" s="14" t="s">
        <v>52</v>
      </c>
      <c r="B31" s="16" t="s">
        <v>29</v>
      </c>
      <c r="C31" s="17" t="s">
        <v>14</v>
      </c>
      <c r="D31" s="31">
        <v>4</v>
      </c>
      <c r="E31" s="31"/>
      <c r="F31" s="18"/>
      <c r="G31" s="38"/>
      <c r="H31" s="18"/>
      <c r="I31" s="31"/>
    </row>
    <row r="32" spans="1:9" x14ac:dyDescent="0.25">
      <c r="A32" s="14" t="s">
        <v>53</v>
      </c>
      <c r="B32" s="16" t="s">
        <v>30</v>
      </c>
      <c r="C32" s="17" t="s">
        <v>14</v>
      </c>
      <c r="D32" s="31">
        <v>2</v>
      </c>
      <c r="E32" s="31"/>
      <c r="F32" s="18"/>
      <c r="G32" s="38"/>
      <c r="H32" s="18"/>
      <c r="I32" s="31"/>
    </row>
    <row r="33" spans="1:9" x14ac:dyDescent="0.25">
      <c r="A33" s="14" t="s">
        <v>55</v>
      </c>
      <c r="B33" s="16" t="s">
        <v>31</v>
      </c>
      <c r="C33" s="17" t="s">
        <v>14</v>
      </c>
      <c r="D33" s="31">
        <v>1</v>
      </c>
      <c r="E33" s="31"/>
      <c r="F33" s="18"/>
      <c r="G33" s="38"/>
      <c r="H33" s="18"/>
      <c r="I33" s="31"/>
    </row>
    <row r="34" spans="1:9" x14ac:dyDescent="0.25">
      <c r="A34" s="14" t="s">
        <v>56</v>
      </c>
      <c r="B34" s="16" t="s">
        <v>32</v>
      </c>
      <c r="C34" s="17" t="s">
        <v>14</v>
      </c>
      <c r="D34" s="31">
        <v>32</v>
      </c>
      <c r="E34" s="31"/>
      <c r="F34" s="18"/>
      <c r="G34" s="38"/>
      <c r="H34" s="18"/>
      <c r="I34" s="31"/>
    </row>
    <row r="35" spans="1:9" x14ac:dyDescent="0.25">
      <c r="A35" s="14" t="s">
        <v>57</v>
      </c>
      <c r="B35" s="16" t="s">
        <v>33</v>
      </c>
      <c r="C35" s="17" t="s">
        <v>14</v>
      </c>
      <c r="D35" s="31">
        <v>2</v>
      </c>
      <c r="E35" s="31"/>
      <c r="F35" s="18"/>
      <c r="G35" s="38"/>
      <c r="H35" s="18"/>
      <c r="I35" s="31"/>
    </row>
    <row r="36" spans="1:9" x14ac:dyDescent="0.25">
      <c r="A36" s="14" t="s">
        <v>58</v>
      </c>
      <c r="B36" s="16" t="s">
        <v>34</v>
      </c>
      <c r="C36" s="17" t="s">
        <v>14</v>
      </c>
      <c r="D36" s="31">
        <v>1</v>
      </c>
      <c r="E36" s="31"/>
      <c r="F36" s="18"/>
      <c r="G36" s="38"/>
      <c r="H36" s="18"/>
      <c r="I36" s="31"/>
    </row>
    <row r="37" spans="1:9" x14ac:dyDescent="0.25">
      <c r="A37" s="14" t="s">
        <v>59</v>
      </c>
      <c r="B37" s="16" t="s">
        <v>35</v>
      </c>
      <c r="C37" s="17" t="s">
        <v>14</v>
      </c>
      <c r="D37" s="31">
        <v>1</v>
      </c>
      <c r="E37" s="31"/>
      <c r="F37" s="18"/>
      <c r="G37" s="38"/>
      <c r="H37" s="18"/>
      <c r="I37" s="31"/>
    </row>
    <row r="38" spans="1:9" x14ac:dyDescent="0.25">
      <c r="A38" s="14" t="s">
        <v>60</v>
      </c>
      <c r="B38" s="16" t="s">
        <v>36</v>
      </c>
      <c r="C38" s="17" t="s">
        <v>14</v>
      </c>
      <c r="D38" s="31">
        <v>1</v>
      </c>
      <c r="E38" s="31"/>
      <c r="F38" s="18"/>
      <c r="G38" s="38"/>
      <c r="H38" s="18"/>
      <c r="I38" s="31"/>
    </row>
    <row r="39" spans="1:9" x14ac:dyDescent="0.25">
      <c r="A39" s="14" t="s">
        <v>61</v>
      </c>
      <c r="B39" s="16" t="s">
        <v>37</v>
      </c>
      <c r="C39" s="17" t="s">
        <v>14</v>
      </c>
      <c r="D39" s="31">
        <v>12</v>
      </c>
      <c r="E39" s="31"/>
      <c r="F39" s="18"/>
      <c r="G39" s="38"/>
      <c r="H39" s="18"/>
      <c r="I39" s="31"/>
    </row>
    <row r="40" spans="1:9" x14ac:dyDescent="0.25">
      <c r="A40" s="14" t="s">
        <v>62</v>
      </c>
      <c r="B40" s="16" t="s">
        <v>38</v>
      </c>
      <c r="C40" s="17" t="s">
        <v>14</v>
      </c>
      <c r="D40" s="31">
        <v>43</v>
      </c>
      <c r="E40" s="31"/>
      <c r="F40" s="18"/>
      <c r="G40" s="38"/>
      <c r="H40" s="18"/>
      <c r="I40" s="31"/>
    </row>
    <row r="41" spans="1:9" x14ac:dyDescent="0.25">
      <c r="A41" s="14" t="s">
        <v>63</v>
      </c>
      <c r="B41" s="16" t="s">
        <v>36</v>
      </c>
      <c r="C41" s="17" t="s">
        <v>14</v>
      </c>
      <c r="D41" s="31">
        <v>1</v>
      </c>
      <c r="E41" s="31"/>
      <c r="F41" s="18"/>
      <c r="G41" s="38"/>
      <c r="H41" s="18"/>
      <c r="I41" s="31"/>
    </row>
    <row r="42" spans="1:9" x14ac:dyDescent="0.25">
      <c r="A42" s="14" t="s">
        <v>64</v>
      </c>
      <c r="B42" s="16" t="s">
        <v>39</v>
      </c>
      <c r="C42" s="17" t="s">
        <v>14</v>
      </c>
      <c r="D42" s="31">
        <v>1</v>
      </c>
      <c r="E42" s="31"/>
      <c r="F42" s="18"/>
      <c r="G42" s="38"/>
      <c r="H42" s="18"/>
      <c r="I42" s="31"/>
    </row>
    <row r="43" spans="1:9" x14ac:dyDescent="0.25">
      <c r="A43" s="14" t="s">
        <v>65</v>
      </c>
      <c r="B43" s="16" t="s">
        <v>40</v>
      </c>
      <c r="C43" s="17" t="s">
        <v>14</v>
      </c>
      <c r="D43" s="31">
        <v>1</v>
      </c>
      <c r="E43" s="31"/>
      <c r="F43" s="18"/>
      <c r="G43" s="38"/>
      <c r="H43" s="18"/>
      <c r="I43" s="31"/>
    </row>
    <row r="44" spans="1:9" x14ac:dyDescent="0.25">
      <c r="A44" s="14" t="s">
        <v>66</v>
      </c>
      <c r="B44" s="16" t="s">
        <v>41</v>
      </c>
      <c r="C44" s="17" t="s">
        <v>14</v>
      </c>
      <c r="D44" s="31">
        <v>3</v>
      </c>
      <c r="E44" s="31"/>
      <c r="F44" s="18"/>
      <c r="G44" s="38"/>
      <c r="H44" s="18"/>
      <c r="I44" s="31"/>
    </row>
    <row r="45" spans="1:9" x14ac:dyDescent="0.25">
      <c r="A45" s="14" t="s">
        <v>67</v>
      </c>
      <c r="B45" s="16" t="s">
        <v>42</v>
      </c>
      <c r="C45" s="17" t="s">
        <v>14</v>
      </c>
      <c r="D45" s="31">
        <v>3</v>
      </c>
      <c r="E45" s="31"/>
      <c r="F45" s="18"/>
      <c r="G45" s="38"/>
      <c r="H45" s="18"/>
      <c r="I45" s="31"/>
    </row>
    <row r="46" spans="1:9" x14ac:dyDescent="0.25">
      <c r="A46" s="14" t="s">
        <v>68</v>
      </c>
      <c r="B46" s="16" t="s">
        <v>43</v>
      </c>
      <c r="C46" s="17" t="s">
        <v>14</v>
      </c>
      <c r="D46" s="31">
        <v>1</v>
      </c>
      <c r="E46" s="31"/>
      <c r="F46" s="18"/>
      <c r="G46" s="38"/>
      <c r="H46" s="18"/>
      <c r="I46" s="31"/>
    </row>
    <row r="47" spans="1:9" x14ac:dyDescent="0.25">
      <c r="A47" s="14" t="s">
        <v>69</v>
      </c>
      <c r="B47" s="16" t="s">
        <v>44</v>
      </c>
      <c r="C47" s="17" t="s">
        <v>14</v>
      </c>
      <c r="D47" s="31">
        <v>3</v>
      </c>
      <c r="E47" s="31"/>
      <c r="F47" s="18"/>
      <c r="G47" s="38"/>
      <c r="H47" s="18"/>
      <c r="I47" s="31"/>
    </row>
    <row r="48" spans="1:9" x14ac:dyDescent="0.25">
      <c r="A48" s="14" t="s">
        <v>70</v>
      </c>
      <c r="B48" s="16" t="s">
        <v>45</v>
      </c>
      <c r="C48" s="17" t="s">
        <v>14</v>
      </c>
      <c r="D48" s="31">
        <v>1</v>
      </c>
      <c r="E48" s="31"/>
      <c r="F48" s="18"/>
      <c r="G48" s="38"/>
      <c r="H48" s="18"/>
      <c r="I48" s="31"/>
    </row>
    <row r="49" spans="1:9" x14ac:dyDescent="0.25">
      <c r="A49" s="14" t="s">
        <v>71</v>
      </c>
      <c r="B49" s="16" t="s">
        <v>46</v>
      </c>
      <c r="C49" s="17" t="s">
        <v>14</v>
      </c>
      <c r="D49" s="31">
        <v>1</v>
      </c>
      <c r="E49" s="31"/>
      <c r="F49" s="18"/>
      <c r="G49" s="38"/>
      <c r="H49" s="18"/>
      <c r="I49" s="31"/>
    </row>
    <row r="50" spans="1:9" x14ac:dyDescent="0.25">
      <c r="A50" s="14" t="s">
        <v>72</v>
      </c>
      <c r="B50" s="16" t="s">
        <v>47</v>
      </c>
      <c r="C50" s="17" t="s">
        <v>14</v>
      </c>
      <c r="D50" s="31">
        <v>3</v>
      </c>
      <c r="E50" s="31"/>
      <c r="F50" s="18"/>
      <c r="G50" s="38"/>
      <c r="H50" s="18"/>
      <c r="I50" s="31"/>
    </row>
    <row r="51" spans="1:9" x14ac:dyDescent="0.25">
      <c r="A51" s="14" t="s">
        <v>73</v>
      </c>
      <c r="B51" s="16" t="s">
        <v>48</v>
      </c>
      <c r="C51" s="17" t="s">
        <v>14</v>
      </c>
      <c r="D51" s="31">
        <v>16</v>
      </c>
      <c r="E51" s="31"/>
      <c r="F51" s="18"/>
      <c r="G51" s="38"/>
      <c r="H51" s="18"/>
      <c r="I51" s="31"/>
    </row>
    <row r="52" spans="1:9" ht="4.5" customHeight="1" x14ac:dyDescent="0.25">
      <c r="B52" s="16"/>
      <c r="C52" s="17"/>
      <c r="D52" s="31"/>
      <c r="E52" s="31"/>
      <c r="F52" s="18"/>
      <c r="G52" s="38"/>
      <c r="H52" s="18"/>
      <c r="I52" s="31"/>
    </row>
    <row r="53" spans="1:9" x14ac:dyDescent="0.25">
      <c r="B53" s="16" t="s">
        <v>80</v>
      </c>
      <c r="C53" s="17"/>
      <c r="D53" s="31"/>
      <c r="E53" s="31"/>
      <c r="F53" s="18"/>
      <c r="G53" s="38"/>
      <c r="H53" s="18"/>
      <c r="I53" s="31"/>
    </row>
    <row r="54" spans="1:9" x14ac:dyDescent="0.25">
      <c r="B54" s="16" t="s">
        <v>49</v>
      </c>
      <c r="C54" s="17"/>
      <c r="D54" s="31"/>
      <c r="E54" s="31"/>
      <c r="F54" s="18"/>
      <c r="G54" s="38"/>
      <c r="H54" s="18"/>
      <c r="I54" s="31"/>
    </row>
    <row r="55" spans="1:9" ht="8.25" customHeight="1" x14ac:dyDescent="0.25">
      <c r="B55" s="16"/>
      <c r="C55" s="17"/>
      <c r="D55" s="31"/>
      <c r="E55" s="31"/>
      <c r="F55" s="18"/>
      <c r="G55" s="38"/>
      <c r="H55" s="18"/>
      <c r="I55" s="31"/>
    </row>
    <row r="56" spans="1:9" ht="28.5" x14ac:dyDescent="0.25">
      <c r="B56" s="16" t="s">
        <v>77</v>
      </c>
      <c r="C56" s="17"/>
      <c r="D56" s="31"/>
      <c r="E56" s="31"/>
      <c r="F56" s="18"/>
      <c r="G56" s="38"/>
      <c r="H56" s="18"/>
      <c r="I56" s="31"/>
    </row>
    <row r="57" spans="1:9" x14ac:dyDescent="0.25">
      <c r="B57" s="16" t="s">
        <v>78</v>
      </c>
      <c r="C57" s="17"/>
      <c r="D57" s="31"/>
      <c r="E57" s="31"/>
      <c r="F57" s="18"/>
      <c r="G57" s="38"/>
      <c r="H57" s="18"/>
      <c r="I57" s="31"/>
    </row>
    <row r="58" spans="1:9" x14ac:dyDescent="0.25">
      <c r="B58" s="46" t="s">
        <v>9</v>
      </c>
      <c r="C58" s="47"/>
      <c r="D58" s="30">
        <v>1</v>
      </c>
      <c r="E58" s="30" t="s">
        <v>6</v>
      </c>
      <c r="F58" s="42"/>
      <c r="G58" s="37" t="s">
        <v>7</v>
      </c>
      <c r="H58" s="15">
        <f>F58*D58</f>
        <v>0</v>
      </c>
      <c r="I58" s="30" t="s">
        <v>7</v>
      </c>
    </row>
    <row r="59" spans="1:9" x14ac:dyDescent="0.25">
      <c r="B59" s="16"/>
      <c r="C59" s="17"/>
      <c r="D59" s="31"/>
      <c r="E59" s="31"/>
      <c r="F59" s="18"/>
      <c r="G59" s="38"/>
      <c r="H59" s="18"/>
      <c r="I59" s="31"/>
    </row>
    <row r="60" spans="1:9" ht="42.75" x14ac:dyDescent="0.25">
      <c r="A60" s="14" t="s">
        <v>21</v>
      </c>
      <c r="B60" s="16" t="s">
        <v>50</v>
      </c>
      <c r="C60" s="17"/>
      <c r="D60" s="31"/>
      <c r="E60" s="31"/>
      <c r="F60" s="18"/>
      <c r="G60" s="38"/>
      <c r="H60" s="18"/>
      <c r="I60" s="31"/>
    </row>
    <row r="61" spans="1:9" x14ac:dyDescent="0.25">
      <c r="B61" s="16"/>
      <c r="C61" s="17"/>
      <c r="D61" s="31"/>
      <c r="E61" s="31"/>
      <c r="F61" s="18"/>
      <c r="G61" s="38"/>
      <c r="H61" s="18"/>
      <c r="I61" s="31"/>
    </row>
    <row r="62" spans="1:9" ht="15.75" customHeight="1" x14ac:dyDescent="0.25">
      <c r="B62" s="48" t="s">
        <v>8</v>
      </c>
      <c r="C62" s="49"/>
      <c r="D62" s="30">
        <v>1</v>
      </c>
      <c r="E62" s="30" t="s">
        <v>6</v>
      </c>
      <c r="F62" s="42"/>
      <c r="G62" s="37" t="s">
        <v>7</v>
      </c>
      <c r="H62" s="15">
        <f>F62*D62</f>
        <v>0</v>
      </c>
      <c r="I62" s="30" t="s">
        <v>7</v>
      </c>
    </row>
    <row r="63" spans="1:9" x14ac:dyDescent="0.25">
      <c r="B63" s="16"/>
      <c r="C63" s="17"/>
      <c r="D63" s="31"/>
      <c r="E63" s="31"/>
      <c r="F63" s="18"/>
      <c r="G63" s="38"/>
      <c r="H63" s="18"/>
      <c r="I63" s="31"/>
    </row>
    <row r="64" spans="1:9" ht="57" x14ac:dyDescent="0.25">
      <c r="A64" s="14" t="s">
        <v>22</v>
      </c>
      <c r="B64" s="16" t="s">
        <v>74</v>
      </c>
      <c r="C64" s="17"/>
      <c r="D64" s="31"/>
      <c r="E64" s="31"/>
      <c r="F64" s="18"/>
      <c r="G64" s="38"/>
      <c r="H64" s="18"/>
      <c r="I64" s="31"/>
    </row>
    <row r="65" spans="1:9" x14ac:dyDescent="0.25">
      <c r="B65" s="16"/>
      <c r="C65" s="17"/>
      <c r="D65" s="31"/>
      <c r="E65" s="31"/>
      <c r="F65" s="18"/>
      <c r="G65" s="38"/>
      <c r="H65" s="18"/>
      <c r="I65" s="31"/>
    </row>
    <row r="66" spans="1:9" x14ac:dyDescent="0.25">
      <c r="B66" s="16"/>
      <c r="C66" s="17"/>
      <c r="D66" s="31"/>
      <c r="E66" s="31"/>
      <c r="F66" s="18"/>
      <c r="G66" s="38"/>
      <c r="H66" s="18"/>
      <c r="I66" s="31"/>
    </row>
    <row r="67" spans="1:9" x14ac:dyDescent="0.25">
      <c r="B67" s="46" t="s">
        <v>9</v>
      </c>
      <c r="C67" s="47"/>
      <c r="D67" s="30">
        <v>1</v>
      </c>
      <c r="E67" s="30" t="s">
        <v>6</v>
      </c>
      <c r="F67" s="42"/>
      <c r="G67" s="37" t="s">
        <v>7</v>
      </c>
      <c r="H67" s="15">
        <f>F67*D67</f>
        <v>0</v>
      </c>
      <c r="I67" s="30" t="s">
        <v>7</v>
      </c>
    </row>
    <row r="68" spans="1:9" x14ac:dyDescent="0.25">
      <c r="B68" s="16"/>
      <c r="C68" s="17"/>
      <c r="D68" s="31"/>
      <c r="E68" s="31"/>
      <c r="F68" s="18"/>
      <c r="G68" s="38"/>
      <c r="H68" s="18"/>
      <c r="I68" s="31"/>
    </row>
    <row r="69" spans="1:9" ht="42.75" x14ac:dyDescent="0.25">
      <c r="A69" s="14" t="s">
        <v>23</v>
      </c>
      <c r="B69" s="16" t="s">
        <v>17</v>
      </c>
      <c r="C69" s="17"/>
      <c r="D69" s="31"/>
      <c r="E69" s="31"/>
      <c r="F69" s="18"/>
      <c r="G69" s="38"/>
      <c r="H69" s="18"/>
      <c r="I69" s="31"/>
    </row>
    <row r="70" spans="1:9" x14ac:dyDescent="0.25">
      <c r="B70" s="16"/>
      <c r="C70" s="17"/>
      <c r="D70" s="31"/>
      <c r="E70" s="31"/>
      <c r="F70" s="18"/>
      <c r="G70" s="38"/>
      <c r="H70" s="18"/>
      <c r="I70" s="31"/>
    </row>
    <row r="71" spans="1:9" x14ac:dyDescent="0.25">
      <c r="B71" s="46" t="s">
        <v>9</v>
      </c>
      <c r="C71" s="47"/>
      <c r="D71" s="30">
        <v>1</v>
      </c>
      <c r="E71" s="30" t="s">
        <v>6</v>
      </c>
      <c r="F71" s="42"/>
      <c r="G71" s="37" t="s">
        <v>7</v>
      </c>
      <c r="H71" s="15">
        <f>F71*D71</f>
        <v>0</v>
      </c>
      <c r="I71" s="30" t="s">
        <v>7</v>
      </c>
    </row>
    <row r="72" spans="1:9" x14ac:dyDescent="0.25">
      <c r="B72" s="16"/>
      <c r="C72" s="17"/>
      <c r="D72" s="31"/>
      <c r="E72" s="31"/>
      <c r="F72" s="18"/>
      <c r="G72" s="38"/>
      <c r="H72" s="18"/>
      <c r="I72" s="31"/>
    </row>
    <row r="73" spans="1:9" ht="28.5" x14ac:dyDescent="0.25">
      <c r="A73" s="14" t="s">
        <v>24</v>
      </c>
      <c r="B73" s="16" t="s">
        <v>18</v>
      </c>
      <c r="C73" s="17"/>
      <c r="D73" s="31"/>
      <c r="E73" s="31"/>
      <c r="F73" s="18"/>
      <c r="G73" s="38"/>
      <c r="H73" s="18"/>
      <c r="I73" s="31"/>
    </row>
    <row r="74" spans="1:9" x14ac:dyDescent="0.25">
      <c r="B74" s="16"/>
      <c r="C74" s="17"/>
      <c r="D74" s="31"/>
      <c r="E74" s="31"/>
      <c r="F74" s="18"/>
      <c r="G74" s="38"/>
      <c r="H74" s="18"/>
      <c r="I74" s="31"/>
    </row>
    <row r="75" spans="1:9" x14ac:dyDescent="0.25">
      <c r="B75" s="46" t="s">
        <v>9</v>
      </c>
      <c r="C75" s="47"/>
      <c r="D75" s="30">
        <v>1</v>
      </c>
      <c r="E75" s="30" t="s">
        <v>6</v>
      </c>
      <c r="F75" s="42"/>
      <c r="G75" s="37" t="s">
        <v>7</v>
      </c>
      <c r="H75" s="15">
        <f>F75*D75</f>
        <v>0</v>
      </c>
      <c r="I75" s="30" t="s">
        <v>7</v>
      </c>
    </row>
    <row r="76" spans="1:9" x14ac:dyDescent="0.25">
      <c r="B76" s="16"/>
      <c r="C76" s="17"/>
      <c r="D76" s="31"/>
      <c r="E76" s="31"/>
      <c r="F76" s="18"/>
      <c r="G76" s="38"/>
      <c r="H76" s="18"/>
      <c r="I76" s="31"/>
    </row>
    <row r="77" spans="1:9" ht="57" x14ac:dyDescent="0.25">
      <c r="A77" s="14" t="s">
        <v>25</v>
      </c>
      <c r="B77" s="16" t="s">
        <v>79</v>
      </c>
      <c r="C77" s="17"/>
      <c r="D77" s="31"/>
      <c r="E77" s="31"/>
      <c r="F77" s="18"/>
      <c r="G77" s="38"/>
      <c r="H77" s="18"/>
      <c r="I77" s="31"/>
    </row>
    <row r="78" spans="1:9" x14ac:dyDescent="0.25">
      <c r="B78" s="16"/>
      <c r="C78" s="17"/>
      <c r="D78" s="31"/>
      <c r="E78" s="31"/>
      <c r="F78" s="18"/>
      <c r="G78" s="38"/>
      <c r="H78" s="18"/>
      <c r="I78" s="31"/>
    </row>
    <row r="79" spans="1:9" x14ac:dyDescent="0.25">
      <c r="B79" s="46" t="s">
        <v>15</v>
      </c>
      <c r="C79" s="47"/>
      <c r="D79" s="30">
        <v>40</v>
      </c>
      <c r="E79" s="30" t="s">
        <v>6</v>
      </c>
      <c r="F79" s="42"/>
      <c r="G79" s="37" t="s">
        <v>7</v>
      </c>
      <c r="H79" s="15">
        <f>F79*D79</f>
        <v>0</v>
      </c>
      <c r="I79" s="30" t="s">
        <v>7</v>
      </c>
    </row>
    <row r="80" spans="1:9" x14ac:dyDescent="0.25">
      <c r="B80" s="16"/>
      <c r="C80" s="17"/>
      <c r="D80" s="31"/>
      <c r="E80" s="31"/>
      <c r="F80" s="18"/>
      <c r="G80" s="38"/>
      <c r="H80" s="18"/>
      <c r="I80" s="31"/>
    </row>
    <row r="81" spans="1:9" x14ac:dyDescent="0.25">
      <c r="B81" s="16"/>
      <c r="C81" s="17"/>
      <c r="D81" s="31"/>
      <c r="E81" s="31"/>
      <c r="F81" s="18"/>
      <c r="G81" s="38"/>
      <c r="H81" s="18"/>
      <c r="I81" s="31"/>
    </row>
    <row r="82" spans="1:9" x14ac:dyDescent="0.25">
      <c r="B82" s="16"/>
      <c r="C82" s="17"/>
      <c r="D82" s="31"/>
      <c r="E82" s="31"/>
      <c r="F82" s="18"/>
      <c r="G82" s="38"/>
      <c r="H82" s="18"/>
      <c r="I82" s="31"/>
    </row>
    <row r="83" spans="1:9" x14ac:dyDescent="0.25">
      <c r="F83" s="25"/>
    </row>
    <row r="84" spans="1:9" s="22" customFormat="1" x14ac:dyDescent="0.25">
      <c r="A84" s="26"/>
      <c r="B84" s="19" t="str">
        <f>B17</f>
        <v>DIMOVODNA INSTALACIJA</v>
      </c>
      <c r="C84" s="20"/>
      <c r="D84" s="32"/>
      <c r="E84" s="32"/>
      <c r="F84" s="21"/>
      <c r="G84" s="39"/>
      <c r="H84" s="21">
        <f>SUM(H21:H83)</f>
        <v>0</v>
      </c>
      <c r="I84" s="32" t="s">
        <v>7</v>
      </c>
    </row>
    <row r="85" spans="1:9" s="22" customFormat="1" x14ac:dyDescent="0.25">
      <c r="A85" s="26"/>
      <c r="B85" s="19"/>
      <c r="C85" s="20"/>
      <c r="D85" s="32"/>
      <c r="E85" s="32"/>
      <c r="F85" s="21"/>
      <c r="G85" s="39"/>
      <c r="H85" s="21"/>
      <c r="I85" s="32"/>
    </row>
    <row r="86" spans="1:9" s="1" customFormat="1" x14ac:dyDescent="0.25">
      <c r="A86" s="26"/>
      <c r="B86" s="6"/>
      <c r="C86" s="9"/>
      <c r="D86" s="29"/>
      <c r="E86" s="29"/>
      <c r="F86" s="12"/>
      <c r="G86" s="36"/>
      <c r="H86" s="12"/>
      <c r="I86" s="29"/>
    </row>
    <row r="87" spans="1:9" x14ac:dyDescent="0.25">
      <c r="B87" s="7" t="s">
        <v>10</v>
      </c>
      <c r="C87" s="8"/>
      <c r="D87" s="33"/>
      <c r="E87" s="33"/>
      <c r="F87" s="13"/>
      <c r="G87" s="40"/>
      <c r="H87" s="43">
        <f>SUM(H84:H84)</f>
        <v>0</v>
      </c>
      <c r="I87" s="33" t="s">
        <v>7</v>
      </c>
    </row>
    <row r="89" spans="1:9" x14ac:dyDescent="0.25">
      <c r="B89" s="7" t="s">
        <v>12</v>
      </c>
      <c r="C89" s="23"/>
      <c r="D89" s="34"/>
      <c r="E89" s="34"/>
      <c r="F89" s="24"/>
      <c r="G89" s="41"/>
      <c r="H89" s="13">
        <f>H87*0.25</f>
        <v>0</v>
      </c>
      <c r="I89" s="33" t="s">
        <v>7</v>
      </c>
    </row>
    <row r="91" spans="1:9" x14ac:dyDescent="0.25">
      <c r="B91" s="7" t="s">
        <v>11</v>
      </c>
      <c r="C91" s="8"/>
      <c r="D91" s="33"/>
      <c r="E91" s="33"/>
      <c r="F91" s="13"/>
      <c r="G91" s="40"/>
      <c r="H91" s="43">
        <f>H87+H89</f>
        <v>0</v>
      </c>
      <c r="I91" s="33" t="s">
        <v>7</v>
      </c>
    </row>
    <row r="94" spans="1:9" x14ac:dyDescent="0.25">
      <c r="B94" s="2" t="s">
        <v>13</v>
      </c>
    </row>
  </sheetData>
  <mergeCells count="7">
    <mergeCell ref="B21:C21"/>
    <mergeCell ref="B58:C58"/>
    <mergeCell ref="B62:C62"/>
    <mergeCell ref="B79:C79"/>
    <mergeCell ref="B75:C75"/>
    <mergeCell ref="B71:C71"/>
    <mergeCell ref="B67:C67"/>
  </mergeCells>
  <printOptions horizontalCentered="1"/>
  <pageMargins left="1.1100000000000001" right="0.42" top="0.78740157480314965" bottom="0.78740157480314965" header="0.51181102362204722" footer="0.51181102362204722"/>
  <pageSetup paperSize="9" scale="88" fitToHeight="0" orientation="portrait" r:id="rId1"/>
  <headerFooter alignWithMargins="0">
    <oddHeader xml:space="preserve">&amp;L&amp;"Arial,Regular"&amp;10&amp;UDIMNJAK - GRAD RIJEKA - KORZO 16 </oddHeader>
    <oddFooter>&amp;L&amp;"Arial,Regular"&amp;10TROŠKOVNIK MATERIJALA I RADOVA&amp;R&amp;"Arial,Regular"&amp;10&amp;P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Šimoković Alen</cp:lastModifiedBy>
  <cp:lastPrinted>2019-07-09T06:40:38Z</cp:lastPrinted>
  <dcterms:created xsi:type="dcterms:W3CDTF">2014-07-24T13:33:31Z</dcterms:created>
  <dcterms:modified xsi:type="dcterms:W3CDTF">2019-07-10T11:06:50Z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1033-9.1.0.4480</vt:lpwstr>
  </property>
</Properties>
</file>