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30" windowWidth="15180" windowHeight="8580" tabRatio="892" activeTab="5"/>
  </bookViews>
  <sheets>
    <sheet name="A_ŠETNICA_GALERIJA" sheetId="6" r:id="rId1"/>
    <sheet name="B_VIJENAC" sheetId="7" r:id="rId2"/>
    <sheet name="C_KROVIŠTE" sheetId="8" r:id="rId3"/>
    <sheet name="D_OPLOČENJE" sheetId="10" r:id="rId4"/>
    <sheet name="E_TERASA" sheetId="11" r:id="rId5"/>
    <sheet name="REKAPITULACIJA" sheetId="5" r:id="rId6"/>
  </sheets>
  <definedNames>
    <definedName name="_xlnm.Print_Area" localSheetId="0">A_ŠETNICA_GALERIJA!$A$1:$H$83</definedName>
    <definedName name="_xlnm.Print_Area" localSheetId="1">B_VIJENAC!$A$1:$H$74</definedName>
    <definedName name="_xlnm.Print_Area" localSheetId="2">C_KROVIŠTE!$A$1:$H$72</definedName>
    <definedName name="_xlnm.Print_Area" localSheetId="3">D_OPLOČENJE!$A$2:$H$59</definedName>
    <definedName name="_xlnm.Print_Area" localSheetId="4">E_TERASA!$A$2:$H$42</definedName>
    <definedName name="_xlnm.Print_Area" localSheetId="5">REKAPITULACIJA!$A$1:$I$16</definedName>
  </definedNames>
  <calcPr calcId="125725"/>
</workbook>
</file>

<file path=xl/calcChain.xml><?xml version="1.0" encoding="utf-8"?>
<calcChain xmlns="http://schemas.openxmlformats.org/spreadsheetml/2006/main">
  <c r="B35" i="11"/>
  <c r="A35"/>
  <c r="B28"/>
  <c r="H26"/>
  <c r="H28"/>
  <c r="H35"/>
  <c r="B34"/>
  <c r="A34"/>
  <c r="B33"/>
  <c r="A33"/>
  <c r="B21"/>
  <c r="H19"/>
  <c r="H21"/>
  <c r="H34"/>
  <c r="B14"/>
  <c r="H12"/>
  <c r="H14"/>
  <c r="H33"/>
  <c r="H38"/>
  <c r="H9"/>
  <c r="B31" i="8"/>
  <c r="B63"/>
  <c r="A63"/>
  <c r="H14" i="6"/>
  <c r="H18"/>
  <c r="H25" i="10"/>
  <c r="H24"/>
  <c r="H23"/>
  <c r="H12"/>
  <c r="H9"/>
  <c r="H17"/>
  <c r="H51"/>
  <c r="H42"/>
  <c r="H41"/>
  <c r="H40"/>
  <c r="H45"/>
  <c r="H37"/>
  <c r="H34"/>
  <c r="H30"/>
  <c r="H29"/>
  <c r="H28"/>
  <c r="H47"/>
  <c r="H52"/>
  <c r="H55"/>
  <c r="H22"/>
  <c r="H15"/>
  <c r="H9" i="7"/>
  <c r="B52" i="10"/>
  <c r="A52"/>
  <c r="B51"/>
  <c r="A51"/>
  <c r="H56" i="8"/>
  <c r="H58"/>
  <c r="H65"/>
  <c r="H48"/>
  <c r="H50"/>
  <c r="H64"/>
  <c r="H46"/>
  <c r="H43"/>
  <c r="H40"/>
  <c r="H37"/>
  <c r="H29"/>
  <c r="H31"/>
  <c r="H63"/>
  <c r="H26"/>
  <c r="H23"/>
  <c r="H22"/>
  <c r="H21"/>
  <c r="H13"/>
  <c r="H10"/>
  <c r="H15"/>
  <c r="H62"/>
  <c r="H7"/>
  <c r="H21" i="6"/>
  <c r="H15"/>
  <c r="H13"/>
  <c r="H12"/>
  <c r="A50" i="8"/>
  <c r="B50"/>
  <c r="B58"/>
  <c r="H12" i="7"/>
  <c r="H58"/>
  <c r="H60"/>
  <c r="H67"/>
  <c r="H55"/>
  <c r="H52"/>
  <c r="H39"/>
  <c r="H41"/>
  <c r="H66"/>
  <c r="H33"/>
  <c r="H36"/>
  <c r="H30"/>
  <c r="H23"/>
  <c r="H25"/>
  <c r="H65"/>
  <c r="H19"/>
  <c r="H18"/>
  <c r="H17"/>
  <c r="H16"/>
  <c r="H8"/>
  <c r="H66" i="6"/>
  <c r="H68"/>
  <c r="H76"/>
  <c r="H57"/>
  <c r="H50"/>
  <c r="H49"/>
  <c r="H48"/>
  <c r="H47"/>
  <c r="H59"/>
  <c r="H75"/>
  <c r="H39"/>
  <c r="H36"/>
  <c r="B41" i="7"/>
  <c r="H33" i="6"/>
  <c r="H30"/>
  <c r="H41"/>
  <c r="H74"/>
  <c r="A65" i="8"/>
  <c r="B65"/>
  <c r="B64"/>
  <c r="A64"/>
  <c r="A62"/>
  <c r="A68"/>
  <c r="B60" i="7"/>
  <c r="B67"/>
  <c r="A67"/>
  <c r="B66"/>
  <c r="A66"/>
  <c r="A65"/>
  <c r="H9" i="6"/>
  <c r="H8"/>
  <c r="H24"/>
  <c r="H73"/>
  <c r="B59"/>
  <c r="B75"/>
  <c r="A75"/>
  <c r="B47" i="10"/>
  <c r="B17"/>
  <c r="B76" i="6"/>
  <c r="A76"/>
  <c r="B74"/>
  <c r="A74"/>
  <c r="B41"/>
  <c r="B24"/>
  <c r="B68"/>
  <c r="B73"/>
  <c r="A73"/>
  <c r="B62" i="8"/>
  <c r="B15"/>
  <c r="B65" i="7"/>
  <c r="B25"/>
  <c r="F9" i="5"/>
  <c r="H40" i="11"/>
  <c r="H42"/>
  <c r="F8" i="5"/>
  <c r="H59" i="10"/>
  <c r="H57"/>
  <c r="H68" i="8"/>
  <c r="H70" i="7"/>
  <c r="H79" i="6"/>
  <c r="F7" i="5"/>
  <c r="F12" s="1"/>
  <c r="H70" i="8"/>
  <c r="H72"/>
  <c r="H74" i="7"/>
  <c r="H72"/>
  <c r="F6" i="5"/>
  <c r="F5"/>
  <c r="H81" i="6"/>
  <c r="H83"/>
  <c r="F14" i="5" l="1"/>
  <c r="F16" s="1"/>
</calcChain>
</file>

<file path=xl/sharedStrings.xml><?xml version="1.0" encoding="utf-8"?>
<sst xmlns="http://schemas.openxmlformats.org/spreadsheetml/2006/main" count="323" uniqueCount="112">
  <si>
    <t>LIMARSKI RADOVI</t>
  </si>
  <si>
    <t xml:space="preserve">SVEUKUPNA REKAPITULACIJA </t>
  </si>
  <si>
    <t>PRIPREMNI RADOVI</t>
  </si>
  <si>
    <t xml:space="preserve">REKAPITULACIJA </t>
  </si>
  <si>
    <t>kom</t>
  </si>
  <si>
    <t>m2</t>
  </si>
  <si>
    <t>m3</t>
  </si>
  <si>
    <t>BRAVARSKI RADOVI</t>
  </si>
  <si>
    <t>SVEUKUPNO:</t>
  </si>
  <si>
    <t>m'</t>
  </si>
  <si>
    <t>kn</t>
  </si>
  <si>
    <t>I</t>
  </si>
  <si>
    <t>II</t>
  </si>
  <si>
    <t>III</t>
  </si>
  <si>
    <t>IV</t>
  </si>
  <si>
    <t>TESARSKI RADOVI</t>
  </si>
  <si>
    <t>KROVOPOKRIVAČKI RADOVI</t>
  </si>
  <si>
    <t>b) Montaža i demontaža laganog zaštitnog krova od plast. ploča</t>
  </si>
  <si>
    <t>POREZ NA DODANU VRIJEDNOST (25%)</t>
  </si>
  <si>
    <t>A</t>
  </si>
  <si>
    <t>SANACIJA DRVENE ŠETNICE_GALERIJE</t>
  </si>
  <si>
    <t>a) Montaža i demontaža skele</t>
  </si>
  <si>
    <t>Svi radovi oko postave, razne preinake (prepravci) u svrhu obnove drvene galerije i demontaže pročeljne skele uključeni su u jediničnu cijenu. Skelu treba postaviti tako da se nesmetano može pristupiti svim elementima drvene šetnice koji se moraju obnoviti. Svi prepravci skele za radove obnove trebaju se uključiti u cijenu. Širina skele je od 80 do 90 cm, a montira se na nužnoj udljenosti od pročelja za moguću izvedbu profila. Skela mora biti propisno popođena i ukrućena prema svim važećim propisima zaštite na radu i hrvatskim normama, a sigurna za sve prolaznike. Skela mora biti opremljena zaštitnom mrežom, penjalicama te zaštitnim krovom na gornjoj etaži radi kontinuirane izvedbe radova. Razvijena duljina galerije iznosi 27 m, a visina od 2,6 do 8 m m ovisno o padu terena.</t>
  </si>
  <si>
    <t>a) U cijenu skele je uključen cijeli opis osim izvedbe krova</t>
  </si>
  <si>
    <t>LIČENJE DRVENIH ELEMENATA</t>
  </si>
  <si>
    <t>a) uzdužne grede</t>
  </si>
  <si>
    <t>LIČENJE DRVENIH ELEMENATA KOJI SE ZADRŽAVAJU</t>
  </si>
  <si>
    <t>b) drvene podnice</t>
  </si>
  <si>
    <r>
      <rPr>
        <sz val="10"/>
        <rFont val="Arial"/>
        <family val="2"/>
        <charset val="238"/>
      </rPr>
      <t>c)</t>
    </r>
    <r>
      <rPr>
        <b/>
        <sz val="10"/>
        <rFont val="Arial"/>
        <family val="2"/>
        <charset val="238"/>
      </rPr>
      <t xml:space="preserve"> </t>
    </r>
    <r>
      <rPr>
        <sz val="10"/>
        <rFont val="Arial"/>
        <family val="2"/>
        <charset val="238"/>
      </rPr>
      <t>drvene prečke</t>
    </r>
  </si>
  <si>
    <t>d) drveni rukohvat</t>
  </si>
  <si>
    <r>
      <rPr>
        <sz val="10"/>
        <rFont val="Arial"/>
        <family val="2"/>
        <charset val="238"/>
      </rPr>
      <t>Zaštita</t>
    </r>
    <r>
      <rPr>
        <b/>
        <sz val="10"/>
        <rFont val="Arial"/>
        <family val="2"/>
        <charset val="238"/>
      </rPr>
      <t xml:space="preserve"> </t>
    </r>
    <r>
      <rPr>
        <sz val="10"/>
        <rFont val="Arial"/>
        <family val="2"/>
        <charset val="238"/>
      </rPr>
      <t>glavnih drvenih nosača galerije koji se zadržavaju kao postojeći odnosno koji nisu predviđeni za zamjenu ovim projektom. Zaštita se provodi nanošenjem impregnacije na osnovi vode i biocida koje učinkovito odstranjuje štetočine. Premaz se nanosi kistom u jednom sloju. Obračun po m3.</t>
    </r>
  </si>
  <si>
    <t>Odvoz otpadnog drvenog materijala do reciklažnog dvorišta.</t>
  </si>
  <si>
    <t>c)limeni opšav razvijene širine 60 cm</t>
  </si>
  <si>
    <t>d)limeni opšav razvijene širine 40 cm</t>
  </si>
  <si>
    <t>b) vertikalni oluk, d=100 mm</t>
  </si>
  <si>
    <t>udužne grede, širine =12cm, visine =15 cm</t>
  </si>
  <si>
    <t>ZIDARSKI RADOVI I KAMENARSKI RADOVI</t>
  </si>
  <si>
    <t xml:space="preserve">Pažljivo čišćenje ležaja za glavni vijenac pročelja u postojećem kamenom zidu. Ležaj treba pripremiti poravnjanjem plohe kako bi se na kameni zid moglo montirati vijenac u prvotnu cjelinu. Poravnavanje se vrši ugradnjom zaglađenog sloja cementnog morta uz uporabu finog pijeska (u omjeru 1:2) uz dodatak 0,5% otopine polivinil acetatne emulzije (SN vezivo). Obračun se vrši po m2 uređenog ležaja. </t>
  </si>
  <si>
    <t xml:space="preserve">NAPOMENA: </t>
  </si>
  <si>
    <t>Na paviljonu "Mir junaka" planira se zamjena svih limarskih elemenata koji su vremenom dotrajali. Oštećeni limarski elementi zamjenjuju se novim elementima na istočnom, ali također i na zapadnom djelu pročelja zgrade gdje nije predviđena sanacija kamenog vijenca.</t>
  </si>
  <si>
    <t>B</t>
  </si>
  <si>
    <t>C</t>
  </si>
  <si>
    <t>SANACIJA KROVIŠTA UZ SJEVEROISTOČNU KULU</t>
  </si>
  <si>
    <t>Skidanje pokrova krova od kupa kanalica i podložnog materijala (krovna ljepenka, dvostrukih letvica i daščana oplata). U stavku je uračunat odvoz otpadnog materijala na gradski deponij. Obračun po m2.</t>
  </si>
  <si>
    <t>Skidanje dotrajalog brtvenog premaza i hidroizolacijskog morta uz zidove krovnog nadozida. U stavku je uračunat odvoz otpadnog materijala na gradski deponij. Obračun po m2.</t>
  </si>
  <si>
    <t>a) glavna horizontalna greda</t>
  </si>
  <si>
    <t>b) uzdužne grede</t>
  </si>
  <si>
    <t>Postavljanje daščane oplate na nosivu konstrukciju krova, daska debljine d=24 mm, klase C 24. U cijenu stavke uključiti i zaštitu drvene konstrukcije premazom protiv insekata i gljivica, tip kao Belina Belocid ili jednako vrijednim proizvodom. Obračun po m2.</t>
  </si>
  <si>
    <t>Dobava, doprema i ugradnja drvenih letava dimenzija 3x5 i 2,5x7. Letve trebaju biti od crnogorice (smreka) klase C 24 (bivša oznaka crnogorica II klase), postotka vlažnosti od 15 do 20%, propisno suhe, bez oštećenja i pukotina. Ugradnja podrazumijeva pribijanje letvi preko krovne ljepenke u daščanu oplatu čavlima. Letve se postavljaju uzdužno po rogovima i u međurazmaku između rogova. Preko njih poprečno se pribijaju letve na rasteru potrebnom za kupu kanalicu, otprilike 33-36 cm. Letve 2,5x7 ugrađuju se "po redovima", a na njih se pričvršćuje kanalica. Način i raspored polaganja treba prilagoditi odavranom proizvodu kupe kanalice. U cijenu stavke uključiti i zaštitu drvene konstrukcije premazom protiv insekata i gljivica, tip kao Belina Belocid ili jednako vrijednim proizvodom. Obračun po m2.</t>
  </si>
  <si>
    <t>a) horizontalni oluk d=150 mm</t>
  </si>
  <si>
    <t xml:space="preserve">Demontaža drvenih elemenata (uzdužne grede, podne daske, prečke ograde, rukohvat). Obračun se vrši po m3 uklonjenog drvenog elementa. </t>
  </si>
  <si>
    <t>SANACIJA ISTOČNOG VIJENCA MAUZOLEJA "MIR JUNAKA"</t>
  </si>
  <si>
    <t>Dobava i ugradnja drvenih podnica debljine d=38 mm, različitih širina (od 9 do 18 cm) i različitih duljina (od 22 do 224 cm). Drvene podnice izrađuju se od hrastovog drveta u suhom stanju. Predviđa se zamjena cca do 90 % oštećene građe. Platice se polažu tako da su međusobno razmaknute za 1 cm kako bi se omogućilo otjecanje oborinske vode. Platice su krojene pravokutno, a na pojedinim mjestima i trapezno. U cijenu uključiti i sav potreban spojni materijal (vijci i ostalo). Obračun po m2.</t>
  </si>
  <si>
    <t>podne daske, debljine 38 mm</t>
  </si>
  <si>
    <t>prečke ograde u tri reda, širine 105 mm, debljine 38 mm</t>
  </si>
  <si>
    <t>rukohvat, širine = 80mm, visine = 38 mm</t>
  </si>
  <si>
    <t>Dobava i ugradnja rukohvata metalne ograde galerije i stubišta od hrastovog drveta u suhom stanju; ukupnih dimenzija 80 x 38 mm sa zaobljenim gornjim rubovima (r=1 cm). Donji dio rukohvata završava sa utorom širine 65 mm i visine 10 mm u koji je umetnuta metalna pločica cijelom dužinom rukohvata. Obračun po m3.</t>
  </si>
  <si>
    <t>Nabava i ugradnja konstruktivnih elemenata zamjenske drvene građe u istim dimenzijama kakva je i postojeća drvena građa krovišta. Ugrađuje se glavna horizontalna greda 16/16 cm, uzdužne grede 14/14 i poprečne gredice 5/8. Drveni elementi su od crnogorice (smreka) klase C 24 (bivša oznaka crnogorica II klase), postotka vlažnosti od 15 do 20%. U cijenu stavke uključiti i zaštitu drvene konstrukcije premazom protiv insekata i gljivica, tip kao Belina Belocid ili jednako vrijednim proizvodom.</t>
  </si>
  <si>
    <t>c) poprečne gredice</t>
  </si>
  <si>
    <t>Dobava, doprema i polaganje glinenog crijepa od kupa kanalica na krovnoj plohi. Crijep mora biti bez oštećenja i deformacija i ispravno pečen. Donje kanalice se polažu između pribijenih letava sa propisnim preklopom 10-12 cm. Gornju kanalicu treba pričvrstiti polaganjem u mort. Kanalice prije polaganja u mort treba namočiti, a po potrebi i čavlati u letve. Crijep je potrebno prepustiti preko zidnog oboda kao što je to več izvedeno na okolnim krovovima gradine, a lice morta treba biti poravnato sa kamenim zidom. Obračun po m2.</t>
  </si>
  <si>
    <t>Završno čišćenje krova nakon zgotovljenih radova.</t>
  </si>
  <si>
    <t>Demontaža limenih elemenata na mjestu oštećenog glavnog kamenog vijenca na istočnom pročelju zgrade, te na mjestu nasuprotne zapadne strane zgrade gdje kameni vijenac nije oštećen. Limene elemente treba pažljivo ukloniti sa zgrade tako da se ne ošteti krovna konstrukcija sa završnim pokrovom od kupa kanalica. U cijenu uključiti po potrebi i skidanje jednog do dva reda kanalica ukoliko kanalice smetaju za uklanjanje limenog opšava i oluka, a također i ponovnu ugradnju kanalica nakon popravka krovnog vijenca i oluka. Obračun po m' uklonjenog elementa. U cijenu uključiti odvoz uklonjenih limova na gradski deponij.</t>
  </si>
  <si>
    <t>Pažljiva demontaža kamenih komada oštećenog kamenog vijenca unutar kojeg je ugrađen horizontalni oluk kako ne bi došlo do pucanja i loma kamenih komada. Kameni komadi vijenca su približnih dimenzija 70x20 cm. Duljine elemenata su različite i variraju od 0,5 do 1,25 m. Obračun po komadu demontiranog kamenog elementa.</t>
  </si>
  <si>
    <t xml:space="preserve">Dobava i ugradnja drvenih prečki u tri reda koje služe kao ispuna ograde na galeriji, od hrastovog drveta u suhom stanju. Dimenzije dasaka su 105 x 38 mm te se montiraju na istim pozicijama kao i trenutne kako je i opisano u priloženoj nacrtnoj dokumentaciji. elementi su pričvršćeni na postojeće stupiće od čeličnih cijevi. U cijenu uključiti i pričvršćenje drvenih elemenata vijcima za postojeću potkonstrukciju (drvene grede ili čelične cijevi). Obračun po m3. </t>
  </si>
  <si>
    <t>KLESARSKI I ZIDARSKI RADOVI</t>
  </si>
  <si>
    <t xml:space="preserve">Uklanjanje dijela oštećenog opločenja od plažnih oblutaka do čvrste podloge sa odvozom na deponij. </t>
  </si>
  <si>
    <t>podloga plažnih oblutaka</t>
  </si>
  <si>
    <t>sljubnice podnih ploča</t>
  </si>
  <si>
    <t>sljubnice plažnih oblutaka</t>
  </si>
  <si>
    <t>Priprema podloge za ugradnju zamjenskih podnih ploča, zamjenskog plažnog oblutka i zamjenskih dijelova stepenica. Stavka podrazumijeva čišćenje sitnog rasutog materijala do čvrste podloge nakon skidanja oštećenih elemenata kako bi se u konačnosti moglo kvalitetno ugraditi nove zamjenske kamene elemente. U cijenu uključiti utovar i odvoz otpadnog materijala na deponiju. Obračun po m2 podne plohe.</t>
  </si>
  <si>
    <r>
      <t>Popravak i ličenje metalne ograde</t>
    </r>
    <r>
      <rPr>
        <sz val="10"/>
        <color indexed="10"/>
        <rFont val="Arial"/>
        <family val="2"/>
        <charset val="238"/>
      </rPr>
      <t xml:space="preserve"> </t>
    </r>
    <r>
      <rPr>
        <sz val="10"/>
        <rFont val="Arial"/>
        <family val="2"/>
        <charset val="238"/>
      </rPr>
      <t>na galeriji koja</t>
    </r>
    <r>
      <rPr>
        <sz val="10"/>
        <color indexed="10"/>
        <rFont val="Arial"/>
        <family val="2"/>
        <charset val="238"/>
      </rPr>
      <t xml:space="preserve"> </t>
    </r>
    <r>
      <rPr>
        <sz val="10"/>
        <rFont val="Arial"/>
        <family val="2"/>
        <charset val="238"/>
      </rPr>
      <t>je formirana od parova stupova iz čeličnih cijevi (30x50x3 mm) te vijaka i matica.   Ličenje podrazumijeva rad pjeskarenja, struganje mehaničkim čišćenjem četkama te antikorozivno zaštiti miniziranje i  bojanje</t>
    </r>
    <r>
      <rPr>
        <sz val="10"/>
        <color indexed="10"/>
        <rFont val="Arial"/>
        <family val="2"/>
        <charset val="238"/>
      </rPr>
      <t xml:space="preserve"> </t>
    </r>
    <r>
      <rPr>
        <sz val="10"/>
        <rFont val="Arial"/>
        <family val="2"/>
        <charset val="238"/>
      </rPr>
      <t>završnom crnom bojom. Obračun po m'.</t>
    </r>
  </si>
  <si>
    <t>sljubnice dijelova kamenih stepenica</t>
  </si>
  <si>
    <t xml:space="preserve">Ručna izvedba sljubnica od smjese žutog pijeska, bijelog cementa i kamene prašine (0, (u omjeru 1:2:1) uz dodatak 0,5% otopine polivinil acetatne emulzije (SN vezivo). Fuge moraju biti upuštene u odnosu na podnu oblogu. Stavka uključuje dobavu i ugradnju materijala te sav pribor potreban za izvedbu do pune gotovosti. Obračun po m2.     
</t>
  </si>
  <si>
    <r>
      <t>Svi radovi oko postave, razne preinake (prepravci) u svrhu obnove vijenca i demontaže pročeljne skele uključeni su u jediničnu cijenu. Skelu treba postaviti tako da se nesmetano može pristupiti svim pročeljnim elementima. Svi prepravci skele za radove obnove trebaju se uključiti u cijenu. Širina skele je od 80 do 90 cm, a montira se na nužnoj udaljenosti od pročelja za sanaciju glavnog vijenca. Skela mora biti propisno popođena i ukrućena prema svim važećim propisima zaštite na radu i hrvatskim normama, a sigurna za sve prolaznike. Prema dogovoru s investitorom posebno treba osigurati objekt pomoću zaštitnih košara. Skela mora biti opremljena zaštitnom mrežom, penjalicama te zaštitnim krovom radi kontinuirane izvedbe radova. Razvijena duljina pročelja iznosi 9,0 m, a visina</t>
    </r>
    <r>
      <rPr>
        <sz val="10"/>
        <color indexed="10"/>
        <rFont val="Arial"/>
        <family val="2"/>
        <charset val="238"/>
      </rPr>
      <t xml:space="preserve"> </t>
    </r>
    <r>
      <rPr>
        <sz val="10"/>
        <rFont val="Arial"/>
        <family val="2"/>
        <charset val="238"/>
      </rPr>
      <t>4,7 m.</t>
    </r>
  </si>
  <si>
    <t>Demontaža krovnih dvostrukih letvica, poprečnih gredica, uzdužnih greda greda te glavne horizontalne grede. U stavku je uračunat odvoz otpadnog materijala na gradski deponij. Obračun po m2 površine krova koji se uklanja.</t>
  </si>
  <si>
    <t>Skidanje postojećih elemenata podne obloge od oštećenih kamenih ploča različitih tlocrtnih dimenzija i pravokutnih i kvadratnih oblika koje variraju od 36x36 cm pa sve do 80x60 cm. Ploče se skidaju pažljivo kako ne bi došlo do oštećenja okolnih, neoštećenih ploča. Oštećene kamene ploče predstavljaju građevinski otpad kojeg je potrebno zbrinuti i odvesti na deponij što je uključeno u cijenu stavke.  Precizna količina  ploča koju treba zamijeniti  odrediti će se prilikom početka izvođenja radova u suglasnosti sa nadzornim inženjerom i Konzervatorskim odjelom u Rijeci. Obračun po m2 uklonjene podne obloge.</t>
  </si>
  <si>
    <t>Precizno piljenje, i razgradnja (uklanjanje) dijela oštećenih kamenih stepenica, odnosno dotrajalih gazišta ili dijelova gazišta. Oštećeni dio potrebno je u konačnosti zamijeniti novim. Stavka obuhvaća i označavanje svakog pojedinog elementa sa izmjerenim dimenzijama i izradom pripadajuće skice kako bi se kasnije mogli izraditi novi kameni elementi prema postojećim koji su uklonjeni. Oštećene kamene stepenice predstavljaju građevinski otpad kojeg je potrebno zbrinuti i odvesti na deponij što je uključeno u cijenu stavke. Obračun se provodi po obujmu razgrađenog elementa, bez obzira na dimenzije.</t>
  </si>
  <si>
    <t>podloga podnih ploča debljine 5 cm</t>
  </si>
  <si>
    <t>podnih ploča debljine 10 cm</t>
  </si>
  <si>
    <t>ploče "Kirmenjak", d = 5 cm</t>
  </si>
  <si>
    <t>Izrada novih sljubnica između kamenih elemenata vijenca finim slojem morta koji se sastoji od žutog pijeska, bijelog cementa i kamene prašine (0, (u omjeru 1:2:1) uz dodatak 0,5% otopine polivinil acetatne emulzije (SN vezivo). Sljubnice moraju biti upuštene u odnosu na ravninu kamenih komada. Obračun po m'.</t>
  </si>
  <si>
    <t>D_SANACIJA OPLOČENJA GRADINE</t>
  </si>
  <si>
    <t>ploče "Kastavski sivac", d= 5 cm</t>
  </si>
  <si>
    <t>ploče "Kastavski sivac", d= 10 cm</t>
  </si>
  <si>
    <t>SANACIJA OPLOČENJA GRADINE</t>
  </si>
  <si>
    <t>podloga dijelova kamenih stepenica</t>
  </si>
  <si>
    <t>Demontaža i ponovna montaža elektroinstalacije rasvjete koje je položena na drvenu nosivu konstrukciju galerije.</t>
  </si>
  <si>
    <t>komplet</t>
  </si>
  <si>
    <t>Dobava i ugradnja novih (zamjenskih) uzdužnih greda poprečnog profila 15 x 12 cm, od crnogorice (smreka) klase C 24 (bivša oznaka crnogorica II klase), postotka vlažnosti od 15 do 20%. Drvene grede se postavljaju na osnom razmaku od 65 do 90 cm na postojeće ležajeve, odnosno postojeće glavne nosače od konzolnih greda koje su razuprte kosnicima i usidrene ankerima za kameni zid. Razmak tih konzola je 2,4 m, i ti nosivi elementi galerije ne pokazuju znakove oštećenja. U cijenu uključiti i sav potreban spojni materijal.  Obračun po m3 zamijenjene građe.</t>
  </si>
  <si>
    <t>Izrada, dobava i montaža horizontalnog ugrađenog žljeba od bakrenog lima d=0,65 mm, razvijene širine cca  60 cm. Žljeb okruglog presjeka, d=15 cm. U cijenu su uključeni svi prijelazni elementi. Cijena uključuje komplet od horizontalnog žljeba do ispusta vertiklalnog žlijeb. Obračun po m' cijevi oluka.</t>
  </si>
  <si>
    <t>Izrada, dobava i montaža horizontalnog ugrađenog žljeba od bakrenog lima d=0,6 mm, razvijene širine cca  60 cm. Žljeb je okruglog presjeka, d=15 cm. U cijenu uključiti i izradu limene okrugle cijevi koja odvodi vodu iz horizontalnog žlijeba kroz otvor u nadozidu krova do sljedećeg deniveliranog krovišta. Stavka podrazumijeva i pažljivo, uredno probijanje zidnog nadozida (okrugli otvor 2r= 12 cm) obzirom da se kroz probijeni otvor mora provući limena cijev za odvodnju promjera d=10 cm. Horizontalni oluk uz krovni nadozid treba izvesti u padu prema opisanoj odvodnoj cijevi. Cijena uključuje komplet od horizontalnog žljeba do ispusta vertiklalnog žlijeba sa svim prijelaznim elementima. Obračun po m' izvedenog oluka i odvodne cijevi.</t>
  </si>
  <si>
    <t>Izrada, dobava i montaža vertikalnog oluka od bakrenog lima d=0,65 mm, razvijene širine cca 35 cm. Oluk okruglog presjeka. U cijenu su uključeni svi prijelazni i fazonski elementi kao i nosači od limenih obujmica sa gumenim umetkom i inox spojnim vijkom, te izrada koljena i priključaka. Cijena uključuje komplet od horizontalnog žljeba do ispusta u revizijsko okno. Obračun po m' cijevi oluka duljine najviše do 4.5 m'.</t>
  </si>
  <si>
    <t>Izrada opšava od bakrenog lima na završetku kamenog krovnog vijenca između horizontalnog oluka i vijenca debljine 0,65, razvijene širine 40 cm. U cijenu su uključene vrijednosti svih radova i materijala. Obračun po m'.</t>
  </si>
  <si>
    <t xml:space="preserve">Dobava, doprema i ugradnja bitumenske krovne ljepenke težine veće od 600g/m2 te sile kidanja minimalno 30 kP. Polaganje ljepenke se vrši po daščanoj oplati s preklopima minimalno 10 cm i čvršćenjem čavlima "ljepenkarima". Stavka podrazumijeva obavezni pregled i čišćenje oplate od oštrih komada koji mogu probušiti ljepenku. Obračun po m2. </t>
  </si>
  <si>
    <t>Dobava i ugradnja vodootporne elastične trake za perimetarsko brtvljenje spoja krova i krovnog nadozida, termičke otpornosti između -25°C i +60°C. Traka se postavlja uz sloj krovne ljepenke, te podiže uz krovni nadozid minimalno 25 cm, a potom se na tom djelu krova preko trake  u preklopu prevlači dodatni sloj krovne ljepenke. Traka se može zavarivati vrućim zrakom. Obračun po m2.</t>
  </si>
  <si>
    <t>Dobava i ugradnja jednokomponentnog, elastičnog hidroizolacijskog morta na bazi cementa, ojačanog vlaknima, sa specijalnim alkalno otpornim polimerima i dodacima za hidroizolaciju i zaštitu betonskih površina. Mortom je potrebno premazati krovne nadozide do visine od 25 cm te tako dodatno zaštiti brtvenu traku. Obračun po m2.</t>
  </si>
  <si>
    <t>Završna obrada vidljivih kamenih komada vijenca impregniranjem hidrofobnim sredstvom za održavanje kamena vapnenačkog sastava koji ne mijenja prirodni izgled kamena, a štiti od vlage. Prije impregnacije potrebno je odstraniti nečistoće i masnoće sa kamena. Obračun po komadu kamenog vijenca.</t>
  </si>
  <si>
    <t>E_SANACIJA TERASE JUGOZAPADNE KULE</t>
  </si>
  <si>
    <t>HIDROIZOLACIJSKI PREMAZ</t>
  </si>
  <si>
    <t>KAMENARSKI RADOVI</t>
  </si>
  <si>
    <t>SANACIJA JUGOZAPADNE KULE</t>
  </si>
  <si>
    <t>Pažljivo uklanjanje postojeće trake hidroizolacijslog premaza uz polukružni rub terase jugozapane kule (iznad prostora inetrpretacijskog centra PGŽ), s čišćenjem površine na kojoj je bio premaz sve do zdrave podloge.</t>
  </si>
  <si>
    <t>Izrada utora okapnice na postojećim kamenim rigalicima za odvodnju oborinske vode s krovne terase kule. Rad se izvodi tako da se na postojećoj kamenoj rigalici pažljivo izvede (zareže) utor za okapnicu širine i dubine 8/8 mm, ali tako da ne dođe do puknuća postojećeg kamenog elementa. U cijenu uključiti i rad na visini, odnosno troškove pričvršćenja i osiguranja radnika za čvrstu točku kule prilikom izvođenje radova na kamenim rigalicama koje su ugrađene na licu vanjskog zidnog plaštu kule. U cijenu stavke uključiti i eventualnu demontažu i montažu (ponovi kvalitetno pričvršćenje kamene rigalice kamenog elementa u cementni mort ili u sloj dvokomponentnog poliuretanskog ljepila na osnovi reakcijskih smola) ukoliko to omogućava jednostavniju izvedbu rada.</t>
  </si>
  <si>
    <t>Dobava materijala, izrada i ugradnja  - zamjena dotrajalih gazišta ili dijelova gazišta vanjskih stubišta iz sivog kamena Kastavski sivac. Dimenzija presjeka kamenog gazišta je otprilike 16x32 cm. Gazišta se polažu u sloj cementnog morta (mort omjera 1:3 debljine 2-3 cm) ili dvokomponentnog poliuretanskog ljepila na osnovi reakcijskih smola, minimalne čvrstoće vezivanja 2,0 N/mm2. Stubišta se rekonstruiraju u nužnom obimu, zamjenom dotrajalih elemenata novim kamenim komadima.  Vidljive plohe kamena je potrebno grublje štokovati, zatim sasvim malo češljati i na kraju površinu lagano ispolirati tako da se skine pozitiva do razine 50% glatke plohe, a ostane negativa od dubljeg štoka i češlja. Način obrade te odabir i količina zamjenskih komada mora biti odobren od strane nadzornog inženjera i Konzervatorskog odjela u Rijeci.</t>
  </si>
  <si>
    <t>Dobava materijala i ugradnja podne obloge od plažnog oblutka (veličine 6 do 8 cm poput postojećeg oblutka koji je već ugrađen u dijelove podnih površina Gradine). Plažni oblutak se polažu u sloj cementnog morta (mort omjera 1:3 debljine 2-3 cm) ili dvokomponentnog poliuretanskog ljepila na osnovi reakcijskih smola, minimalne čvrstoće vezivanja 2,0 N/mm2. Izvođač je dužan prije početka izvođenja radova dogovoriti točan tip i boju plažnog oblutka radi provjere i odobrenja nadzornog inženjera i Konzervatorskog odjela u Rijeci.</t>
  </si>
  <si>
    <r>
      <t>Dobava materijala, izrada elemenata i ugradnja podne obloge od kamenih ploča. Kamene ploče izrađuju se iz sivog kamena tipa "Kastavski sivac" i "Kirmenjak", debljine 5 cm ili 10 cm te se polažu u sloj cementnog morta (mort omjera 1:3 debljine 2-3 cm) ili dvokomponentnog poliuretanskog ljepila na osnovi reakcijskih smola, minimalne čvrstoće vezivanja 2,0 N/mm</t>
    </r>
    <r>
      <rPr>
        <vertAlign val="superscript"/>
        <sz val="10"/>
        <rFont val="Arial"/>
        <family val="2"/>
        <charset val="238"/>
      </rPr>
      <t>2</t>
    </r>
    <r>
      <rPr>
        <sz val="10"/>
        <rFont val="Arial"/>
        <family val="2"/>
        <charset val="238"/>
      </rPr>
      <t>. Tlocrtne dimenzije ploča variraju od 36x36 cm do 80x60 cm. Zadržavaju se postojeće matrice i veličine kamenih ploča. Kamen je potrebno grublje štokati, zatim sasvim malo češljati i na kraju površinu lagano ispolirati tako da se skine pozitiva do razine 50% glatke plohe, a ostane negativa od dubljeg štoka i češlja. Potrebno je kamen štokovati na način  ako što su štokovani oštećeni dijelovi koji se zamjenju novim kamenom. Izvođač je dužan prije početka izvođenja radova dogovoriti točan tip i boju kamena radi provjere i odobrenja nadzornog inženjera i Konzervatorskog odjela u Rijeci.</t>
    </r>
  </si>
  <si>
    <t>Detaljno uklanjenje nečistoće i masnoće s postojećeg kamenog opločenja krovne terase i s kamenog parapetnog zida terase (do visine parapetnog zida 15 cm od poda). Čišćenje se obavlja mehaničkim postupkom (četkanje) i mokrim postupkom. Mokri postupak se sastoji od primjene razrjeđene građevinske kiseline koju je potom potrebno isprati vodom i neutraliziranim sapunom. Nakon svega površinu je ponovo potrebno isprati  vodom.</t>
  </si>
  <si>
    <t>Dobava i izrada izolacije kamene obloge opločenja i dijela kamenog zida terase. Hidroizolacija se izvodi  bezbojnim, prozirnim poliuretanskim premazom završnog "matt" izgleda po cijeloj površini terase i po dijelu obodnog zida sve do visine od 15 cm. Na ranije očišćenu podlogu potrebno je najprije nanijeti primer hidroizilacije koji će osigurati adheziju drugog (osnovnog) sloja, čistog poliuretanskog premaza završnog matt izgleda koji vremenom ne žuti i koji štiti površine od stajeće vode (premaz mora biti postojan na vanjske utjecaje i UV zrake).</t>
  </si>
  <si>
    <t>Montaža očišćenih kamenih komada na poziciju glavnog vijenca. Kameni komadi se montiraju pomoću nehrđajućih trnova koji se stavljaju unutar kamneih elemenata. Prethodno su napravljene rupe za trnove od nehrđajućeg čelika (r = 8 mm, l = 12 cm), unutar kamenog komada i unutar postojećeg kamenog zida. Osim što su spojeni trnpvima kameni komadi su ljepljeni cementnim mortom ili dvokomponentnim poliuretanskim ljepilom na osnovi reakcijskih smola, minimalne čvrstoće vezivanja 2,0 N/mm2.Obračun po komadu kamenog elementa vijenca.</t>
  </si>
  <si>
    <t xml:space="preserve">Zaštita i ličenje drvenih elemenata. Postupak se sastoji od nanošenja tekućeg impregnacijskog premaza namijenjenog osnovnoj zaštiti drva od insekata i gljivica. Prije upotrebe sredstvo se mora dobro promješati te nanjeti kistom na drvo koje mora biti suho i čisto. Potom se na drvo nanosi postojana debeloslojna lazura sa UV filtrima i apsorberima te pigmentima postojanim na klimatske utjecaje koji sprječavaju propadanje premaza. Lazura se nanosi u dva sloja kistom ili valjkom na već raniju impregnaciju. Vrijeme sušenja između pojedinih slojeva treba biti 24 h. Nakon nanošenja prvog nanosa površinu drva treba lagano brusiti i očistiti od prašine. Temperatura pri premazivanju ne smije biti niža od 10 C, a također treba izbjegavati premazivanje na jakom suncu. Koristi se lazura u palisander tonu. </t>
  </si>
  <si>
    <t>Pažljivo čišćenje kamenih komada od kojih se sastoji glavni vijenac na istočnom pročelju zgrade. Potrebno je čistiti crne naslage, nečistoće i lišajeve sa površine svih fragmenata. U cijenu je uključena primjena metode mehaničkog čišćenja mokrog i suhog pjeskarenja odnosno upotrebe vode i pijeska pod pritiskom. O potrebi pjeskarenja dijelova strehe odlučit će nadležni konzervator po provedenom mehaničkom čišćenju. Obračun po kom obrađenog kamenog elementa. U cijenu stavke uključiti i tretiranje kamena kemijskim sredstvom protiv rasta vegetacije svih vrsta i drugih organizama na površini kamena (nezapaljivim biocidom).</t>
  </si>
  <si>
    <t>Zidarski popravak dijelom urušenog kamenog zidića širine otprilike 50 cm i visine otprilike 45 cm od grubo klesanog kamena. Rastrešene kamene komade treba uredno zazidati u vapnenom mortu debljine 2-3 cm. Sljubnica  između kamena se zapunjavaju smjesom žutog pijeska, vapna i kamene prašine (0, (u omjeru 1:2:1) uz dodatak 0,5% otopine polivinil acetatne emulzije (SN vezivo). Sljubnice moraju biti upuštene u odnosu na ravninu kamenih komada.</t>
  </si>
</sst>
</file>

<file path=xl/styles.xml><?xml version="1.0" encoding="utf-8"?>
<styleSheet xmlns="http://schemas.openxmlformats.org/spreadsheetml/2006/main">
  <numFmts count="1">
    <numFmt numFmtId="43" formatCode="_-* #,##0.00\ _k_n_-;\-* #,##0.00\ _k_n_-;_-* &quot;-&quot;??\ _k_n_-;_-@_-"/>
  </numFmts>
  <fonts count="13">
    <font>
      <sz val="10"/>
      <name val="Arial"/>
      <charset val="238"/>
    </font>
    <font>
      <sz val="10"/>
      <name val="Arial"/>
      <family val="2"/>
      <charset val="238"/>
    </font>
    <font>
      <sz val="10"/>
      <name val="Arial"/>
      <family val="2"/>
      <charset val="238"/>
    </font>
    <font>
      <b/>
      <sz val="10"/>
      <name val="Arial"/>
      <family val="2"/>
      <charset val="238"/>
    </font>
    <font>
      <u/>
      <sz val="10"/>
      <name val="Arial"/>
      <family val="2"/>
      <charset val="238"/>
    </font>
    <font>
      <b/>
      <u/>
      <sz val="10"/>
      <name val="Arial"/>
      <family val="2"/>
      <charset val="238"/>
    </font>
    <font>
      <sz val="10"/>
      <color indexed="10"/>
      <name val="Arial"/>
      <family val="2"/>
      <charset val="238"/>
    </font>
    <font>
      <sz val="10"/>
      <color indexed="10"/>
      <name val="Arial"/>
      <family val="2"/>
      <charset val="238"/>
    </font>
    <font>
      <sz val="10"/>
      <color indexed="10"/>
      <name val="Arial"/>
      <family val="2"/>
      <charset val="238"/>
    </font>
    <font>
      <vertAlign val="superscript"/>
      <sz val="10"/>
      <name val="Arial"/>
      <family val="2"/>
      <charset val="238"/>
    </font>
    <font>
      <sz val="11"/>
      <color theme="1"/>
      <name val="Calibri"/>
      <family val="2"/>
      <charset val="238"/>
      <scheme val="minor"/>
    </font>
    <font>
      <b/>
      <sz val="10"/>
      <color rgb="FFFF0000"/>
      <name val="Arial"/>
      <family val="2"/>
      <charset val="238"/>
    </font>
    <font>
      <sz val="10"/>
      <color rgb="FFFF0000"/>
      <name val="Arial"/>
      <family val="2"/>
      <charset val="238"/>
    </font>
  </fonts>
  <fills count="2">
    <fill>
      <patternFill patternType="none"/>
    </fill>
    <fill>
      <patternFill patternType="gray125"/>
    </fill>
  </fills>
  <borders count="2">
    <border>
      <left/>
      <right/>
      <top/>
      <bottom/>
      <diagonal/>
    </border>
    <border>
      <left/>
      <right/>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alignment horizontal="justify" vertical="top" wrapText="1"/>
    </xf>
    <xf numFmtId="0" fontId="10" fillId="0" borderId="0"/>
    <xf numFmtId="0" fontId="1" fillId="0" borderId="0"/>
    <xf numFmtId="0" fontId="1" fillId="0" borderId="0" applyProtection="0">
      <alignment wrapText="1"/>
    </xf>
    <xf numFmtId="0" fontId="1" fillId="0" borderId="0" applyProtection="0">
      <alignment wrapText="1"/>
    </xf>
    <xf numFmtId="0" fontId="1" fillId="0" borderId="0" applyProtection="0">
      <alignment wrapText="1"/>
    </xf>
    <xf numFmtId="0" fontId="1" fillId="0" borderId="0" applyProtection="0">
      <alignment wrapText="1"/>
    </xf>
  </cellStyleXfs>
  <cellXfs count="111">
    <xf numFmtId="0" fontId="0" fillId="0" borderId="0" xfId="0"/>
    <xf numFmtId="4" fontId="2" fillId="0" borderId="0" xfId="0" applyNumberFormat="1" applyFont="1"/>
    <xf numFmtId="0" fontId="2" fillId="0" borderId="0" xfId="0" applyFont="1"/>
    <xf numFmtId="4" fontId="2" fillId="0" borderId="0" xfId="0" applyNumberFormat="1" applyFont="1" applyAlignment="1">
      <alignment horizontal="right"/>
    </xf>
    <xf numFmtId="0" fontId="2" fillId="0" borderId="0" xfId="0" applyFont="1" applyAlignment="1">
      <alignment horizontal="justify" vertical="top"/>
    </xf>
    <xf numFmtId="0" fontId="2"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justify" vertical="top" wrapText="1"/>
    </xf>
    <xf numFmtId="0" fontId="3" fillId="0" borderId="0" xfId="0" applyFont="1" applyBorder="1" applyAlignment="1">
      <alignment horizontal="justify" vertical="top" wrapText="1"/>
    </xf>
    <xf numFmtId="49" fontId="3" fillId="0" borderId="0" xfId="0" applyNumberFormat="1" applyFont="1" applyAlignment="1">
      <alignment horizontal="justify"/>
    </xf>
    <xf numFmtId="0" fontId="3" fillId="0" borderId="0" xfId="0" applyFont="1" applyBorder="1" applyAlignment="1">
      <alignment horizontal="justify"/>
    </xf>
    <xf numFmtId="0" fontId="3" fillId="0" borderId="1" xfId="0" applyFont="1" applyBorder="1" applyAlignment="1">
      <alignment horizontal="justify" vertical="top"/>
    </xf>
    <xf numFmtId="0" fontId="4" fillId="0" borderId="1" xfId="0" applyFont="1" applyBorder="1"/>
    <xf numFmtId="0" fontId="2" fillId="0" borderId="0" xfId="0" applyFont="1" applyAlignment="1">
      <alignment horizontal="left"/>
    </xf>
    <xf numFmtId="0" fontId="3" fillId="0" borderId="0" xfId="0" applyFont="1" applyFill="1" applyBorder="1" applyAlignment="1">
      <alignment horizontal="left" vertical="center"/>
    </xf>
    <xf numFmtId="0" fontId="3" fillId="0" borderId="0" xfId="0" applyFont="1"/>
    <xf numFmtId="0" fontId="3" fillId="0" borderId="0" xfId="0" applyFont="1" applyFill="1" applyAlignment="1">
      <alignment horizontal="justify" vertical="top"/>
    </xf>
    <xf numFmtId="0" fontId="2" fillId="0" borderId="0" xfId="0" applyFont="1" applyFill="1" applyBorder="1"/>
    <xf numFmtId="0" fontId="3" fillId="0" borderId="0" xfId="0" applyFont="1" applyFill="1" applyBorder="1" applyAlignment="1">
      <alignment horizontal="justify" vertical="center" wrapText="1"/>
    </xf>
    <xf numFmtId="0" fontId="1" fillId="0" borderId="0" xfId="0" applyFont="1" applyBorder="1" applyAlignment="1">
      <alignment horizontal="justify" vertical="top" wrapText="1"/>
    </xf>
    <xf numFmtId="0" fontId="1" fillId="0" borderId="0" xfId="0" applyFont="1" applyFill="1" applyAlignment="1">
      <alignment horizontal="justify" vertical="top"/>
    </xf>
    <xf numFmtId="0" fontId="1" fillId="0" borderId="0" xfId="0" applyFont="1" applyFill="1" applyBorder="1" applyAlignment="1">
      <alignment horizontal="left" vertical="center"/>
    </xf>
    <xf numFmtId="0" fontId="1" fillId="0" borderId="0" xfId="0" applyFont="1" applyAlignment="1">
      <alignment horizontal="justify" vertical="top"/>
    </xf>
    <xf numFmtId="0" fontId="1" fillId="0" borderId="0" xfId="0" applyFont="1" applyFill="1" applyBorder="1" applyAlignment="1">
      <alignment horizontal="justify" vertical="center" wrapText="1"/>
    </xf>
    <xf numFmtId="0" fontId="1" fillId="0" borderId="0" xfId="0" applyFont="1" applyAlignment="1">
      <alignment horizontal="justify" vertical="top" wrapText="1"/>
    </xf>
    <xf numFmtId="0" fontId="5" fillId="0" borderId="0" xfId="0" applyFont="1" applyAlignment="1">
      <alignment horizontal="justify"/>
    </xf>
    <xf numFmtId="0" fontId="1" fillId="0" borderId="0" xfId="0" applyFont="1" applyAlignment="1">
      <alignment horizontal="justify"/>
    </xf>
    <xf numFmtId="4" fontId="1" fillId="0" borderId="0" xfId="0" applyNumberFormat="1" applyFont="1" applyAlignment="1">
      <alignment horizontal="left"/>
    </xf>
    <xf numFmtId="1" fontId="1" fillId="0" borderId="0" xfId="0" applyNumberFormat="1" applyFont="1" applyAlignment="1">
      <alignment horizontal="right"/>
    </xf>
    <xf numFmtId="0" fontId="1" fillId="0" borderId="0" xfId="0" applyFont="1" applyAlignment="1">
      <alignment horizontal="left" vertical="top" wrapText="1"/>
    </xf>
    <xf numFmtId="4" fontId="1" fillId="0" borderId="0" xfId="0" applyNumberFormat="1" applyFont="1" applyAlignment="1">
      <alignment horizontal="right"/>
    </xf>
    <xf numFmtId="4" fontId="1" fillId="0" borderId="0" xfId="0" applyNumberFormat="1" applyFont="1"/>
    <xf numFmtId="0" fontId="1" fillId="0" borderId="0" xfId="0" applyFont="1"/>
    <xf numFmtId="1" fontId="1" fillId="0" borderId="0" xfId="0" applyNumberFormat="1" applyFont="1" applyAlignment="1"/>
    <xf numFmtId="0" fontId="1" fillId="0" borderId="0" xfId="0" applyFont="1" applyBorder="1" applyAlignment="1">
      <alignment horizontal="justify"/>
    </xf>
    <xf numFmtId="0" fontId="1" fillId="0" borderId="0" xfId="0" applyFont="1" applyFill="1" applyBorder="1" applyAlignment="1">
      <alignment horizontal="left" vertical="top" wrapText="1"/>
    </xf>
    <xf numFmtId="4" fontId="1" fillId="0" borderId="1" xfId="0" applyNumberFormat="1" applyFont="1" applyBorder="1" applyAlignment="1">
      <alignment horizontal="right"/>
    </xf>
    <xf numFmtId="4" fontId="1" fillId="0" borderId="1" xfId="0" applyNumberFormat="1" applyFont="1" applyBorder="1"/>
    <xf numFmtId="0" fontId="1" fillId="0" borderId="1" xfId="0" applyFont="1" applyBorder="1"/>
    <xf numFmtId="0" fontId="5" fillId="0" borderId="0" xfId="0" applyFont="1" applyAlignment="1">
      <alignment horizontal="justify" vertical="top" wrapText="1"/>
    </xf>
    <xf numFmtId="0" fontId="1" fillId="0" borderId="0" xfId="0" applyFont="1" applyAlignment="1">
      <alignment horizontal="left"/>
    </xf>
    <xf numFmtId="0" fontId="1" fillId="0" borderId="0" xfId="0" applyFont="1" applyFill="1" applyBorder="1" applyAlignment="1">
      <alignment horizontal="justify" wrapText="1"/>
    </xf>
    <xf numFmtId="0" fontId="1" fillId="0" borderId="0" xfId="0" applyFont="1" applyFill="1" applyBorder="1" applyAlignment="1">
      <alignment horizontal="justify" vertical="top" wrapText="1"/>
    </xf>
    <xf numFmtId="1" fontId="1" fillId="0" borderId="0" xfId="0" applyNumberFormat="1" applyFont="1" applyFill="1" applyBorder="1" applyAlignment="1">
      <alignment vertical="top"/>
    </xf>
    <xf numFmtId="0" fontId="1" fillId="0" borderId="0" xfId="0" applyFont="1" applyAlignment="1">
      <alignment horizontal="justify" wrapText="1"/>
    </xf>
    <xf numFmtId="1" fontId="1" fillId="0" borderId="0" xfId="0" applyNumberFormat="1" applyFont="1" applyFill="1" applyBorder="1" applyAlignment="1">
      <alignment vertical="center"/>
    </xf>
    <xf numFmtId="1" fontId="1" fillId="0" borderId="1" xfId="0" applyNumberFormat="1" applyFont="1" applyBorder="1" applyAlignment="1"/>
    <xf numFmtId="0" fontId="1" fillId="0" borderId="1" xfId="0" applyFont="1" applyBorder="1" applyAlignment="1">
      <alignment horizontal="justify" vertical="top"/>
    </xf>
    <xf numFmtId="4" fontId="1" fillId="0" borderId="1" xfId="0" applyNumberFormat="1" applyFont="1" applyBorder="1" applyAlignment="1">
      <alignment horizontal="left"/>
    </xf>
    <xf numFmtId="4" fontId="1" fillId="0" borderId="0" xfId="0" applyNumberFormat="1" applyFont="1" applyBorder="1" applyAlignment="1">
      <alignment horizontal="left"/>
    </xf>
    <xf numFmtId="4" fontId="1" fillId="0" borderId="0" xfId="0" applyNumberFormat="1" applyFont="1" applyBorder="1" applyAlignment="1">
      <alignment horizontal="right"/>
    </xf>
    <xf numFmtId="4" fontId="1" fillId="0" borderId="0" xfId="0" applyNumberFormat="1" applyFont="1" applyBorder="1"/>
    <xf numFmtId="0" fontId="1" fillId="0" borderId="1" xfId="0" applyFont="1" applyBorder="1" applyAlignment="1">
      <alignment horizontal="justify" vertical="top" wrapText="1"/>
    </xf>
    <xf numFmtId="1" fontId="1" fillId="0" borderId="0" xfId="0" applyNumberFormat="1" applyFont="1"/>
    <xf numFmtId="1" fontId="1" fillId="0" borderId="0" xfId="0" applyNumberFormat="1" applyFont="1" applyFill="1" applyBorder="1" applyAlignment="1">
      <alignment horizontal="right" vertical="center"/>
    </xf>
    <xf numFmtId="4" fontId="6" fillId="0" borderId="0" xfId="0" applyNumberFormat="1" applyFont="1" applyAlignment="1">
      <alignment horizontal="right"/>
    </xf>
    <xf numFmtId="4" fontId="1" fillId="0" borderId="0" xfId="0" applyNumberFormat="1" applyFont="1" applyAlignment="1"/>
    <xf numFmtId="0" fontId="1" fillId="0" borderId="0" xfId="0" applyFont="1" applyFill="1" applyBorder="1"/>
    <xf numFmtId="0" fontId="1" fillId="0" borderId="0" xfId="0" applyFont="1" applyAlignment="1">
      <alignment horizontal="right"/>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right"/>
    </xf>
    <xf numFmtId="2" fontId="1" fillId="0" borderId="1" xfId="0" applyNumberFormat="1" applyFont="1" applyBorder="1" applyAlignment="1">
      <alignment horizontal="right"/>
    </xf>
    <xf numFmtId="0" fontId="5" fillId="0" borderId="0" xfId="0" applyFont="1" applyAlignment="1">
      <alignment horizontal="center" vertical="justify"/>
    </xf>
    <xf numFmtId="0" fontId="3" fillId="0" borderId="0" xfId="0" applyFont="1" applyFill="1" applyBorder="1" applyAlignment="1">
      <alignment horizontal="center" vertical="justify"/>
    </xf>
    <xf numFmtId="0" fontId="1" fillId="0" borderId="0" xfId="0" applyFont="1" applyFill="1" applyBorder="1" applyAlignment="1">
      <alignment horizontal="center" vertical="justify"/>
    </xf>
    <xf numFmtId="0" fontId="1" fillId="0" borderId="0" xfId="0" applyFont="1" applyAlignment="1">
      <alignment horizontal="center" vertical="justify"/>
    </xf>
    <xf numFmtId="0" fontId="3" fillId="0" borderId="0" xfId="0" applyFont="1" applyAlignment="1">
      <alignment horizontal="center" vertical="justify"/>
    </xf>
    <xf numFmtId="0" fontId="3" fillId="0" borderId="0" xfId="0" applyFont="1" applyBorder="1" applyAlignment="1">
      <alignment horizontal="center" vertical="top" wrapText="1"/>
    </xf>
    <xf numFmtId="0" fontId="1" fillId="0" borderId="0" xfId="0" applyFont="1" applyBorder="1" applyAlignment="1">
      <alignment horizontal="justify" vertical="top"/>
    </xf>
    <xf numFmtId="4" fontId="1" fillId="0" borderId="0" xfId="0" applyNumberFormat="1" applyFont="1" applyFill="1" applyBorder="1" applyAlignment="1">
      <alignment horizontal="left" vertical="top" wrapText="1"/>
    </xf>
    <xf numFmtId="1" fontId="1" fillId="0" borderId="0" xfId="0" applyNumberFormat="1" applyFont="1" applyFill="1" applyBorder="1" applyAlignment="1"/>
    <xf numFmtId="4" fontId="1" fillId="0" borderId="0" xfId="0" applyNumberFormat="1" applyFont="1" applyFill="1" applyBorder="1" applyAlignment="1">
      <alignment horizontal="right"/>
    </xf>
    <xf numFmtId="4" fontId="1" fillId="0" borderId="0" xfId="0" applyNumberFormat="1" applyFont="1" applyFill="1" applyBorder="1"/>
    <xf numFmtId="0" fontId="1" fillId="0" borderId="0" xfId="0" applyNumberFormat="1" applyFont="1" applyFill="1" applyBorder="1" applyAlignment="1">
      <alignment horizontal="justify"/>
    </xf>
    <xf numFmtId="4" fontId="1" fillId="0" borderId="0" xfId="0" applyNumberFormat="1" applyFont="1" applyFill="1" applyBorder="1" applyAlignment="1">
      <alignment horizontal="left"/>
    </xf>
    <xf numFmtId="0" fontId="3" fillId="0" borderId="0" xfId="0" applyFont="1" applyAlignment="1">
      <alignment horizontal="left" vertical="top"/>
    </xf>
    <xf numFmtId="0" fontId="3" fillId="0" borderId="0" xfId="0" applyFont="1" applyAlignment="1">
      <alignment horizontal="left" vertical="justify"/>
    </xf>
    <xf numFmtId="0" fontId="3" fillId="0" borderId="1" xfId="0" applyFont="1" applyBorder="1" applyAlignment="1">
      <alignment horizontal="left" vertical="justify"/>
    </xf>
    <xf numFmtId="2" fontId="1" fillId="0" borderId="0" xfId="0" applyNumberFormat="1" applyFont="1"/>
    <xf numFmtId="2" fontId="3" fillId="0" borderId="0" xfId="0" applyNumberFormat="1" applyFont="1"/>
    <xf numFmtId="0" fontId="11" fillId="0" borderId="0" xfId="0" applyFont="1" applyFill="1" applyBorder="1" applyAlignment="1">
      <alignment horizontal="justify" vertical="center" wrapText="1"/>
    </xf>
    <xf numFmtId="0" fontId="1" fillId="0" borderId="0" xfId="0" applyFont="1" applyBorder="1" applyAlignment="1">
      <alignment horizontal="center" vertical="top" wrapText="1"/>
    </xf>
    <xf numFmtId="4" fontId="2" fillId="0" borderId="0" xfId="0" applyNumberFormat="1" applyFont="1" applyFill="1" applyBorder="1"/>
    <xf numFmtId="4" fontId="3" fillId="0" borderId="0" xfId="0" applyNumberFormat="1" applyFont="1"/>
    <xf numFmtId="4" fontId="3" fillId="0" borderId="0" xfId="0" applyNumberFormat="1" applyFont="1" applyFill="1" applyBorder="1"/>
    <xf numFmtId="0" fontId="12" fillId="0" borderId="0" xfId="0" applyFont="1" applyFill="1" applyAlignment="1">
      <alignment horizontal="justify" vertical="top"/>
    </xf>
    <xf numFmtId="0" fontId="12" fillId="0" borderId="0" xfId="0" applyFont="1" applyAlignment="1">
      <alignment horizontal="justify"/>
    </xf>
    <xf numFmtId="0" fontId="12" fillId="0" borderId="0" xfId="0" applyFont="1" applyBorder="1" applyAlignment="1">
      <alignment horizontal="justify"/>
    </xf>
    <xf numFmtId="0" fontId="3" fillId="0" borderId="0" xfId="0" applyFont="1" applyAlignment="1">
      <alignment horizontal="justify" vertical="top"/>
    </xf>
    <xf numFmtId="0" fontId="1" fillId="0" borderId="0"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3" fillId="0" borderId="1" xfId="0" applyFont="1" applyBorder="1" applyAlignment="1">
      <alignment horizontal="center"/>
    </xf>
    <xf numFmtId="0" fontId="3" fillId="0" borderId="0" xfId="0" applyFont="1" applyAlignment="1">
      <alignment horizontal="justify"/>
    </xf>
    <xf numFmtId="0" fontId="1" fillId="0" borderId="0" xfId="0" applyFont="1" applyBorder="1" applyAlignment="1">
      <alignment horizontal="left"/>
    </xf>
    <xf numFmtId="0" fontId="1" fillId="0" borderId="1" xfId="0" applyFont="1" applyBorder="1" applyAlignment="1">
      <alignment horizontal="center" vertical="justify"/>
    </xf>
    <xf numFmtId="4" fontId="1" fillId="0" borderId="1" xfId="0" applyNumberFormat="1" applyFont="1" applyBorder="1" applyAlignment="1"/>
    <xf numFmtId="2" fontId="1" fillId="0" borderId="1" xfId="0" applyNumberFormat="1" applyFont="1" applyBorder="1"/>
    <xf numFmtId="0" fontId="2" fillId="0" borderId="1" xfId="0" applyFont="1" applyBorder="1"/>
    <xf numFmtId="4" fontId="2" fillId="0" borderId="1" xfId="0" applyNumberFormat="1" applyFont="1" applyBorder="1"/>
    <xf numFmtId="0" fontId="1" fillId="0" borderId="1" xfId="0" applyFont="1" applyBorder="1" applyAlignment="1">
      <alignment horizontal="justify"/>
    </xf>
    <xf numFmtId="0" fontId="2" fillId="0" borderId="1" xfId="0" applyFont="1" applyFill="1" applyBorder="1"/>
    <xf numFmtId="0" fontId="3" fillId="0" borderId="1" xfId="0" applyFont="1" applyBorder="1" applyAlignment="1">
      <alignment horizontal="justify" vertical="top" wrapText="1"/>
    </xf>
    <xf numFmtId="0" fontId="1" fillId="0" borderId="1" xfId="0" applyFont="1" applyFill="1" applyBorder="1" applyAlignment="1">
      <alignment horizontal="left" vertical="top" wrapText="1"/>
    </xf>
    <xf numFmtId="0" fontId="3" fillId="0" borderId="1" xfId="0" applyFont="1" applyBorder="1"/>
    <xf numFmtId="0" fontId="3" fillId="0" borderId="0" xfId="0" applyFont="1" applyBorder="1"/>
    <xf numFmtId="4" fontId="3" fillId="0" borderId="1" xfId="0" applyNumberFormat="1" applyFont="1" applyFill="1" applyBorder="1"/>
    <xf numFmtId="4" fontId="2" fillId="0" borderId="0" xfId="0" applyNumberFormat="1" applyFont="1" applyBorder="1"/>
    <xf numFmtId="0" fontId="1" fillId="0" borderId="0" xfId="0" applyFont="1" applyBorder="1"/>
    <xf numFmtId="4" fontId="3" fillId="0" borderId="1" xfId="0" applyNumberFormat="1" applyFont="1" applyBorder="1" applyAlignment="1">
      <alignment horizontal="right"/>
    </xf>
    <xf numFmtId="4" fontId="3" fillId="0" borderId="1" xfId="0" applyNumberFormat="1" applyFont="1" applyBorder="1"/>
  </cellXfs>
  <cellStyles count="10">
    <cellStyle name="Comma 2" xfId="1"/>
    <cellStyle name="Comma 3" xfId="2"/>
    <cellStyle name="merge" xfId="3"/>
    <cellStyle name="Normal" xfId="0" builtinId="0"/>
    <cellStyle name="Normal 2" xfId="4"/>
    <cellStyle name="Normal 2 2" xfId="5"/>
    <cellStyle name="Normal 3" xfId="6"/>
    <cellStyle name="Normal 4" xfId="7"/>
    <cellStyle name="Normal 5" xfId="8"/>
    <cellStyle name="Normal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352425</xdr:colOff>
      <xdr:row>42</xdr:row>
      <xdr:rowOff>0</xdr:rowOff>
    </xdr:from>
    <xdr:to>
      <xdr:col>5</xdr:col>
      <xdr:colOff>0</xdr:colOff>
      <xdr:row>42</xdr:row>
      <xdr:rowOff>0</xdr:rowOff>
    </xdr:to>
    <xdr:sp macro="" textlink="">
      <xdr:nvSpPr>
        <xdr:cNvPr id="2" name="Text Box 1">
          <a:extLst>
            <a:ext uri="{FF2B5EF4-FFF2-40B4-BE49-F238E27FC236}"/>
          </a:extLst>
        </xdr:cNvPr>
        <xdr:cNvSpPr txBox="1">
          <a:spLocks noChangeArrowheads="1"/>
        </xdr:cNvSpPr>
      </xdr:nvSpPr>
      <xdr:spPr bwMode="auto">
        <a:xfrm>
          <a:off x="352425" y="18516600"/>
          <a:ext cx="56102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vi-VN" sz="1000" b="0" i="0" strike="noStrike">
              <a:solidFill>
                <a:srgbClr val="000000"/>
              </a:solidFill>
              <a:latin typeface="Dutch-Normal"/>
            </a:rPr>
            <a:t>Napomena: Na traženje izvođača, a po odobrenju gl.projektanta, izvodi se horiz. hidroiz FLEXOPER PV, vert.hidroiz. FLEXOWALL preko čepaste plastike. Cijena za komplet izvedeno (sa pripadajućim detaljima) do gore navedenih cijena.</a:t>
          </a:r>
        </a:p>
      </xdr:txBody>
    </xdr:sp>
    <xdr:clientData/>
  </xdr:twoCellAnchor>
  <xdr:twoCellAnchor>
    <xdr:from>
      <xdr:col>9</xdr:col>
      <xdr:colOff>114300</xdr:colOff>
      <xdr:row>83</xdr:row>
      <xdr:rowOff>38100</xdr:rowOff>
    </xdr:from>
    <xdr:to>
      <xdr:col>18</xdr:col>
      <xdr:colOff>85725</xdr:colOff>
      <xdr:row>83</xdr:row>
      <xdr:rowOff>38100</xdr:rowOff>
    </xdr:to>
    <xdr:sp macro="" textlink="">
      <xdr:nvSpPr>
        <xdr:cNvPr id="3" name="Text Box 2">
          <a:extLst>
            <a:ext uri="{FF2B5EF4-FFF2-40B4-BE49-F238E27FC236}"/>
          </a:extLst>
        </xdr:cNvPr>
        <xdr:cNvSpPr txBox="1">
          <a:spLocks noChangeArrowheads="1"/>
        </xdr:cNvSpPr>
      </xdr:nvSpPr>
      <xdr:spPr bwMode="auto">
        <a:xfrm>
          <a:off x="7791450" y="60902850"/>
          <a:ext cx="554355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Dutch-Normal"/>
            </a:rPr>
            <a:t>Garaža se temelji na AB ploči debljine 60 cm koja se izvedi od betona klase C25/30 (MB 30) i armira sa armaturom kvalitete B 500 (RA 500/560) prema statičkom proračunu. Debljine zaštitnog sloja c=3,5 cm. Temeljna ploča se dijelom izvodi u nagibu od 5% kao i kose rampe. Prema geomehaničkom elaboratu konstrukcija se temelji na stijeni i dopuštena naprezanja iznose dop=500 kN/m2 , u koliko se prilikom iskopa na koti temeljenja nađe dugačiji materijal potrebno je kontaktirati geomehaničara i projektanta konstrukcije. Stabilnost pokosa prilikom iskopa će se se osigurati vertikalnom roštiljnom konstukcijom koja je usidrena u stijensku masu i potpornim zidom. Stabilizacija građevinske jame je obrađena u geomehaničkom elaboratu. </a:t>
          </a:r>
        </a:p>
        <a:p>
          <a:pPr algn="l" rtl="1">
            <a:defRPr sz="1000"/>
          </a:pPr>
          <a:r>
            <a:rPr lang="vi-VN" sz="1000" b="0" i="0" strike="noStrike">
              <a:solidFill>
                <a:srgbClr val="000000"/>
              </a:solidFill>
              <a:latin typeface="Dutch-Normal"/>
            </a:rPr>
            <a:t>Ploče, rampe i veći dio greda u garažnom prostoru (etaže -3 do +2) i poslovnom dijelu građevine (eteže +3, +4, +5) izvode se kao naknadno prednapete. Korišten je sustav prednapinjanja VSL.  Galerija sa 8 parkirnih mjesta na netaži +2 se izvodi kao montažna konstrukcija. Prednapete ploče i rampe na etažama -3 do +5 se izvode ukupne debljine 30 cm, klase betona C30/37 (MB 40) i sa zaštitnim slojem c=2,5 cm. Prilikom betoniranja vrh ploče se završava Kvarc-betonom.Kvaliteta armature B 500 (RA 500/560), kabeli BS 5896 super grade 1860 Mpa, promjera žica 0,6``, kotve VSL S6-5 i cijevi za vođenje kabela PT-Plus 0,6`` Tendon Unit 6-4 Flat. Ploče i rampe etaža -3 do +2 se oslanjaju na središnje i obodne zidove, jezgre, stupove, grede i okvire na južnoj i istočnoj fasadi. Tijekom  prednapinjana središnji zidovi ZID5, ZID6 i ZID7 su nepomični oslonci, a fiktivni pomični oslonaci se formiraju kabelima za prednapinjanje u osima C i E. Vanjski rub ploče prije i za vrijeme prednapinjanja ostaje slobodan, te se ploče nakon prednapinjanja povezuju sa obodnim zidovima koji dalje sudjeluju u vertikalnoj i horizontalnoj nosivosti. Potrebno je iz ploče i zidova u gornjoj i donjoj zoni ostaviti armaturu za naknadnu monolitizaciju. Prednapete pločene između osi 2a i 4 na istočnoj fasadi objekta na etažama od P do +2 se uvlači od osi F do osi D7. Stupovi etaže P S4-500 se oslanjaju na grede G1-400 dimenzia 60/80 koje se izvede od betona klase C25/30 (MB 30) i armiraju sa armaturom kvalitete B 500 (RA 500/560) prema statičkom proračunu sa zaštitnim slojem c=3,5cm. Grede G1-400 se oslanjaju na stup S1-400 i zid Z2-400.</a:t>
          </a:r>
        </a:p>
        <a:p>
          <a:pPr algn="l" rtl="1">
            <a:defRPr sz="1000"/>
          </a:pPr>
          <a:r>
            <a:rPr lang="vi-VN" sz="1000" b="0" i="0" strike="noStrike">
              <a:solidFill>
                <a:srgbClr val="000000"/>
              </a:solidFill>
              <a:latin typeface="Dutch-Normal"/>
            </a:rPr>
            <a:t>Ploča na etaži +2 je oslonjena na prednapete grede G5-G9 dimenzija 40/80 koje se izvode od klase betona C30/37 (MB 40), sa zaštitnim slojem c=2,5 cm, armiraju se sa B 500 (RA 500/560), prednapinju kabelima BS 5896 super grade 1860 Mpa, promjera žica 0,6`` pri čemu se koriste kotve VSL Ec6-6 i cijevima za vođenje kabela PT-Plus 0,6`` Tendon Unit 6-7 Round. Obodni zidovi etaža -3 do -1 do kote +12,85 su debljine 30 cm kvalitete betona C25/30 (MB 30) i armirani sa armaturom kvalitete B 500 (RA 500/560) prema statičkom proračunu, debljina zaštitnog sloja c=3,5 cm. Svi zidovi jezgri stepeništa su debljine 20 cm kvalitete betona C25/30 (MB 30) i armirani sa armaturom kvalitete B 500 (RA 500/560) prema statičkom proračunu, debljina zaštitnog sloja c=2,5 cm. Obodni zidovi etaža P do +2 do kote +23,00 su debljine 20 cm kvalitete betona C25/30 (MB 30) i armira sa armaturom kvalitete B 500 (RA 500/560) prema statičkom proračunu, debljina zaštitnog sloja c=3,5 cm.  Prednapete ploče garažnog dijela se oslanjaju na grupe stupova S1, S2, S3 koji su dimenzija 40/80 cm kvalitete betona C25/30 (MB 30) i armirani sa armaturom kvalitete B 500 (RA 500/560) prema statičkom proračunu, debljina zaštitnog sloja c=2,5 cm. U osima 1 i F na fasadi objekta na etažama P do +2 se formiraju okviri. U osi 1 od zidovima Z 8-11 i greda G15, a u osi F od zidova Z12 i Z13 i greda G16. Zidovi se izvode debljine 20 cm kvalitete betona C25/30 (MB 30) i armirani sa armaturom kvalitete B 500 (RA 500/560) prema statičkom proračunu i debljine zaštitnog sloja c=3,5 cm. Parapetne grede G15 i G16 su visne 150 cm, debljine 20 cm, kvalitete betona C25/30 (MB 30) i armirane sa armaturom kvalitete B 500 (RA 500/560) prema statičkom proračunu sa zaštitnim slojem debljine c=3,5 cm. </a:t>
          </a:r>
        </a:p>
        <a:p>
          <a:pPr algn="l" rtl="1">
            <a:defRPr sz="1000"/>
          </a:pPr>
          <a:r>
            <a:rPr lang="vi-VN" sz="1000" b="0" i="0" strike="noStrike">
              <a:solidFill>
                <a:srgbClr val="000000"/>
              </a:solidFill>
              <a:latin typeface="Dutch-Normal"/>
            </a:rPr>
            <a:t>Prednapete ploče poslovnog dijela na etažama +3 do +5 se oslanjaju na grede G5, G6, G7, G8, G10, G11, G12, G13, G14, G17 dimenzija 40/25 i zidove stubišne jezgre. Grede se izvode prednapete zbog potrebe za većom svijetom visinom etaža. Prednapete grede se izvode od klase betona C30/37 (MB 40), sa zaštitnim slojem c=2,5 cm, armiraju se sa B 500 (RA 500/560), prednapinju kabelima BS 5896 super grade 1860 Mpa, promjera žica 0,6`` pri čemu se koriste kotve VSL Ec6-6 i cijevima za vođenje kabela PT-Plus 0,6`` Tendon Unit 6-7 Round.</a:t>
          </a:r>
        </a:p>
        <a:p>
          <a:pPr algn="l" rtl="1">
            <a:defRPr sz="1000"/>
          </a:pPr>
          <a:r>
            <a:rPr lang="vi-VN" sz="1000" b="0" i="0" strike="noStrike">
              <a:solidFill>
                <a:srgbClr val="000000"/>
              </a:solidFill>
              <a:latin typeface="Dutch-Normal"/>
            </a:rPr>
            <a:t>Prednapete grede poslovnog dijela se oslanjaju na grupe stupova S2, S3, S5, S6 i S7 koji su dimenzija 40/40, 40/60, 40/40, 40/120, 40/80 cm kvalitete betona C25/30 (MB 30) i armirani sa armaturom kvalitete B 500 (RA 500/560) prema statičkom proračunu, debljina zaštitnog sloja c=2,5 cm. Stupovi S5 se oslanjaju na prednapete grede G5-G8 zbog smanjenja površine poslovnog dijela. </a:t>
          </a:r>
        </a:p>
        <a:p>
          <a:pPr algn="l" rtl="1">
            <a:defRPr sz="1000"/>
          </a:pPr>
          <a:r>
            <a:rPr lang="vi-VN" sz="1000" b="0" i="0" strike="noStrike">
              <a:solidFill>
                <a:srgbClr val="000000"/>
              </a:solidFill>
              <a:latin typeface="Dutch-Normal"/>
            </a:rPr>
            <a:t>U dijelu galerije upotrebljavaju se spregnute ploče kao oprema za dvoetažno parkiranje prema proračunu.</a:t>
          </a:r>
        </a:p>
        <a:p>
          <a:pPr algn="l" rtl="1">
            <a:defRPr sz="1000"/>
          </a:pPr>
          <a:r>
            <a:rPr lang="vi-VN" sz="1000" b="0" i="0" strike="noStrike">
              <a:solidFill>
                <a:srgbClr val="000000"/>
              </a:solidFill>
              <a:latin typeface="Dutch-Normal"/>
            </a:rPr>
            <a:t>U prilogu 1 je prikaz geometrije kotvi, preša i potreban manipulativni prostor za prenapinjanje. </a:t>
          </a:r>
        </a:p>
        <a:p>
          <a:pPr algn="l" rtl="1">
            <a:defRPr sz="1000"/>
          </a:pPr>
          <a:endParaRPr lang="vi-VN" sz="1000" b="0" i="0" strike="noStrike">
            <a:solidFill>
              <a:srgbClr val="000000"/>
            </a:solidFill>
            <a:latin typeface="Dutch-Normal"/>
          </a:endParaRPr>
        </a:p>
        <a:p>
          <a:pPr algn="l" rtl="1">
            <a:defRPr sz="1000"/>
          </a:pPr>
          <a:endParaRPr lang="vi-VN" sz="1000" b="0" i="0" strike="noStrike">
            <a:solidFill>
              <a:srgbClr val="000000"/>
            </a:solidFill>
            <a:latin typeface="Dutch-Normal"/>
          </a:endParaRPr>
        </a:p>
      </xdr:txBody>
    </xdr:sp>
    <xdr:clientData/>
  </xdr:twoCellAnchor>
  <xdr:twoCellAnchor>
    <xdr:from>
      <xdr:col>9</xdr:col>
      <xdr:colOff>190500</xdr:colOff>
      <xdr:row>76</xdr:row>
      <xdr:rowOff>123825</xdr:rowOff>
    </xdr:from>
    <xdr:to>
      <xdr:col>18</xdr:col>
      <xdr:colOff>180975</xdr:colOff>
      <xdr:row>76</xdr:row>
      <xdr:rowOff>123825</xdr:rowOff>
    </xdr:to>
    <xdr:sp macro="" textlink="">
      <xdr:nvSpPr>
        <xdr:cNvPr id="6" name="Text Box 1">
          <a:extLst>
            <a:ext uri="{FF2B5EF4-FFF2-40B4-BE49-F238E27FC236}"/>
          </a:extLst>
        </xdr:cNvPr>
        <xdr:cNvSpPr txBox="1">
          <a:spLocks noChangeArrowheads="1"/>
        </xdr:cNvSpPr>
      </xdr:nvSpPr>
      <xdr:spPr bwMode="auto">
        <a:xfrm>
          <a:off x="7867650" y="59855100"/>
          <a:ext cx="556260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Arial"/>
              <a:cs typeface="Arial"/>
            </a:rPr>
            <a:t>UREĐENJE OKOLIŠA GRAĐEVINE:</a:t>
          </a:r>
        </a:p>
        <a:p>
          <a:pPr algn="l" rtl="1">
            <a:defRPr sz="1000"/>
          </a:pPr>
          <a:r>
            <a:rPr lang="vi-VN" sz="1000" b="0" i="0" strike="noStrike">
              <a:solidFill>
                <a:srgbClr val="000000"/>
              </a:solidFill>
              <a:latin typeface="Arial"/>
              <a:cs typeface="Arial"/>
            </a:rPr>
            <a:t>Parcela će se hortikulturno ozeleniti na svim površinama koje su označene na situacijskom planu u nacrtnoj dokumentaciji.</a:t>
          </a:r>
        </a:p>
        <a:p>
          <a:pPr algn="l" rtl="1">
            <a:defRPr sz="1000"/>
          </a:pPr>
          <a:r>
            <a:rPr lang="vi-VN" sz="1000" b="0" i="0" strike="noStrike">
              <a:solidFill>
                <a:srgbClr val="000000"/>
              </a:solidFill>
              <a:latin typeface="Arial"/>
              <a:cs typeface="Arial"/>
            </a:rPr>
            <a:t>Ukoliko postoji mogućnost pri izvedbi građevine zadržat će se i postojeće vrijedno zelenilo.</a:t>
          </a:r>
        </a:p>
        <a:p>
          <a:pPr algn="l" rtl="1">
            <a:defRPr sz="1000"/>
          </a:pPr>
          <a:r>
            <a:rPr lang="vi-VN" sz="1000" b="0" i="0" strike="noStrike">
              <a:solidFill>
                <a:srgbClr val="000000"/>
              </a:solidFill>
              <a:latin typeface="Arial"/>
              <a:cs typeface="Arial"/>
            </a:rPr>
            <a:t>Ukupno se planira ozeleniti oko 19% površine negradivog dijela građevne čestice (cca 730 m2) i to visokim i niskim zelenilom koje je primjenjivo za ovo područje, a koje će biti raspoređeno na slijedeći način:</a:t>
          </a:r>
        </a:p>
        <a:p>
          <a:pPr algn="l" rtl="1">
            <a:defRPr sz="1000"/>
          </a:pPr>
          <a:r>
            <a:rPr lang="vi-VN" sz="1000" b="0" i="0" strike="noStrike">
              <a:solidFill>
                <a:srgbClr val="000000"/>
              </a:solidFill>
              <a:latin typeface="Arial"/>
              <a:cs typeface="Arial"/>
            </a:rPr>
            <a:t>1. BILJKE ZA POKRIVANJE ISTOČNOG ZIDA GRAĐEVINE</a:t>
          </a:r>
        </a:p>
        <a:p>
          <a:pPr algn="l" rtl="1">
            <a:defRPr sz="1000"/>
          </a:pPr>
          <a:r>
            <a:rPr lang="vi-VN" sz="1000" b="0" i="0" strike="noStrike">
              <a:solidFill>
                <a:srgbClr val="000000"/>
              </a:solidFill>
              <a:latin typeface="Arial"/>
              <a:cs typeface="Arial"/>
            </a:rPr>
            <a:t>Penjačice : </a:t>
          </a:r>
        </a:p>
        <a:p>
          <a:pPr algn="l" rtl="1">
            <a:defRPr sz="1000"/>
          </a:pPr>
          <a:r>
            <a:rPr lang="vi-VN" sz="1000" b="0" i="0" strike="noStrike">
              <a:solidFill>
                <a:srgbClr val="000000"/>
              </a:solidFill>
              <a:latin typeface="Arial"/>
              <a:cs typeface="Arial"/>
            </a:rPr>
            <a:t>- Hedera helix – bršljan</a:t>
          </a:r>
        </a:p>
        <a:p>
          <a:pPr algn="l" rtl="1">
            <a:defRPr sz="1000"/>
          </a:pPr>
          <a:r>
            <a:rPr lang="vi-VN" sz="1000" b="0" i="0" strike="noStrike">
              <a:solidFill>
                <a:srgbClr val="000000"/>
              </a:solidFill>
              <a:latin typeface="Arial"/>
              <a:cs typeface="Arial"/>
            </a:rPr>
            <a:t>- Trachelosperum jasminoides</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Cupressus piramidalis – piramidalni čempres</a:t>
          </a:r>
        </a:p>
        <a:p>
          <a:pPr algn="l" rtl="1">
            <a:defRPr sz="1000"/>
          </a:pPr>
          <a:r>
            <a:rPr lang="vi-VN" sz="1000" b="0" i="0" strike="noStrike">
              <a:solidFill>
                <a:srgbClr val="000000"/>
              </a:solidFill>
              <a:latin typeface="Arial"/>
              <a:cs typeface="Arial"/>
            </a:rPr>
            <a:t>Grmovi visoki:</a:t>
          </a:r>
        </a:p>
        <a:p>
          <a:pPr algn="l" rtl="1">
            <a:defRPr sz="1000"/>
          </a:pPr>
          <a:r>
            <a:rPr lang="vi-VN" sz="1000" b="0" i="0" strike="noStrike">
              <a:solidFill>
                <a:srgbClr val="000000"/>
              </a:solidFill>
              <a:latin typeface="Arial"/>
              <a:cs typeface="Arial"/>
            </a:rPr>
            <a:t>- Bambus</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 2. ZELENILO NA JUŽNOJ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3. ZELENILO NA ZAPADNOJ STRANI – UZ UL. JOAKIMA RAKOVCA</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Quercus sorbus – Plutokori hrast</a:t>
          </a:r>
        </a:p>
        <a:p>
          <a:pPr algn="l" rtl="1">
            <a:defRPr sz="1000"/>
          </a:pPr>
          <a:r>
            <a:rPr lang="vi-VN" sz="1000" b="0" i="0" strike="noStrike">
              <a:solidFill>
                <a:srgbClr val="000000"/>
              </a:solidFill>
              <a:latin typeface="Arial"/>
              <a:cs typeface="Arial"/>
            </a:rPr>
            <a:t>- Palme</a:t>
          </a:r>
        </a:p>
        <a:p>
          <a:pPr algn="l" rtl="1">
            <a:defRPr sz="1000"/>
          </a:pPr>
          <a:r>
            <a:rPr lang="vi-VN" sz="1000" b="0" i="0" strike="noStrike">
              <a:solidFill>
                <a:srgbClr val="000000"/>
              </a:solidFill>
              <a:latin typeface="Arial"/>
              <a:cs typeface="Arial"/>
            </a:rPr>
            <a:t>Grmovi:</a:t>
          </a:r>
        </a:p>
        <a:p>
          <a:pPr algn="l" rtl="1">
            <a:defRPr sz="1000"/>
          </a:pPr>
          <a:r>
            <a:rPr lang="vi-VN" sz="1000" b="0" i="0" strike="noStrike">
              <a:solidFill>
                <a:srgbClr val="000000"/>
              </a:solidFill>
              <a:latin typeface="Arial"/>
              <a:cs typeface="Arial"/>
            </a:rPr>
            <a:t>- Juniperus</a:t>
          </a:r>
        </a:p>
        <a:p>
          <a:pPr algn="l" rtl="1">
            <a:defRPr sz="1000"/>
          </a:pPr>
          <a:r>
            <a:rPr lang="vi-VN" sz="1000" b="0" i="0" strike="noStrike">
              <a:solidFill>
                <a:srgbClr val="000000"/>
              </a:solidFill>
              <a:latin typeface="Arial"/>
              <a:cs typeface="Arial"/>
            </a:rPr>
            <a:t>- Abelia</a:t>
          </a:r>
        </a:p>
        <a:p>
          <a:pPr algn="l" rtl="1">
            <a:defRPr sz="1000"/>
          </a:pPr>
          <a:r>
            <a:rPr lang="vi-VN" sz="1000" b="0" i="0" strike="noStrike">
              <a:solidFill>
                <a:srgbClr val="000000"/>
              </a:solidFill>
              <a:latin typeface="Arial"/>
              <a:cs typeface="Arial"/>
            </a:rPr>
            <a:t>- Photinia</a:t>
          </a:r>
        </a:p>
        <a:p>
          <a:pPr algn="l" rtl="1">
            <a:defRPr sz="1000"/>
          </a:pPr>
          <a:r>
            <a:rPr lang="vi-VN" sz="1000" b="0" i="0" strike="noStrike">
              <a:solidFill>
                <a:srgbClr val="000000"/>
              </a:solidFill>
              <a:latin typeface="Arial"/>
              <a:cs typeface="Arial"/>
            </a:rPr>
            <a:t>- Eleagnus</a:t>
          </a:r>
        </a:p>
        <a:p>
          <a:pPr algn="l" rtl="1">
            <a:defRPr sz="1000"/>
          </a:pPr>
          <a:r>
            <a:rPr lang="vi-VN" sz="1000" b="0" i="0" strike="noStrike">
              <a:solidFill>
                <a:srgbClr val="000000"/>
              </a:solidFill>
              <a:latin typeface="Arial"/>
              <a:cs typeface="Arial"/>
            </a:rPr>
            <a:t>- Arbutus</a:t>
          </a:r>
        </a:p>
        <a:p>
          <a:pPr algn="l" rtl="1">
            <a:defRPr sz="1000"/>
          </a:pPr>
          <a:r>
            <a:rPr lang="vi-VN" sz="1000" b="0" i="0" strike="noStrike">
              <a:solidFill>
                <a:srgbClr val="000000"/>
              </a:solidFill>
              <a:latin typeface="Arial"/>
              <a:cs typeface="Arial"/>
            </a:rPr>
            <a:t>- Viburnum luc.</a:t>
          </a:r>
        </a:p>
        <a:p>
          <a:pPr algn="l" rtl="1">
            <a:defRPr sz="1000"/>
          </a:pPr>
          <a:r>
            <a:rPr lang="vi-VN" sz="1000" b="0" i="0" strike="noStrike">
              <a:solidFill>
                <a:srgbClr val="000000"/>
              </a:solidFill>
              <a:latin typeface="Arial"/>
              <a:cs typeface="Arial"/>
            </a:rPr>
            <a:t>- Phormium</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4. ZELENILO NA SJEVERNOJ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r>
            <a:rPr lang="vi-VN" sz="1000" b="0" i="0" strike="noStrike">
              <a:solidFill>
                <a:srgbClr val="000000"/>
              </a:solidFill>
              <a:latin typeface="Arial"/>
              <a:cs typeface="Arial"/>
            </a:rPr>
            <a:t>- Stablašice - palme</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Dio krovne terase (nivo +3) također će se ozeleniti u otprilike istom postotku (cca 18% površine gradivog dijela čestice, površine cca 270 m2), a za ozelenjavanje će se koristiti:</a:t>
          </a:r>
        </a:p>
        <a:p>
          <a:pPr algn="l" rtl="1">
            <a:defRPr sz="1000"/>
          </a:pPr>
          <a:r>
            <a:rPr lang="vi-VN" sz="1000" b="0" i="0" strike="noStrike">
              <a:solidFill>
                <a:srgbClr val="000000"/>
              </a:solidFill>
              <a:latin typeface="Arial"/>
              <a:cs typeface="Arial"/>
            </a:rPr>
            <a:t>Mediteranske trajnice i kamenjarke:</a:t>
          </a:r>
        </a:p>
        <a:p>
          <a:pPr algn="l" rtl="1">
            <a:defRPr sz="1000"/>
          </a:pPr>
          <a:r>
            <a:rPr lang="vi-VN" sz="1000" b="0" i="0" strike="noStrike">
              <a:solidFill>
                <a:srgbClr val="000000"/>
              </a:solidFill>
              <a:latin typeface="Arial"/>
              <a:cs typeface="Arial"/>
            </a:rPr>
            <a:t>- Rosmarinus off.</a:t>
          </a:r>
        </a:p>
        <a:p>
          <a:pPr algn="l" rtl="1">
            <a:defRPr sz="1000"/>
          </a:pPr>
          <a:r>
            <a:rPr lang="vi-VN" sz="1000" b="0" i="0" strike="noStrike">
              <a:solidFill>
                <a:srgbClr val="000000"/>
              </a:solidFill>
              <a:latin typeface="Arial"/>
              <a:cs typeface="Arial"/>
            </a:rPr>
            <a:t>- Rosmarinus prost.</a:t>
          </a:r>
        </a:p>
        <a:p>
          <a:pPr algn="l" rtl="1">
            <a:defRPr sz="1000"/>
          </a:pPr>
          <a:r>
            <a:rPr lang="vi-VN" sz="1000" b="0" i="0" strike="noStrike">
              <a:solidFill>
                <a:srgbClr val="000000"/>
              </a:solidFill>
              <a:latin typeface="Arial"/>
              <a:cs typeface="Arial"/>
            </a:rPr>
            <a:t>- Santalina semp.</a:t>
          </a:r>
        </a:p>
        <a:p>
          <a:pPr algn="l" rtl="1">
            <a:defRPr sz="1000"/>
          </a:pPr>
          <a:r>
            <a:rPr lang="vi-VN" sz="1000" b="0" i="0" strike="noStrike">
              <a:solidFill>
                <a:srgbClr val="000000"/>
              </a:solidFill>
              <a:latin typeface="Arial"/>
              <a:cs typeface="Arial"/>
            </a:rPr>
            <a:t>- Lavandula sp.</a:t>
          </a:r>
        </a:p>
        <a:p>
          <a:pPr algn="l" rtl="1">
            <a:defRPr sz="1000"/>
          </a:pPr>
          <a:r>
            <a:rPr lang="vi-VN" sz="1000" b="0" i="0" strike="noStrike">
              <a:solidFill>
                <a:srgbClr val="000000"/>
              </a:solidFill>
              <a:latin typeface="Arial"/>
              <a:cs typeface="Arial"/>
            </a:rPr>
            <a:t>- Kamenjarke mix.</a:t>
          </a:r>
        </a:p>
        <a:p>
          <a:pPr algn="l" rtl="1">
            <a:defRPr sz="1000"/>
          </a:pPr>
          <a:r>
            <a:rPr lang="vi-VN" sz="1000" b="0" i="0" strike="noStrike">
              <a:solidFill>
                <a:srgbClr val="000000"/>
              </a:solidFill>
              <a:latin typeface="Arial"/>
              <a:cs typeface="Arial"/>
            </a:rPr>
            <a:t>- mogućnost sadnje grmolikog bilja u posebnim koritima</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Na taj način će sveukupna zelena površina iznositi približno 25% površine planirane građevne čestice.</a:t>
          </a:r>
        </a:p>
        <a:p>
          <a:pPr algn="l" rtl="1">
            <a:defRPr sz="1000"/>
          </a:pPr>
          <a:endParaRPr lang="vi-VN"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90</xdr:row>
      <xdr:rowOff>38100</xdr:rowOff>
    </xdr:from>
    <xdr:to>
      <xdr:col>18</xdr:col>
      <xdr:colOff>85725</xdr:colOff>
      <xdr:row>90</xdr:row>
      <xdr:rowOff>38100</xdr:rowOff>
    </xdr:to>
    <xdr:sp macro="" textlink="">
      <xdr:nvSpPr>
        <xdr:cNvPr id="3" name="Text Box 2">
          <a:extLst>
            <a:ext uri="{FF2B5EF4-FFF2-40B4-BE49-F238E27FC236}"/>
          </a:extLst>
        </xdr:cNvPr>
        <xdr:cNvSpPr txBox="1">
          <a:spLocks noChangeArrowheads="1"/>
        </xdr:cNvSpPr>
      </xdr:nvSpPr>
      <xdr:spPr bwMode="auto">
        <a:xfrm>
          <a:off x="7791450" y="60902850"/>
          <a:ext cx="554355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Dutch-Normal"/>
            </a:rPr>
            <a:t>Garaža se temelji na AB ploči debljine 60 cm koja se izvedi od betona klase C25/30 (MB 30) i armira sa armaturom kvalitete B 500 (RA 500/560) prema statičkom proračunu. Debljine zaštitnog sloja c=3,5 cm. Temeljna ploča se dijelom izvodi u nagibu od 5% kao i kose rampe. Prema geomehaničkom elaboratu konstrukcija se temelji na stijeni i dopuštena naprezanja iznose dop=500 kN/m2 , u koliko se prilikom iskopa na koti temeljenja nađe dugačiji materijal potrebno je kontaktirati geomehaničara i projektanta konstrukcije. Stabilnost pokosa prilikom iskopa će se se osigurati vertikalnom roštiljnom konstukcijom koja je usidrena u stijensku masu i potpornim zidom. Stabilizacija građevinske jame je obrađena u geomehaničkom elaboratu. </a:t>
          </a:r>
        </a:p>
        <a:p>
          <a:pPr algn="l" rtl="1">
            <a:defRPr sz="1000"/>
          </a:pPr>
          <a:r>
            <a:rPr lang="vi-VN" sz="1000" b="0" i="0" strike="noStrike">
              <a:solidFill>
                <a:srgbClr val="000000"/>
              </a:solidFill>
              <a:latin typeface="Dutch-Normal"/>
            </a:rPr>
            <a:t>Ploče, rampe i veći dio greda u garažnom prostoru (etaže -3 do +2) i poslovnom dijelu građevine (eteže +3, +4, +5) izvode se kao naknadno prednapete. Korišten je sustav prednapinjanja VSL.  Galerija sa 8 parkirnih mjesta na netaži +2 se izvodi kao montažna konstrukcija. Prednapete ploče i rampe na etažama -3 do +5 se izvode ukupne debljine 30 cm, klase betona C30/37 (MB 40) i sa zaštitnim slojem c=2,5 cm. Prilikom betoniranja vrh ploče se završava Kvarc-betonom.Kvaliteta armature B 500 (RA 500/560), kabeli BS 5896 super grade 1860 Mpa, promjera žica 0,6``, kotve VSL S6-5 i cijevi za vođenje kabela PT-Plus 0,6`` Tendon Unit 6-4 Flat. Ploče i rampe etaža -3 do +2 se oslanjaju na središnje i obodne zidove, jezgre, stupove, grede i okvire na južnoj i istočnoj fasadi. Tijekom  prednapinjana središnji zidovi ZID5, ZID6 i ZID7 su nepomični oslonci, a fiktivni pomični oslonaci se formiraju kabelima za prednapinjanje u osima C i E. Vanjski rub ploče prije i za vrijeme prednapinjanja ostaje slobodan, te se ploče nakon prednapinjanja povezuju sa obodnim zidovima koji dalje sudjeluju u vertikalnoj i horizontalnoj nosivosti. Potrebno je iz ploče i zidova u gornjoj i donjoj zoni ostaviti armaturu za naknadnu monolitizaciju. Prednapete pločene između osi 2a i 4 na istočnoj fasadi objekta na etažama od P do +2 se uvlači od osi F do osi D7. Stupovi etaže P S4-500 se oslanjaju na grede G1-400 dimenzia 60/80 koje se izvede od betona klase C25/30 (MB 30) i armiraju sa armaturom kvalitete B 500 (RA 500/560) prema statičkom proračunu sa zaštitnim slojem c=3,5cm. Grede G1-400 se oslanjaju na stup S1-400 i zid Z2-400.</a:t>
          </a:r>
        </a:p>
        <a:p>
          <a:pPr algn="l" rtl="1">
            <a:defRPr sz="1000"/>
          </a:pPr>
          <a:r>
            <a:rPr lang="vi-VN" sz="1000" b="0" i="0" strike="noStrike">
              <a:solidFill>
                <a:srgbClr val="000000"/>
              </a:solidFill>
              <a:latin typeface="Dutch-Normal"/>
            </a:rPr>
            <a:t>Ploča na etaži +2 je oslonjena na prednapete grede G5-G9 dimenzija 40/80 koje se izvode od klase betona C30/37 (MB 40), sa zaštitnim slojem c=2,5 cm, armiraju se sa B 500 (RA 500/560), prednapinju kabelima BS 5896 super grade 1860 Mpa, promjera žica 0,6`` pri čemu se koriste kotve VSL Ec6-6 i cijevima za vođenje kabela PT-Plus 0,6`` Tendon Unit 6-7 Round. Obodni zidovi etaža -3 do -1 do kote +12,85 su debljine 30 cm kvalitete betona C25/30 (MB 30) i armirani sa armaturom kvalitete B 500 (RA 500/560) prema statičkom proračunu, debljina zaštitnog sloja c=3,5 cm. Svi zidovi jezgri stepeništa su debljine 20 cm kvalitete betona C25/30 (MB 30) i armirani sa armaturom kvalitete B 500 (RA 500/560) prema statičkom proračunu, debljina zaštitnog sloja c=2,5 cm. Obodni zidovi etaža P do +2 do kote +23,00 su debljine 20 cm kvalitete betona C25/30 (MB 30) i armira sa armaturom kvalitete B 500 (RA 500/560) prema statičkom proračunu, debljina zaštitnog sloja c=3,5 cm.  Prednapete ploče garažnog dijela se oslanjaju na grupe stupova S1, S2, S3 koji su dimenzija 40/80 cm kvalitete betona C25/30 (MB 30) i armirani sa armaturom kvalitete B 500 (RA 500/560) prema statičkom proračunu, debljina zaštitnog sloja c=2,5 cm. U osima 1 i F na fasadi objekta na etažama P do +2 se formiraju okviri. U osi 1 od zidovima Z 8-11 i greda G15, a u osi F od zidova Z12 i Z13 i greda G16. Zidovi se izvode debljine 20 cm kvalitete betona C25/30 (MB 30) i armirani sa armaturom kvalitete B 500 (RA 500/560) prema statičkom proračunu i debljine zaštitnog sloja c=3,5 cm. Parapetne grede G15 i G16 su visne 150 cm, debljine 20 cm, kvalitete betona C25/30 (MB 30) i armirane sa armaturom kvalitete B 500 (RA 500/560) prema statičkom proračunu sa zaštitnim slojem debljine c=3,5 cm. </a:t>
          </a:r>
        </a:p>
        <a:p>
          <a:pPr algn="l" rtl="1">
            <a:defRPr sz="1000"/>
          </a:pPr>
          <a:r>
            <a:rPr lang="vi-VN" sz="1000" b="0" i="0" strike="noStrike">
              <a:solidFill>
                <a:srgbClr val="000000"/>
              </a:solidFill>
              <a:latin typeface="Dutch-Normal"/>
            </a:rPr>
            <a:t>Prednapete ploče poslovnog dijela na etažama +3 do +5 se oslanjaju na grede G5, G6, G7, G8, G10, G11, G12, G13, G14, G17 dimenzija 40/25 i zidove stubišne jezgre. Grede se izvode prednapete zbog potrebe za većom svijetom visinom etaža. Prednapete grede se izvode od klase betona C30/37 (MB 40), sa zaštitnim slojem c=2,5 cm, armiraju se sa B 500 (RA 500/560), prednapinju kabelima BS 5896 super grade 1860 Mpa, promjera žica 0,6`` pri čemu se koriste kotve VSL Ec6-6 i cijevima za vođenje kabela PT-Plus 0,6`` Tendon Unit 6-7 Round.</a:t>
          </a:r>
        </a:p>
        <a:p>
          <a:pPr algn="l" rtl="1">
            <a:defRPr sz="1000"/>
          </a:pPr>
          <a:r>
            <a:rPr lang="vi-VN" sz="1000" b="0" i="0" strike="noStrike">
              <a:solidFill>
                <a:srgbClr val="000000"/>
              </a:solidFill>
              <a:latin typeface="Dutch-Normal"/>
            </a:rPr>
            <a:t>Prednapete grede poslovnog dijela se oslanjaju na grupe stupova S2, S3, S5, S6 i S7 koji su dimenzija 40/40, 40/60, 40/40, 40/120, 40/80 cm kvalitete betona C25/30 (MB 30) i armirani sa armaturom kvalitete B 500 (RA 500/560) prema statičkom proračunu, debljina zaštitnog sloja c=2,5 cm. Stupovi S5 se oslanjaju na prednapete grede G5-G8 zbog smanjenja površine poslovnog dijela. </a:t>
          </a:r>
        </a:p>
        <a:p>
          <a:pPr algn="l" rtl="1">
            <a:defRPr sz="1000"/>
          </a:pPr>
          <a:r>
            <a:rPr lang="vi-VN" sz="1000" b="0" i="0" strike="noStrike">
              <a:solidFill>
                <a:srgbClr val="000000"/>
              </a:solidFill>
              <a:latin typeface="Dutch-Normal"/>
            </a:rPr>
            <a:t>U dijelu galerije upotrebljavaju se spregnute ploče kao oprema za dvoetažno parkiranje prema proračunu.</a:t>
          </a:r>
        </a:p>
        <a:p>
          <a:pPr algn="l" rtl="1">
            <a:defRPr sz="1000"/>
          </a:pPr>
          <a:r>
            <a:rPr lang="vi-VN" sz="1000" b="0" i="0" strike="noStrike">
              <a:solidFill>
                <a:srgbClr val="000000"/>
              </a:solidFill>
              <a:latin typeface="Dutch-Normal"/>
            </a:rPr>
            <a:t>U prilogu 1 je prikaz geometrije kotvi, preša i potreban manipulativni prostor za prenapinjanje. </a:t>
          </a:r>
        </a:p>
        <a:p>
          <a:pPr algn="l" rtl="1">
            <a:defRPr sz="1000"/>
          </a:pPr>
          <a:endParaRPr lang="vi-VN" sz="1000" b="0" i="0" strike="noStrike">
            <a:solidFill>
              <a:srgbClr val="000000"/>
            </a:solidFill>
            <a:latin typeface="Dutch-Normal"/>
          </a:endParaRPr>
        </a:p>
        <a:p>
          <a:pPr algn="l" rtl="1">
            <a:defRPr sz="1000"/>
          </a:pPr>
          <a:endParaRPr lang="vi-VN" sz="1000" b="0" i="0" strike="noStrike">
            <a:solidFill>
              <a:srgbClr val="000000"/>
            </a:solidFill>
            <a:latin typeface="Dutch-Normal"/>
          </a:endParaRPr>
        </a:p>
      </xdr:txBody>
    </xdr:sp>
    <xdr:clientData/>
  </xdr:twoCellAnchor>
  <xdr:twoCellAnchor>
    <xdr:from>
      <xdr:col>9</xdr:col>
      <xdr:colOff>190500</xdr:colOff>
      <xdr:row>83</xdr:row>
      <xdr:rowOff>123825</xdr:rowOff>
    </xdr:from>
    <xdr:to>
      <xdr:col>18</xdr:col>
      <xdr:colOff>180975</xdr:colOff>
      <xdr:row>83</xdr:row>
      <xdr:rowOff>123825</xdr:rowOff>
    </xdr:to>
    <xdr:sp macro="" textlink="">
      <xdr:nvSpPr>
        <xdr:cNvPr id="6" name="Text Box 1">
          <a:extLst>
            <a:ext uri="{FF2B5EF4-FFF2-40B4-BE49-F238E27FC236}"/>
          </a:extLst>
        </xdr:cNvPr>
        <xdr:cNvSpPr txBox="1">
          <a:spLocks noChangeArrowheads="1"/>
        </xdr:cNvSpPr>
      </xdr:nvSpPr>
      <xdr:spPr bwMode="auto">
        <a:xfrm>
          <a:off x="7867650" y="59855100"/>
          <a:ext cx="556260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Arial"/>
              <a:cs typeface="Arial"/>
            </a:rPr>
            <a:t>UREĐENJE OKOLIŠA GRAĐEVINE:</a:t>
          </a:r>
        </a:p>
        <a:p>
          <a:pPr algn="l" rtl="1">
            <a:defRPr sz="1000"/>
          </a:pPr>
          <a:r>
            <a:rPr lang="vi-VN" sz="1000" b="0" i="0" strike="noStrike">
              <a:solidFill>
                <a:srgbClr val="000000"/>
              </a:solidFill>
              <a:latin typeface="Arial"/>
              <a:cs typeface="Arial"/>
            </a:rPr>
            <a:t>Parcela će se hortikulturno ozeleniti na svim površinama koje su označene na situacijskom planu u nacrtnoj dokumentaciji.</a:t>
          </a:r>
        </a:p>
        <a:p>
          <a:pPr algn="l" rtl="1">
            <a:defRPr sz="1000"/>
          </a:pPr>
          <a:r>
            <a:rPr lang="vi-VN" sz="1000" b="0" i="0" strike="noStrike">
              <a:solidFill>
                <a:srgbClr val="000000"/>
              </a:solidFill>
              <a:latin typeface="Arial"/>
              <a:cs typeface="Arial"/>
            </a:rPr>
            <a:t>Ukoliko postoji mogućnost pri izvedbi građevine zadržat će se i postojeće vrijedno zelenilo.</a:t>
          </a:r>
        </a:p>
        <a:p>
          <a:pPr algn="l" rtl="1">
            <a:defRPr sz="1000"/>
          </a:pPr>
          <a:r>
            <a:rPr lang="vi-VN" sz="1000" b="0" i="0" strike="noStrike">
              <a:solidFill>
                <a:srgbClr val="000000"/>
              </a:solidFill>
              <a:latin typeface="Arial"/>
              <a:cs typeface="Arial"/>
            </a:rPr>
            <a:t>Ukupno se planira ozeleniti oko 19% površine negradivog dijela građevne čestice (cca 730 m2) i to visokim i niskim zelenilom koje je primjenjivo za ovo područje, a koje će biti raspoređeno na slijedeći način:</a:t>
          </a:r>
        </a:p>
        <a:p>
          <a:pPr algn="l" rtl="1">
            <a:defRPr sz="1000"/>
          </a:pPr>
          <a:r>
            <a:rPr lang="vi-VN" sz="1000" b="0" i="0" strike="noStrike">
              <a:solidFill>
                <a:srgbClr val="000000"/>
              </a:solidFill>
              <a:latin typeface="Arial"/>
              <a:cs typeface="Arial"/>
            </a:rPr>
            <a:t>1. BILJKE ZA POKRIVANJE ISTOČNOG ZIDA GRAĐEVINE</a:t>
          </a:r>
        </a:p>
        <a:p>
          <a:pPr algn="l" rtl="1">
            <a:defRPr sz="1000"/>
          </a:pPr>
          <a:r>
            <a:rPr lang="vi-VN" sz="1000" b="0" i="0" strike="noStrike">
              <a:solidFill>
                <a:srgbClr val="000000"/>
              </a:solidFill>
              <a:latin typeface="Arial"/>
              <a:cs typeface="Arial"/>
            </a:rPr>
            <a:t>Penjačice : </a:t>
          </a:r>
        </a:p>
        <a:p>
          <a:pPr algn="l" rtl="1">
            <a:defRPr sz="1000"/>
          </a:pPr>
          <a:r>
            <a:rPr lang="vi-VN" sz="1000" b="0" i="0" strike="noStrike">
              <a:solidFill>
                <a:srgbClr val="000000"/>
              </a:solidFill>
              <a:latin typeface="Arial"/>
              <a:cs typeface="Arial"/>
            </a:rPr>
            <a:t>- Hedera helix – bršljan</a:t>
          </a:r>
        </a:p>
        <a:p>
          <a:pPr algn="l" rtl="1">
            <a:defRPr sz="1000"/>
          </a:pPr>
          <a:r>
            <a:rPr lang="vi-VN" sz="1000" b="0" i="0" strike="noStrike">
              <a:solidFill>
                <a:srgbClr val="000000"/>
              </a:solidFill>
              <a:latin typeface="Arial"/>
              <a:cs typeface="Arial"/>
            </a:rPr>
            <a:t>- Trachelosperum jasminoides</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Cupressus piramidalis – piramidalni čempres</a:t>
          </a:r>
        </a:p>
        <a:p>
          <a:pPr algn="l" rtl="1">
            <a:defRPr sz="1000"/>
          </a:pPr>
          <a:r>
            <a:rPr lang="vi-VN" sz="1000" b="0" i="0" strike="noStrike">
              <a:solidFill>
                <a:srgbClr val="000000"/>
              </a:solidFill>
              <a:latin typeface="Arial"/>
              <a:cs typeface="Arial"/>
            </a:rPr>
            <a:t>Grmovi visoki:</a:t>
          </a:r>
        </a:p>
        <a:p>
          <a:pPr algn="l" rtl="1">
            <a:defRPr sz="1000"/>
          </a:pPr>
          <a:r>
            <a:rPr lang="vi-VN" sz="1000" b="0" i="0" strike="noStrike">
              <a:solidFill>
                <a:srgbClr val="000000"/>
              </a:solidFill>
              <a:latin typeface="Arial"/>
              <a:cs typeface="Arial"/>
            </a:rPr>
            <a:t>- Bambus</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 2. ZELENILO NA JUŽNOJ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3. ZELENILO NA ZAPADNOJ STRANI – UZ UL. JOAKIMA RAKOVCA</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Quercus sorbus – Plutokori hrast</a:t>
          </a:r>
        </a:p>
        <a:p>
          <a:pPr algn="l" rtl="1">
            <a:defRPr sz="1000"/>
          </a:pPr>
          <a:r>
            <a:rPr lang="vi-VN" sz="1000" b="0" i="0" strike="noStrike">
              <a:solidFill>
                <a:srgbClr val="000000"/>
              </a:solidFill>
              <a:latin typeface="Arial"/>
              <a:cs typeface="Arial"/>
            </a:rPr>
            <a:t>- Palme</a:t>
          </a:r>
        </a:p>
        <a:p>
          <a:pPr algn="l" rtl="1">
            <a:defRPr sz="1000"/>
          </a:pPr>
          <a:r>
            <a:rPr lang="vi-VN" sz="1000" b="0" i="0" strike="noStrike">
              <a:solidFill>
                <a:srgbClr val="000000"/>
              </a:solidFill>
              <a:latin typeface="Arial"/>
              <a:cs typeface="Arial"/>
            </a:rPr>
            <a:t>Grmovi:</a:t>
          </a:r>
        </a:p>
        <a:p>
          <a:pPr algn="l" rtl="1">
            <a:defRPr sz="1000"/>
          </a:pPr>
          <a:r>
            <a:rPr lang="vi-VN" sz="1000" b="0" i="0" strike="noStrike">
              <a:solidFill>
                <a:srgbClr val="000000"/>
              </a:solidFill>
              <a:latin typeface="Arial"/>
              <a:cs typeface="Arial"/>
            </a:rPr>
            <a:t>- Juniperus</a:t>
          </a:r>
        </a:p>
        <a:p>
          <a:pPr algn="l" rtl="1">
            <a:defRPr sz="1000"/>
          </a:pPr>
          <a:r>
            <a:rPr lang="vi-VN" sz="1000" b="0" i="0" strike="noStrike">
              <a:solidFill>
                <a:srgbClr val="000000"/>
              </a:solidFill>
              <a:latin typeface="Arial"/>
              <a:cs typeface="Arial"/>
            </a:rPr>
            <a:t>- Abelia</a:t>
          </a:r>
        </a:p>
        <a:p>
          <a:pPr algn="l" rtl="1">
            <a:defRPr sz="1000"/>
          </a:pPr>
          <a:r>
            <a:rPr lang="vi-VN" sz="1000" b="0" i="0" strike="noStrike">
              <a:solidFill>
                <a:srgbClr val="000000"/>
              </a:solidFill>
              <a:latin typeface="Arial"/>
              <a:cs typeface="Arial"/>
            </a:rPr>
            <a:t>- Photinia</a:t>
          </a:r>
        </a:p>
        <a:p>
          <a:pPr algn="l" rtl="1">
            <a:defRPr sz="1000"/>
          </a:pPr>
          <a:r>
            <a:rPr lang="vi-VN" sz="1000" b="0" i="0" strike="noStrike">
              <a:solidFill>
                <a:srgbClr val="000000"/>
              </a:solidFill>
              <a:latin typeface="Arial"/>
              <a:cs typeface="Arial"/>
            </a:rPr>
            <a:t>- Eleagnus</a:t>
          </a:r>
        </a:p>
        <a:p>
          <a:pPr algn="l" rtl="1">
            <a:defRPr sz="1000"/>
          </a:pPr>
          <a:r>
            <a:rPr lang="vi-VN" sz="1000" b="0" i="0" strike="noStrike">
              <a:solidFill>
                <a:srgbClr val="000000"/>
              </a:solidFill>
              <a:latin typeface="Arial"/>
              <a:cs typeface="Arial"/>
            </a:rPr>
            <a:t>- Arbutus</a:t>
          </a:r>
        </a:p>
        <a:p>
          <a:pPr algn="l" rtl="1">
            <a:defRPr sz="1000"/>
          </a:pPr>
          <a:r>
            <a:rPr lang="vi-VN" sz="1000" b="0" i="0" strike="noStrike">
              <a:solidFill>
                <a:srgbClr val="000000"/>
              </a:solidFill>
              <a:latin typeface="Arial"/>
              <a:cs typeface="Arial"/>
            </a:rPr>
            <a:t>- Viburnum luc.</a:t>
          </a:r>
        </a:p>
        <a:p>
          <a:pPr algn="l" rtl="1">
            <a:defRPr sz="1000"/>
          </a:pPr>
          <a:r>
            <a:rPr lang="vi-VN" sz="1000" b="0" i="0" strike="noStrike">
              <a:solidFill>
                <a:srgbClr val="000000"/>
              </a:solidFill>
              <a:latin typeface="Arial"/>
              <a:cs typeface="Arial"/>
            </a:rPr>
            <a:t>- Phormium</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4. ZELENILO NA SJEVERNOJ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r>
            <a:rPr lang="vi-VN" sz="1000" b="0" i="0" strike="noStrike">
              <a:solidFill>
                <a:srgbClr val="000000"/>
              </a:solidFill>
              <a:latin typeface="Arial"/>
              <a:cs typeface="Arial"/>
            </a:rPr>
            <a:t>- Stablašice - palme</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Dio krovne terase (nivo +3) također će se ozeleniti u otprilike istom postotku (cca 18% površine gradivog dijela čestice, površine cca 270 m2), a za ozelenjavanje će se koristiti:</a:t>
          </a:r>
        </a:p>
        <a:p>
          <a:pPr algn="l" rtl="1">
            <a:defRPr sz="1000"/>
          </a:pPr>
          <a:r>
            <a:rPr lang="vi-VN" sz="1000" b="0" i="0" strike="noStrike">
              <a:solidFill>
                <a:srgbClr val="000000"/>
              </a:solidFill>
              <a:latin typeface="Arial"/>
              <a:cs typeface="Arial"/>
            </a:rPr>
            <a:t>Mediteranske trajnice i kamenjarke:</a:t>
          </a:r>
        </a:p>
        <a:p>
          <a:pPr algn="l" rtl="1">
            <a:defRPr sz="1000"/>
          </a:pPr>
          <a:r>
            <a:rPr lang="vi-VN" sz="1000" b="0" i="0" strike="noStrike">
              <a:solidFill>
                <a:srgbClr val="000000"/>
              </a:solidFill>
              <a:latin typeface="Arial"/>
              <a:cs typeface="Arial"/>
            </a:rPr>
            <a:t>- Rosmarinus off.</a:t>
          </a:r>
        </a:p>
        <a:p>
          <a:pPr algn="l" rtl="1">
            <a:defRPr sz="1000"/>
          </a:pPr>
          <a:r>
            <a:rPr lang="vi-VN" sz="1000" b="0" i="0" strike="noStrike">
              <a:solidFill>
                <a:srgbClr val="000000"/>
              </a:solidFill>
              <a:latin typeface="Arial"/>
              <a:cs typeface="Arial"/>
            </a:rPr>
            <a:t>- Rosmarinus prost.</a:t>
          </a:r>
        </a:p>
        <a:p>
          <a:pPr algn="l" rtl="1">
            <a:defRPr sz="1000"/>
          </a:pPr>
          <a:r>
            <a:rPr lang="vi-VN" sz="1000" b="0" i="0" strike="noStrike">
              <a:solidFill>
                <a:srgbClr val="000000"/>
              </a:solidFill>
              <a:latin typeface="Arial"/>
              <a:cs typeface="Arial"/>
            </a:rPr>
            <a:t>- Santalina semp.</a:t>
          </a:r>
        </a:p>
        <a:p>
          <a:pPr algn="l" rtl="1">
            <a:defRPr sz="1000"/>
          </a:pPr>
          <a:r>
            <a:rPr lang="vi-VN" sz="1000" b="0" i="0" strike="noStrike">
              <a:solidFill>
                <a:srgbClr val="000000"/>
              </a:solidFill>
              <a:latin typeface="Arial"/>
              <a:cs typeface="Arial"/>
            </a:rPr>
            <a:t>- Lavandula sp.</a:t>
          </a:r>
        </a:p>
        <a:p>
          <a:pPr algn="l" rtl="1">
            <a:defRPr sz="1000"/>
          </a:pPr>
          <a:r>
            <a:rPr lang="vi-VN" sz="1000" b="0" i="0" strike="noStrike">
              <a:solidFill>
                <a:srgbClr val="000000"/>
              </a:solidFill>
              <a:latin typeface="Arial"/>
              <a:cs typeface="Arial"/>
            </a:rPr>
            <a:t>- Kamenjarke mix.</a:t>
          </a:r>
        </a:p>
        <a:p>
          <a:pPr algn="l" rtl="1">
            <a:defRPr sz="1000"/>
          </a:pPr>
          <a:r>
            <a:rPr lang="vi-VN" sz="1000" b="0" i="0" strike="noStrike">
              <a:solidFill>
                <a:srgbClr val="000000"/>
              </a:solidFill>
              <a:latin typeface="Arial"/>
              <a:cs typeface="Arial"/>
            </a:rPr>
            <a:t>- mogućnost sadnje grmolikog bilja u posebnim koritima</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Na taj način će sveukupna zelena površina iznositi približno 25% površine planirane građevne čestice.</a:t>
          </a:r>
        </a:p>
        <a:p>
          <a:pPr algn="l" rtl="1">
            <a:defRPr sz="1000"/>
          </a:pPr>
          <a:endParaRPr lang="vi-VN"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66</xdr:row>
      <xdr:rowOff>38100</xdr:rowOff>
    </xdr:from>
    <xdr:to>
      <xdr:col>18</xdr:col>
      <xdr:colOff>85725</xdr:colOff>
      <xdr:row>66</xdr:row>
      <xdr:rowOff>38100</xdr:rowOff>
    </xdr:to>
    <xdr:sp macro="" textlink="">
      <xdr:nvSpPr>
        <xdr:cNvPr id="3" name="Text Box 2">
          <a:extLst>
            <a:ext uri="{FF2B5EF4-FFF2-40B4-BE49-F238E27FC236}"/>
          </a:extLst>
        </xdr:cNvPr>
        <xdr:cNvSpPr txBox="1">
          <a:spLocks noChangeArrowheads="1"/>
        </xdr:cNvSpPr>
      </xdr:nvSpPr>
      <xdr:spPr bwMode="auto">
        <a:xfrm>
          <a:off x="7791450" y="60902850"/>
          <a:ext cx="554355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Dutch-Normal"/>
            </a:rPr>
            <a:t>Garaža se temelji na AB ploči debljine 60 cm koja se izvedi od betona klase C25/30 (MB 30) i armira sa armaturom kvalitete B 500 (RA 500/560) prema statičkom proračunu. Debljine zaštitnog sloja c=3,5 cm. Temeljna ploča se dijelom izvodi u nagibu od 5% kao i kose rampe. Prema geomehaničkom elaboratu konstrukcija se temelji na stijeni i dopuštena naprezanja iznose dop=500 kN/m2 , u koliko se prilikom iskopa na koti temeljenja nađe dugačiji materijal potrebno je kontaktirati geomehaničara i projektanta konstrukcije. Stabilnost pokosa prilikom iskopa će se se osigurati vertikalnom roštiljnom konstukcijom koja je usidrena u stijensku masu i potpornim zidom. Stabilizacija građevinske jame je obrađena u geomehaničkom elaboratu. </a:t>
          </a:r>
        </a:p>
        <a:p>
          <a:pPr algn="l" rtl="1">
            <a:defRPr sz="1000"/>
          </a:pPr>
          <a:r>
            <a:rPr lang="vi-VN" sz="1000" b="0" i="0" strike="noStrike">
              <a:solidFill>
                <a:srgbClr val="000000"/>
              </a:solidFill>
              <a:latin typeface="Dutch-Normal"/>
            </a:rPr>
            <a:t>Ploče, rampe i veći dio greda u garažnom prostoru (etaže -3 do +2) i poslovnom dijelu građevine (eteže +3, +4, +5) izvode se kao naknadno prednapete. Korišten je sustav prednapinjanja VSL.  Galerija sa 8 parkirnih mjesta na netaži +2 se izvodi kao montažna konstrukcija. Prednapete ploče i rampe na etažama -3 do +5 se izvode ukupne debljine 30 cm, klase betona C30/37 (MB 40) i sa zaštitnim slojem c=2,5 cm. Prilikom betoniranja vrh ploče se završava Kvarc-betonom.Kvaliteta armature B 500 (RA 500/560), kabeli BS 5896 super grade 1860 Mpa, promjera žica 0,6``, kotve VSL S6-5 i cijevi za vođenje kabela PT-Plus 0,6`` Tendon Unit 6-4 Flat. Ploče i rampe etaža -3 do +2 se oslanjaju na središnje i obodne zidove, jezgre, stupove, grede i okvire na južnoj i istočnoj fasadi. Tijekom  prednapinjana središnji zidovi ZID5, ZID6 i ZID7 su nepomični oslonci, a fiktivni pomični oslonaci se formiraju kabelima za prednapinjanje u osima C i E. Vanjski rub ploče prije i za vrijeme prednapinjanja ostaje slobodan, te se ploče nakon prednapinjanja povezuju sa obodnim zidovima koji dalje sudjeluju u vertikalnoj i horizontalnoj nosivosti. Potrebno je iz ploče i zidova u gornjoj i donjoj zoni ostaviti armaturu za naknadnu monolitizaciju. Prednapete pločene između osi 2a i 4 na istočnoj fasadi objekta na etažama od P do +2 se uvlači od osi F do osi D7. Stupovi etaže P S4-500 se oslanjaju na grede G1-400 dimenzia 60/80 koje se izvede od betona klase C25/30 (MB 30) i armiraju sa armaturom kvalitete B 500 (RA 500/560) prema statičkom proračunu sa zaštitnim slojem c=3,5cm. Grede G1-400 se oslanjaju na stup S1-400 i zid Z2-400.</a:t>
          </a:r>
        </a:p>
        <a:p>
          <a:pPr algn="l" rtl="1">
            <a:defRPr sz="1000"/>
          </a:pPr>
          <a:r>
            <a:rPr lang="vi-VN" sz="1000" b="0" i="0" strike="noStrike">
              <a:solidFill>
                <a:srgbClr val="000000"/>
              </a:solidFill>
              <a:latin typeface="Dutch-Normal"/>
            </a:rPr>
            <a:t>Ploča na etaži +2 je oslonjena na prednapete grede G5-G9 dimenzija 40/80 koje se izvode od klase betona C30/37 (MB 40), sa zaštitnim slojem c=2,5 cm, armiraju se sa B 500 (RA 500/560), prednapinju kabelima BS 5896 super grade 1860 Mpa, promjera žica 0,6`` pri čemu se koriste kotve VSL Ec6-6 i cijevima za vođenje kabela PT-Plus 0,6`` Tendon Unit 6-7 Round. Obodni zidovi etaža -3 do -1 do kote +12,85 su debljine 30 cm kvalitete betona C25/30 (MB 30) i armirani sa armaturom kvalitete B 500 (RA 500/560) prema statičkom proračunu, debljina zaštitnog sloja c=3,5 cm. Svi zidovi jezgri stepeništa su debljine 20 cm kvalitete betona C25/30 (MB 30) i armirani sa armaturom kvalitete B 500 (RA 500/560) prema statičkom proračunu, debljina zaštitnog sloja c=2,5 cm. Obodni zidovi etaža P do +2 do kote +23,00 su debljine 20 cm kvalitete betona C25/30 (MB 30) i armira sa armaturom kvalitete B 500 (RA 500/560) prema statičkom proračunu, debljina zaštitnog sloja c=3,5 cm.  Prednapete ploče garažnog dijela se oslanjaju na grupe stupova S1, S2, S3 koji su dimenzija 40/80 cm kvalitete betona C25/30 (MB 30) i armirani sa armaturom kvalitete B 500 (RA 500/560) prema statičkom proračunu, debljina zaštitnog sloja c=2,5 cm. U osima 1 i F na fasadi objekta na etažama P do +2 se formiraju okviri. U osi 1 od zidovima Z 8-11 i greda G15, a u osi F od zidova Z12 i Z13 i greda G16. Zidovi se izvode debljine 20 cm kvalitete betona C25/30 (MB 30) i armirani sa armaturom kvalitete B 500 (RA 500/560) prema statičkom proračunu i debljine zaštitnog sloja c=3,5 cm. Parapetne grede G15 i G16 su visne 150 cm, debljine 20 cm, kvalitete betona C25/30 (MB 30) i armirane sa armaturom kvalitete B 500 (RA 500/560) prema statičkom proračunu sa zaštitnim slojem debljine c=3,5 cm. </a:t>
          </a:r>
        </a:p>
        <a:p>
          <a:pPr algn="l" rtl="1">
            <a:defRPr sz="1000"/>
          </a:pPr>
          <a:r>
            <a:rPr lang="vi-VN" sz="1000" b="0" i="0" strike="noStrike">
              <a:solidFill>
                <a:srgbClr val="000000"/>
              </a:solidFill>
              <a:latin typeface="Dutch-Normal"/>
            </a:rPr>
            <a:t>Prednapete ploče poslovnog dijela na etažama +3 do +5 se oslanjaju na grede G5, G6, G7, G8, G10, G11, G12, G13, G14, G17 dimenzija 40/25 i zidove stubišne jezgre. Grede se izvode prednapete zbog potrebe za većom svijetom visinom etaža. Prednapete grede se izvode od klase betona C30/37 (MB 40), sa zaštitnim slojem c=2,5 cm, armiraju se sa B 500 (RA 500/560), prednapinju kabelima BS 5896 super grade 1860 Mpa, promjera žica 0,6`` pri čemu se koriste kotve VSL Ec6-6 i cijevima za vođenje kabela PT-Plus 0,6`` Tendon Unit 6-7 Round.</a:t>
          </a:r>
        </a:p>
        <a:p>
          <a:pPr algn="l" rtl="1">
            <a:defRPr sz="1000"/>
          </a:pPr>
          <a:r>
            <a:rPr lang="vi-VN" sz="1000" b="0" i="0" strike="noStrike">
              <a:solidFill>
                <a:srgbClr val="000000"/>
              </a:solidFill>
              <a:latin typeface="Dutch-Normal"/>
            </a:rPr>
            <a:t>Prednapete grede poslovnog dijela se oslanjaju na grupe stupova S2, S3, S5, S6 i S7 koji su dimenzija 40/40, 40/60, 40/40, 40/120, 40/80 cm kvalitete betona C25/30 (MB 30) i armirani sa armaturom kvalitete B 500 (RA 500/560) prema statičkom proračunu, debljina zaštitnog sloja c=2,5 cm. Stupovi S5 se oslanjaju na prednapete grede G5-G8 zbog smanjenja površine poslovnog dijela. </a:t>
          </a:r>
        </a:p>
        <a:p>
          <a:pPr algn="l" rtl="1">
            <a:defRPr sz="1000"/>
          </a:pPr>
          <a:r>
            <a:rPr lang="vi-VN" sz="1000" b="0" i="0" strike="noStrike">
              <a:solidFill>
                <a:srgbClr val="000000"/>
              </a:solidFill>
              <a:latin typeface="Dutch-Normal"/>
            </a:rPr>
            <a:t>U dijelu galerije upotrebljavaju se spregnute ploče kao oprema za dvoetažno parkiranje prema proračunu.</a:t>
          </a:r>
        </a:p>
        <a:p>
          <a:pPr algn="l" rtl="1">
            <a:defRPr sz="1000"/>
          </a:pPr>
          <a:r>
            <a:rPr lang="vi-VN" sz="1000" b="0" i="0" strike="noStrike">
              <a:solidFill>
                <a:srgbClr val="000000"/>
              </a:solidFill>
              <a:latin typeface="Dutch-Normal"/>
            </a:rPr>
            <a:t>U prilogu 1 je prikaz geometrije kotvi, preša i potreban manipulativni prostor za prenapinjanje. </a:t>
          </a:r>
        </a:p>
        <a:p>
          <a:pPr algn="l" rtl="1">
            <a:defRPr sz="1000"/>
          </a:pPr>
          <a:endParaRPr lang="vi-VN" sz="1000" b="0" i="0" strike="noStrike">
            <a:solidFill>
              <a:srgbClr val="000000"/>
            </a:solidFill>
            <a:latin typeface="Dutch-Normal"/>
          </a:endParaRPr>
        </a:p>
        <a:p>
          <a:pPr algn="l" rtl="1">
            <a:defRPr sz="1000"/>
          </a:pPr>
          <a:endParaRPr lang="vi-VN" sz="1000" b="0" i="0" strike="noStrike">
            <a:solidFill>
              <a:srgbClr val="000000"/>
            </a:solidFill>
            <a:latin typeface="Dutch-Normal"/>
          </a:endParaRPr>
        </a:p>
      </xdr:txBody>
    </xdr:sp>
    <xdr:clientData/>
  </xdr:twoCellAnchor>
  <xdr:twoCellAnchor>
    <xdr:from>
      <xdr:col>9</xdr:col>
      <xdr:colOff>190500</xdr:colOff>
      <xdr:row>59</xdr:row>
      <xdr:rowOff>123825</xdr:rowOff>
    </xdr:from>
    <xdr:to>
      <xdr:col>18</xdr:col>
      <xdr:colOff>180975</xdr:colOff>
      <xdr:row>59</xdr:row>
      <xdr:rowOff>123825</xdr:rowOff>
    </xdr:to>
    <xdr:sp macro="" textlink="">
      <xdr:nvSpPr>
        <xdr:cNvPr id="6" name="Text Box 1">
          <a:extLst>
            <a:ext uri="{FF2B5EF4-FFF2-40B4-BE49-F238E27FC236}"/>
          </a:extLst>
        </xdr:cNvPr>
        <xdr:cNvSpPr txBox="1">
          <a:spLocks noChangeArrowheads="1"/>
        </xdr:cNvSpPr>
      </xdr:nvSpPr>
      <xdr:spPr bwMode="auto">
        <a:xfrm>
          <a:off x="7867650" y="59855100"/>
          <a:ext cx="556260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Arial"/>
              <a:cs typeface="Arial"/>
            </a:rPr>
            <a:t>UREĐENJE OKOLIŠA GRAĐEVINE:</a:t>
          </a:r>
        </a:p>
        <a:p>
          <a:pPr algn="l" rtl="1">
            <a:defRPr sz="1000"/>
          </a:pPr>
          <a:r>
            <a:rPr lang="vi-VN" sz="1000" b="0" i="0" strike="noStrike">
              <a:solidFill>
                <a:srgbClr val="000000"/>
              </a:solidFill>
              <a:latin typeface="Arial"/>
              <a:cs typeface="Arial"/>
            </a:rPr>
            <a:t>Parcela će se hortikulturno ozeleniti na svim površinama koje su označene na situacijskom planu u nacrtnoj dokumentaciji.</a:t>
          </a:r>
        </a:p>
        <a:p>
          <a:pPr algn="l" rtl="1">
            <a:defRPr sz="1000"/>
          </a:pPr>
          <a:r>
            <a:rPr lang="vi-VN" sz="1000" b="0" i="0" strike="noStrike">
              <a:solidFill>
                <a:srgbClr val="000000"/>
              </a:solidFill>
              <a:latin typeface="Arial"/>
              <a:cs typeface="Arial"/>
            </a:rPr>
            <a:t>Ukoliko postoji mogućnost pri izvedbi građevine zadržat će se i postojeće vrijedno zelenilo.</a:t>
          </a:r>
        </a:p>
        <a:p>
          <a:pPr algn="l" rtl="1">
            <a:defRPr sz="1000"/>
          </a:pPr>
          <a:r>
            <a:rPr lang="vi-VN" sz="1000" b="0" i="0" strike="noStrike">
              <a:solidFill>
                <a:srgbClr val="000000"/>
              </a:solidFill>
              <a:latin typeface="Arial"/>
              <a:cs typeface="Arial"/>
            </a:rPr>
            <a:t>Ukupno se planira ozeleniti oko 19% površine negradivog dijela građevne čestice (cca 730 m2) i to visokim i niskim zelenilom koje je primjenjivo za ovo područje, a koje će biti raspoređeno na slijedeći način:</a:t>
          </a:r>
        </a:p>
        <a:p>
          <a:pPr algn="l" rtl="1">
            <a:defRPr sz="1000"/>
          </a:pPr>
          <a:r>
            <a:rPr lang="vi-VN" sz="1000" b="0" i="0" strike="noStrike">
              <a:solidFill>
                <a:srgbClr val="000000"/>
              </a:solidFill>
              <a:latin typeface="Arial"/>
              <a:cs typeface="Arial"/>
            </a:rPr>
            <a:t>1. BILJKE ZA POKRIVANJE ISTOČNOG ZIDA GRAĐEVINE</a:t>
          </a:r>
        </a:p>
        <a:p>
          <a:pPr algn="l" rtl="1">
            <a:defRPr sz="1000"/>
          </a:pPr>
          <a:r>
            <a:rPr lang="vi-VN" sz="1000" b="0" i="0" strike="noStrike">
              <a:solidFill>
                <a:srgbClr val="000000"/>
              </a:solidFill>
              <a:latin typeface="Arial"/>
              <a:cs typeface="Arial"/>
            </a:rPr>
            <a:t>Penjačice : </a:t>
          </a:r>
        </a:p>
        <a:p>
          <a:pPr algn="l" rtl="1">
            <a:defRPr sz="1000"/>
          </a:pPr>
          <a:r>
            <a:rPr lang="vi-VN" sz="1000" b="0" i="0" strike="noStrike">
              <a:solidFill>
                <a:srgbClr val="000000"/>
              </a:solidFill>
              <a:latin typeface="Arial"/>
              <a:cs typeface="Arial"/>
            </a:rPr>
            <a:t>- Hedera helix – bršljan</a:t>
          </a:r>
        </a:p>
        <a:p>
          <a:pPr algn="l" rtl="1">
            <a:defRPr sz="1000"/>
          </a:pPr>
          <a:r>
            <a:rPr lang="vi-VN" sz="1000" b="0" i="0" strike="noStrike">
              <a:solidFill>
                <a:srgbClr val="000000"/>
              </a:solidFill>
              <a:latin typeface="Arial"/>
              <a:cs typeface="Arial"/>
            </a:rPr>
            <a:t>- Trachelosperum jasminoides</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Cupressus piramidalis – piramidalni čempres</a:t>
          </a:r>
        </a:p>
        <a:p>
          <a:pPr algn="l" rtl="1">
            <a:defRPr sz="1000"/>
          </a:pPr>
          <a:r>
            <a:rPr lang="vi-VN" sz="1000" b="0" i="0" strike="noStrike">
              <a:solidFill>
                <a:srgbClr val="000000"/>
              </a:solidFill>
              <a:latin typeface="Arial"/>
              <a:cs typeface="Arial"/>
            </a:rPr>
            <a:t>Grmovi visoki:</a:t>
          </a:r>
        </a:p>
        <a:p>
          <a:pPr algn="l" rtl="1">
            <a:defRPr sz="1000"/>
          </a:pPr>
          <a:r>
            <a:rPr lang="vi-VN" sz="1000" b="0" i="0" strike="noStrike">
              <a:solidFill>
                <a:srgbClr val="000000"/>
              </a:solidFill>
              <a:latin typeface="Arial"/>
              <a:cs typeface="Arial"/>
            </a:rPr>
            <a:t>- Bambus</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 2. ZELENILO NA JUŽNOJ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3. ZELENILO NA ZAPADNOJ STRANI – UZ UL. JOAKIMA RAKOVCA</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Quercus sorbus – Plutokori hrast</a:t>
          </a:r>
        </a:p>
        <a:p>
          <a:pPr algn="l" rtl="1">
            <a:defRPr sz="1000"/>
          </a:pPr>
          <a:r>
            <a:rPr lang="vi-VN" sz="1000" b="0" i="0" strike="noStrike">
              <a:solidFill>
                <a:srgbClr val="000000"/>
              </a:solidFill>
              <a:latin typeface="Arial"/>
              <a:cs typeface="Arial"/>
            </a:rPr>
            <a:t>- Palme</a:t>
          </a:r>
        </a:p>
        <a:p>
          <a:pPr algn="l" rtl="1">
            <a:defRPr sz="1000"/>
          </a:pPr>
          <a:r>
            <a:rPr lang="vi-VN" sz="1000" b="0" i="0" strike="noStrike">
              <a:solidFill>
                <a:srgbClr val="000000"/>
              </a:solidFill>
              <a:latin typeface="Arial"/>
              <a:cs typeface="Arial"/>
            </a:rPr>
            <a:t>Grmovi:</a:t>
          </a:r>
        </a:p>
        <a:p>
          <a:pPr algn="l" rtl="1">
            <a:defRPr sz="1000"/>
          </a:pPr>
          <a:r>
            <a:rPr lang="vi-VN" sz="1000" b="0" i="0" strike="noStrike">
              <a:solidFill>
                <a:srgbClr val="000000"/>
              </a:solidFill>
              <a:latin typeface="Arial"/>
              <a:cs typeface="Arial"/>
            </a:rPr>
            <a:t>- Juniperus</a:t>
          </a:r>
        </a:p>
        <a:p>
          <a:pPr algn="l" rtl="1">
            <a:defRPr sz="1000"/>
          </a:pPr>
          <a:r>
            <a:rPr lang="vi-VN" sz="1000" b="0" i="0" strike="noStrike">
              <a:solidFill>
                <a:srgbClr val="000000"/>
              </a:solidFill>
              <a:latin typeface="Arial"/>
              <a:cs typeface="Arial"/>
            </a:rPr>
            <a:t>- Abelia</a:t>
          </a:r>
        </a:p>
        <a:p>
          <a:pPr algn="l" rtl="1">
            <a:defRPr sz="1000"/>
          </a:pPr>
          <a:r>
            <a:rPr lang="vi-VN" sz="1000" b="0" i="0" strike="noStrike">
              <a:solidFill>
                <a:srgbClr val="000000"/>
              </a:solidFill>
              <a:latin typeface="Arial"/>
              <a:cs typeface="Arial"/>
            </a:rPr>
            <a:t>- Photinia</a:t>
          </a:r>
        </a:p>
        <a:p>
          <a:pPr algn="l" rtl="1">
            <a:defRPr sz="1000"/>
          </a:pPr>
          <a:r>
            <a:rPr lang="vi-VN" sz="1000" b="0" i="0" strike="noStrike">
              <a:solidFill>
                <a:srgbClr val="000000"/>
              </a:solidFill>
              <a:latin typeface="Arial"/>
              <a:cs typeface="Arial"/>
            </a:rPr>
            <a:t>- Eleagnus</a:t>
          </a:r>
        </a:p>
        <a:p>
          <a:pPr algn="l" rtl="1">
            <a:defRPr sz="1000"/>
          </a:pPr>
          <a:r>
            <a:rPr lang="vi-VN" sz="1000" b="0" i="0" strike="noStrike">
              <a:solidFill>
                <a:srgbClr val="000000"/>
              </a:solidFill>
              <a:latin typeface="Arial"/>
              <a:cs typeface="Arial"/>
            </a:rPr>
            <a:t>- Arbutus</a:t>
          </a:r>
        </a:p>
        <a:p>
          <a:pPr algn="l" rtl="1">
            <a:defRPr sz="1000"/>
          </a:pPr>
          <a:r>
            <a:rPr lang="vi-VN" sz="1000" b="0" i="0" strike="noStrike">
              <a:solidFill>
                <a:srgbClr val="000000"/>
              </a:solidFill>
              <a:latin typeface="Arial"/>
              <a:cs typeface="Arial"/>
            </a:rPr>
            <a:t>- Viburnum luc.</a:t>
          </a:r>
        </a:p>
        <a:p>
          <a:pPr algn="l" rtl="1">
            <a:defRPr sz="1000"/>
          </a:pPr>
          <a:r>
            <a:rPr lang="vi-VN" sz="1000" b="0" i="0" strike="noStrike">
              <a:solidFill>
                <a:srgbClr val="000000"/>
              </a:solidFill>
              <a:latin typeface="Arial"/>
              <a:cs typeface="Arial"/>
            </a:rPr>
            <a:t>- Phormium</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4. ZELENILO NA SJEVERNOJ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r>
            <a:rPr lang="vi-VN" sz="1000" b="0" i="0" strike="noStrike">
              <a:solidFill>
                <a:srgbClr val="000000"/>
              </a:solidFill>
              <a:latin typeface="Arial"/>
              <a:cs typeface="Arial"/>
            </a:rPr>
            <a:t>- Stablašice - palme</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Dio krovne terase (nivo +3) također će se ozeleniti u otprilike istom postotku (cca 18% površine gradivog dijela čestice, površine cca 270 m2), a za ozelenjavanje će se koristiti:</a:t>
          </a:r>
        </a:p>
        <a:p>
          <a:pPr algn="l" rtl="1">
            <a:defRPr sz="1000"/>
          </a:pPr>
          <a:r>
            <a:rPr lang="vi-VN" sz="1000" b="0" i="0" strike="noStrike">
              <a:solidFill>
                <a:srgbClr val="000000"/>
              </a:solidFill>
              <a:latin typeface="Arial"/>
              <a:cs typeface="Arial"/>
            </a:rPr>
            <a:t>Mediteranske trajnice i kamenjarke:</a:t>
          </a:r>
        </a:p>
        <a:p>
          <a:pPr algn="l" rtl="1">
            <a:defRPr sz="1000"/>
          </a:pPr>
          <a:r>
            <a:rPr lang="vi-VN" sz="1000" b="0" i="0" strike="noStrike">
              <a:solidFill>
                <a:srgbClr val="000000"/>
              </a:solidFill>
              <a:latin typeface="Arial"/>
              <a:cs typeface="Arial"/>
            </a:rPr>
            <a:t>- Rosmarinus off.</a:t>
          </a:r>
        </a:p>
        <a:p>
          <a:pPr algn="l" rtl="1">
            <a:defRPr sz="1000"/>
          </a:pPr>
          <a:r>
            <a:rPr lang="vi-VN" sz="1000" b="0" i="0" strike="noStrike">
              <a:solidFill>
                <a:srgbClr val="000000"/>
              </a:solidFill>
              <a:latin typeface="Arial"/>
              <a:cs typeface="Arial"/>
            </a:rPr>
            <a:t>- Rosmarinus prost.</a:t>
          </a:r>
        </a:p>
        <a:p>
          <a:pPr algn="l" rtl="1">
            <a:defRPr sz="1000"/>
          </a:pPr>
          <a:r>
            <a:rPr lang="vi-VN" sz="1000" b="0" i="0" strike="noStrike">
              <a:solidFill>
                <a:srgbClr val="000000"/>
              </a:solidFill>
              <a:latin typeface="Arial"/>
              <a:cs typeface="Arial"/>
            </a:rPr>
            <a:t>- Santalina semp.</a:t>
          </a:r>
        </a:p>
        <a:p>
          <a:pPr algn="l" rtl="1">
            <a:defRPr sz="1000"/>
          </a:pPr>
          <a:r>
            <a:rPr lang="vi-VN" sz="1000" b="0" i="0" strike="noStrike">
              <a:solidFill>
                <a:srgbClr val="000000"/>
              </a:solidFill>
              <a:latin typeface="Arial"/>
              <a:cs typeface="Arial"/>
            </a:rPr>
            <a:t>- Lavandula sp.</a:t>
          </a:r>
        </a:p>
        <a:p>
          <a:pPr algn="l" rtl="1">
            <a:defRPr sz="1000"/>
          </a:pPr>
          <a:r>
            <a:rPr lang="vi-VN" sz="1000" b="0" i="0" strike="noStrike">
              <a:solidFill>
                <a:srgbClr val="000000"/>
              </a:solidFill>
              <a:latin typeface="Arial"/>
              <a:cs typeface="Arial"/>
            </a:rPr>
            <a:t>- Kamenjarke mix.</a:t>
          </a:r>
        </a:p>
        <a:p>
          <a:pPr algn="l" rtl="1">
            <a:defRPr sz="1000"/>
          </a:pPr>
          <a:r>
            <a:rPr lang="vi-VN" sz="1000" b="0" i="0" strike="noStrike">
              <a:solidFill>
                <a:srgbClr val="000000"/>
              </a:solidFill>
              <a:latin typeface="Arial"/>
              <a:cs typeface="Arial"/>
            </a:rPr>
            <a:t>- mogućnost sadnje grmolikog bilja u posebnim koritima</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Na taj način će sveukupna zelena površina iznositi približno 25% površine planirane građevne čestice.</a:t>
          </a:r>
        </a:p>
        <a:p>
          <a:pPr algn="l" rtl="1">
            <a:defRPr sz="1000"/>
          </a:pPr>
          <a:endParaRPr lang="vi-VN"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49</xdr:row>
      <xdr:rowOff>38100</xdr:rowOff>
    </xdr:from>
    <xdr:to>
      <xdr:col>18</xdr:col>
      <xdr:colOff>85725</xdr:colOff>
      <xdr:row>49</xdr:row>
      <xdr:rowOff>38100</xdr:rowOff>
    </xdr:to>
    <xdr:sp macro="" textlink="">
      <xdr:nvSpPr>
        <xdr:cNvPr id="2" name="Text Box 2">
          <a:extLst>
            <a:ext uri="{FF2B5EF4-FFF2-40B4-BE49-F238E27FC236}"/>
          </a:extLst>
        </xdr:cNvPr>
        <xdr:cNvSpPr txBox="1">
          <a:spLocks noChangeArrowheads="1"/>
        </xdr:cNvSpPr>
      </xdr:nvSpPr>
      <xdr:spPr bwMode="auto">
        <a:xfrm>
          <a:off x="7610475" y="23279100"/>
          <a:ext cx="554355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Dutch-Normal"/>
            </a:rPr>
            <a:t>Garaža se temelji na AB ploči debljine 60 cm koja se izvedi od betona klase C25/30 (MB 30) i armira sa armaturom kvalitete B 500 (RA 500/560) prema statičkom proračunu. Debljine zaštitnog sloja c=3,5 cm. Temeljna ploča se dijelom izvodi u nagibu od 5% kao i kose rampe. Prema geomehaničkom elaboratu konstrukcija se temelji na stijeni i dopuštena naprezanja iznose dop=500 kN/m2 , u koliko se prilikom iskopa na koti temeljenja nađe dugačiji materijal potrebno je kontaktirati geomehaničara i projektanta konstrukcije. Stabilnost pokosa prilikom iskopa će se se osigurati vertikalnom roštiljnom konstukcijom koja je usidrena u stijensku masu i potpornim zidom. Stabilizacija građevinske jame je obrađena u geomehaničkom elaboratu. </a:t>
          </a:r>
        </a:p>
        <a:p>
          <a:pPr algn="l" rtl="1">
            <a:defRPr sz="1000"/>
          </a:pPr>
          <a:r>
            <a:rPr lang="vi-VN" sz="1000" b="0" i="0" strike="noStrike">
              <a:solidFill>
                <a:srgbClr val="000000"/>
              </a:solidFill>
              <a:latin typeface="Dutch-Normal"/>
            </a:rPr>
            <a:t>Ploče, rampe i veći dio greda u garažnom prostoru (etaže -3 do +2) i poslovnom dijelu građevine (eteže +3, +4, +5) izvode se kao naknadno prednapete. Korišten je sustav prednapinjanja VSL.  Galerija sa 8 parkirnih mjesta na netaži +2 se izvodi kao montažna konstrukcija. Prednapete ploče i rampe na etažama -3 do +5 se izvode ukupne debljine 30 cm, klase betona C30/37 (MB 40) i sa zaštitnim slojem c=2,5 cm. Prilikom betoniranja vrh ploče se završava Kvarc-betonom.Kvaliteta armature B 500 (RA 500/560), kabeli BS 5896 super grade 1860 Mpa, promjera žica 0,6``, kotve VSL S6-5 i cijevi za vođenje kabela PT-Plus 0,6`` Tendon Unit 6-4 Flat. Ploče i rampe etaža -3 do +2 se oslanjaju na središnje i obodne zidove, jezgre, stupove, grede i okvire na južnoj i istočnoj fasadi. Tijekom  prednapinjana središnji zidovi ZID5, ZID6 i ZID7 su nepomični oslonci, a fiktivni pomični oslonaci se formiraju kabelima za prednapinjanje u osima C i E. Vanjski rub ploče prije i za vrijeme prednapinjanja ostaje slobodan, te se ploče nakon prednapinjanja povezuju sa obodnim zidovima koji dalje sudjeluju u vertikalnoj i horizontalnoj nosivosti. Potrebno je iz ploče i zidova u gornjoj i donjoj zoni ostaviti armaturu za naknadnu monolitizaciju. Prednapete pločene između osi 2a i 4 na istočnoj fasadi objekta na etažama od P do +2 se uvlači od osi F do osi D7. Stupovi etaže P S4-500 se oslanjaju na grede G1-400 dimenzia 60/80 koje se izvede od betona klase C25/30 (MB 30) i armiraju sa armaturom kvalitete B 500 (RA 500/560) prema statičkom proračunu sa zaštitnim slojem c=3,5cm. Grede G1-400 se oslanjaju na stup S1-400 i zid Z2-400.</a:t>
          </a:r>
        </a:p>
        <a:p>
          <a:pPr algn="l" rtl="1">
            <a:defRPr sz="1000"/>
          </a:pPr>
          <a:r>
            <a:rPr lang="vi-VN" sz="1000" b="0" i="0" strike="noStrike">
              <a:solidFill>
                <a:srgbClr val="000000"/>
              </a:solidFill>
              <a:latin typeface="Dutch-Normal"/>
            </a:rPr>
            <a:t>Ploča na etaži +2 je oslonjena na prednapete grede G5-G9 dimenzija 40/80 koje se izvode od klase betona C30/37 (MB 40), sa zaštitnim slojem c=2,5 cm, armiraju se sa B 500 (RA 500/560), prednapinju kabelima BS 5896 super grade 1860 Mpa, promjera žica 0,6`` pri čemu se koriste kotve VSL Ec6-6 i cijevima za vođenje kabela PT-Plus 0,6`` Tendon Unit 6-7 Round. Obodni zidovi etaža -3 do -1 do kote +12,85 su debljine 30 cm kvalitete betona C25/30 (MB 30) i armirani sa armaturom kvalitete B 500 (RA 500/560) prema statičkom proračunu, debljina zaštitnog sloja c=3,5 cm. Svi zidovi jezgri stepeništa su debljine 20 cm kvalitete betona C25/30 (MB 30) i armirani sa armaturom kvalitete B 500 (RA 500/560) prema statičkom proračunu, debljina zaštitnog sloja c=2,5 cm. Obodni zidovi etaža P do +2 do kote +23,00 su debljine 20 cm kvalitete betona C25/30 (MB 30) i armira sa armaturom kvalitete B 500 (RA 500/560) prema statičkom proračunu, debljina zaštitnog sloja c=3,5 cm.  Prednapete ploče garažnog dijela se oslanjaju na grupe stupova S1, S2, S3 koji su dimenzija 40/80 cm kvalitete betona C25/30 (MB 30) i armirani sa armaturom kvalitete B 500 (RA 500/560) prema statičkom proračunu, debljina zaštitnog sloja c=2,5 cm. U osima 1 i F na fasadi objekta na etažama P do +2 se formiraju okviri. U osi 1 od zidovima Z 8-11 i greda G15, a u osi F od zidova Z12 i Z13 i greda G16. Zidovi se izvode debljine 20 cm kvalitete betona C25/30 (MB 30) i armirani sa armaturom kvalitete B 500 (RA 500/560) prema statičkom proračunu i debljine zaštitnog sloja c=3,5 cm. Parapetne grede G15 i G16 su visne 150 cm, debljine 20 cm, kvalitete betona C25/30 (MB 30) i armirane sa armaturom kvalitete B 500 (RA 500/560) prema statičkom proračunu sa zaštitnim slojem debljine c=3,5 cm. </a:t>
          </a:r>
        </a:p>
        <a:p>
          <a:pPr algn="l" rtl="1">
            <a:defRPr sz="1000"/>
          </a:pPr>
          <a:r>
            <a:rPr lang="vi-VN" sz="1000" b="0" i="0" strike="noStrike">
              <a:solidFill>
                <a:srgbClr val="000000"/>
              </a:solidFill>
              <a:latin typeface="Dutch-Normal"/>
            </a:rPr>
            <a:t>Prednapete ploče poslovnog dijela na etažama +3 do +5 se oslanjaju na grede G5, G6, G7, G8, G10, G11, G12, G13, G14, G17 dimenzija 40/25 i zidove stubišne jezgre. Grede se izvode prednapete zbog potrebe za većom svijetom visinom etaža. Prednapete grede se izvode od klase betona C30/37 (MB 40), sa zaštitnim slojem c=2,5 cm, armiraju se sa B 500 (RA 500/560), prednapinju kabelima BS 5896 super grade 1860 Mpa, promjera žica 0,6`` pri čemu se koriste kotve VSL Ec6-6 i cijevima za vođenje kabela PT-Plus 0,6`` Tendon Unit 6-7 Round.</a:t>
          </a:r>
        </a:p>
        <a:p>
          <a:pPr algn="l" rtl="1">
            <a:defRPr sz="1000"/>
          </a:pPr>
          <a:r>
            <a:rPr lang="vi-VN" sz="1000" b="0" i="0" strike="noStrike">
              <a:solidFill>
                <a:srgbClr val="000000"/>
              </a:solidFill>
              <a:latin typeface="Dutch-Normal"/>
            </a:rPr>
            <a:t>Prednapete grede poslovnog dijela se oslanjaju na grupe stupova S2, S3, S5, S6 i S7 koji su dimenzija 40/40, 40/60, 40/40, 40/120, 40/80 cm kvalitete betona C25/30 (MB 30) i armirani sa armaturom kvalitete B 500 (RA 500/560) prema statičkom proračunu, debljina zaštitnog sloja c=2,5 cm. Stupovi S5 se oslanjaju na prednapete grede G5-G8 zbog smanjenja površine poslovnog dijela. </a:t>
          </a:r>
        </a:p>
        <a:p>
          <a:pPr algn="l" rtl="1">
            <a:defRPr sz="1000"/>
          </a:pPr>
          <a:r>
            <a:rPr lang="vi-VN" sz="1000" b="0" i="0" strike="noStrike">
              <a:solidFill>
                <a:srgbClr val="000000"/>
              </a:solidFill>
              <a:latin typeface="Dutch-Normal"/>
            </a:rPr>
            <a:t>U dijelu galerije upotrebljavaju se spregnute ploče kao oprema za dvoetažno parkiranje prema proračunu.</a:t>
          </a:r>
        </a:p>
        <a:p>
          <a:pPr algn="l" rtl="1">
            <a:defRPr sz="1000"/>
          </a:pPr>
          <a:r>
            <a:rPr lang="vi-VN" sz="1000" b="0" i="0" strike="noStrike">
              <a:solidFill>
                <a:srgbClr val="000000"/>
              </a:solidFill>
              <a:latin typeface="Dutch-Normal"/>
            </a:rPr>
            <a:t>U prilogu 1 je prikaz geometrije kotvi, preša i potreban manipulativni prostor za prenapinjanje. </a:t>
          </a:r>
        </a:p>
        <a:p>
          <a:pPr algn="l" rtl="1">
            <a:defRPr sz="1000"/>
          </a:pPr>
          <a:endParaRPr lang="vi-VN" sz="1000" b="0" i="0" strike="noStrike">
            <a:solidFill>
              <a:srgbClr val="000000"/>
            </a:solidFill>
            <a:latin typeface="Dutch-Normal"/>
          </a:endParaRPr>
        </a:p>
        <a:p>
          <a:pPr algn="l" rtl="1">
            <a:defRPr sz="1000"/>
          </a:pPr>
          <a:endParaRPr lang="vi-VN" sz="1000" b="0" i="0" strike="noStrike">
            <a:solidFill>
              <a:srgbClr val="000000"/>
            </a:solidFill>
            <a:latin typeface="Dutch-Normal"/>
          </a:endParaRPr>
        </a:p>
      </xdr:txBody>
    </xdr:sp>
    <xdr:clientData/>
  </xdr:twoCellAnchor>
  <xdr:twoCellAnchor>
    <xdr:from>
      <xdr:col>9</xdr:col>
      <xdr:colOff>190500</xdr:colOff>
      <xdr:row>42</xdr:row>
      <xdr:rowOff>123825</xdr:rowOff>
    </xdr:from>
    <xdr:to>
      <xdr:col>18</xdr:col>
      <xdr:colOff>180975</xdr:colOff>
      <xdr:row>42</xdr:row>
      <xdr:rowOff>123825</xdr:rowOff>
    </xdr:to>
    <xdr:sp macro="" textlink="">
      <xdr:nvSpPr>
        <xdr:cNvPr id="3" name="Text Box 1">
          <a:extLst>
            <a:ext uri="{FF2B5EF4-FFF2-40B4-BE49-F238E27FC236}"/>
          </a:extLst>
        </xdr:cNvPr>
        <xdr:cNvSpPr txBox="1">
          <a:spLocks noChangeArrowheads="1"/>
        </xdr:cNvSpPr>
      </xdr:nvSpPr>
      <xdr:spPr bwMode="auto">
        <a:xfrm>
          <a:off x="7686675" y="22231350"/>
          <a:ext cx="556260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Arial"/>
              <a:cs typeface="Arial"/>
            </a:rPr>
            <a:t>UREĐENJE OKOLIŠA GRAĐEVINE:</a:t>
          </a:r>
        </a:p>
        <a:p>
          <a:pPr algn="l" rtl="1">
            <a:defRPr sz="1000"/>
          </a:pPr>
          <a:r>
            <a:rPr lang="vi-VN" sz="1000" b="0" i="0" strike="noStrike">
              <a:solidFill>
                <a:srgbClr val="000000"/>
              </a:solidFill>
              <a:latin typeface="Arial"/>
              <a:cs typeface="Arial"/>
            </a:rPr>
            <a:t>Parcela će se hortikulturno ozeleniti na svim površinama koje su označene na situacijskom planu u nacrtnoj dokumentaciji.</a:t>
          </a:r>
        </a:p>
        <a:p>
          <a:pPr algn="l" rtl="1">
            <a:defRPr sz="1000"/>
          </a:pPr>
          <a:r>
            <a:rPr lang="vi-VN" sz="1000" b="0" i="0" strike="noStrike">
              <a:solidFill>
                <a:srgbClr val="000000"/>
              </a:solidFill>
              <a:latin typeface="Arial"/>
              <a:cs typeface="Arial"/>
            </a:rPr>
            <a:t>Ukoliko postoji mogućnost pri izvedbi građevine zadržat će se i postojeće vrijedno zelenilo.</a:t>
          </a:r>
        </a:p>
        <a:p>
          <a:pPr algn="l" rtl="1">
            <a:defRPr sz="1000"/>
          </a:pPr>
          <a:r>
            <a:rPr lang="vi-VN" sz="1000" b="0" i="0" strike="noStrike">
              <a:solidFill>
                <a:srgbClr val="000000"/>
              </a:solidFill>
              <a:latin typeface="Arial"/>
              <a:cs typeface="Arial"/>
            </a:rPr>
            <a:t>Ukupno se planira ozeleniti oko 19% površine negradivog dijela građevne čestice (cca 730 m2) i to visokim i niskim zelenilom koje je primjenjivo za ovo područje, a koje će biti raspoređeno na slijedeći način:</a:t>
          </a:r>
        </a:p>
        <a:p>
          <a:pPr algn="l" rtl="1">
            <a:defRPr sz="1000"/>
          </a:pPr>
          <a:r>
            <a:rPr lang="vi-VN" sz="1000" b="0" i="0" strike="noStrike">
              <a:solidFill>
                <a:srgbClr val="000000"/>
              </a:solidFill>
              <a:latin typeface="Arial"/>
              <a:cs typeface="Arial"/>
            </a:rPr>
            <a:t>1. BILJKE ZA POKRIVANJE ISTOČNOG ZIDA GRAĐEVINE</a:t>
          </a:r>
        </a:p>
        <a:p>
          <a:pPr algn="l" rtl="1">
            <a:defRPr sz="1000"/>
          </a:pPr>
          <a:r>
            <a:rPr lang="vi-VN" sz="1000" b="0" i="0" strike="noStrike">
              <a:solidFill>
                <a:srgbClr val="000000"/>
              </a:solidFill>
              <a:latin typeface="Arial"/>
              <a:cs typeface="Arial"/>
            </a:rPr>
            <a:t>Penjačice : </a:t>
          </a:r>
        </a:p>
        <a:p>
          <a:pPr algn="l" rtl="1">
            <a:defRPr sz="1000"/>
          </a:pPr>
          <a:r>
            <a:rPr lang="vi-VN" sz="1000" b="0" i="0" strike="noStrike">
              <a:solidFill>
                <a:srgbClr val="000000"/>
              </a:solidFill>
              <a:latin typeface="Arial"/>
              <a:cs typeface="Arial"/>
            </a:rPr>
            <a:t>- Hedera helix – bršljan</a:t>
          </a:r>
        </a:p>
        <a:p>
          <a:pPr algn="l" rtl="1">
            <a:defRPr sz="1000"/>
          </a:pPr>
          <a:r>
            <a:rPr lang="vi-VN" sz="1000" b="0" i="0" strike="noStrike">
              <a:solidFill>
                <a:srgbClr val="000000"/>
              </a:solidFill>
              <a:latin typeface="Arial"/>
              <a:cs typeface="Arial"/>
            </a:rPr>
            <a:t>- Trachelosperum jasminoides</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Cupressus piramidalis – piramidalni čempres</a:t>
          </a:r>
        </a:p>
        <a:p>
          <a:pPr algn="l" rtl="1">
            <a:defRPr sz="1000"/>
          </a:pPr>
          <a:r>
            <a:rPr lang="vi-VN" sz="1000" b="0" i="0" strike="noStrike">
              <a:solidFill>
                <a:srgbClr val="000000"/>
              </a:solidFill>
              <a:latin typeface="Arial"/>
              <a:cs typeface="Arial"/>
            </a:rPr>
            <a:t>Grmovi visoki:</a:t>
          </a:r>
        </a:p>
        <a:p>
          <a:pPr algn="l" rtl="1">
            <a:defRPr sz="1000"/>
          </a:pPr>
          <a:r>
            <a:rPr lang="vi-VN" sz="1000" b="0" i="0" strike="noStrike">
              <a:solidFill>
                <a:srgbClr val="000000"/>
              </a:solidFill>
              <a:latin typeface="Arial"/>
              <a:cs typeface="Arial"/>
            </a:rPr>
            <a:t>- Bambus</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 2. ZELENILO NA JUŽNOJ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3. ZELENILO NA ZAPADNOJ STRANI – UZ UL. JOAKIMA RAKOVCA</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Quercus sorbus – Plutokori hrast</a:t>
          </a:r>
        </a:p>
        <a:p>
          <a:pPr algn="l" rtl="1">
            <a:defRPr sz="1000"/>
          </a:pPr>
          <a:r>
            <a:rPr lang="vi-VN" sz="1000" b="0" i="0" strike="noStrike">
              <a:solidFill>
                <a:srgbClr val="000000"/>
              </a:solidFill>
              <a:latin typeface="Arial"/>
              <a:cs typeface="Arial"/>
            </a:rPr>
            <a:t>- Palme</a:t>
          </a:r>
        </a:p>
        <a:p>
          <a:pPr algn="l" rtl="1">
            <a:defRPr sz="1000"/>
          </a:pPr>
          <a:r>
            <a:rPr lang="vi-VN" sz="1000" b="0" i="0" strike="noStrike">
              <a:solidFill>
                <a:srgbClr val="000000"/>
              </a:solidFill>
              <a:latin typeface="Arial"/>
              <a:cs typeface="Arial"/>
            </a:rPr>
            <a:t>Grmovi:</a:t>
          </a:r>
        </a:p>
        <a:p>
          <a:pPr algn="l" rtl="1">
            <a:defRPr sz="1000"/>
          </a:pPr>
          <a:r>
            <a:rPr lang="vi-VN" sz="1000" b="0" i="0" strike="noStrike">
              <a:solidFill>
                <a:srgbClr val="000000"/>
              </a:solidFill>
              <a:latin typeface="Arial"/>
              <a:cs typeface="Arial"/>
            </a:rPr>
            <a:t>- Juniperus</a:t>
          </a:r>
        </a:p>
        <a:p>
          <a:pPr algn="l" rtl="1">
            <a:defRPr sz="1000"/>
          </a:pPr>
          <a:r>
            <a:rPr lang="vi-VN" sz="1000" b="0" i="0" strike="noStrike">
              <a:solidFill>
                <a:srgbClr val="000000"/>
              </a:solidFill>
              <a:latin typeface="Arial"/>
              <a:cs typeface="Arial"/>
            </a:rPr>
            <a:t>- Abelia</a:t>
          </a:r>
        </a:p>
        <a:p>
          <a:pPr algn="l" rtl="1">
            <a:defRPr sz="1000"/>
          </a:pPr>
          <a:r>
            <a:rPr lang="vi-VN" sz="1000" b="0" i="0" strike="noStrike">
              <a:solidFill>
                <a:srgbClr val="000000"/>
              </a:solidFill>
              <a:latin typeface="Arial"/>
              <a:cs typeface="Arial"/>
            </a:rPr>
            <a:t>- Photinia</a:t>
          </a:r>
        </a:p>
        <a:p>
          <a:pPr algn="l" rtl="1">
            <a:defRPr sz="1000"/>
          </a:pPr>
          <a:r>
            <a:rPr lang="vi-VN" sz="1000" b="0" i="0" strike="noStrike">
              <a:solidFill>
                <a:srgbClr val="000000"/>
              </a:solidFill>
              <a:latin typeface="Arial"/>
              <a:cs typeface="Arial"/>
            </a:rPr>
            <a:t>- Eleagnus</a:t>
          </a:r>
        </a:p>
        <a:p>
          <a:pPr algn="l" rtl="1">
            <a:defRPr sz="1000"/>
          </a:pPr>
          <a:r>
            <a:rPr lang="vi-VN" sz="1000" b="0" i="0" strike="noStrike">
              <a:solidFill>
                <a:srgbClr val="000000"/>
              </a:solidFill>
              <a:latin typeface="Arial"/>
              <a:cs typeface="Arial"/>
            </a:rPr>
            <a:t>- Arbutus</a:t>
          </a:r>
        </a:p>
        <a:p>
          <a:pPr algn="l" rtl="1">
            <a:defRPr sz="1000"/>
          </a:pPr>
          <a:r>
            <a:rPr lang="vi-VN" sz="1000" b="0" i="0" strike="noStrike">
              <a:solidFill>
                <a:srgbClr val="000000"/>
              </a:solidFill>
              <a:latin typeface="Arial"/>
              <a:cs typeface="Arial"/>
            </a:rPr>
            <a:t>- Viburnum luc.</a:t>
          </a:r>
        </a:p>
        <a:p>
          <a:pPr algn="l" rtl="1">
            <a:defRPr sz="1000"/>
          </a:pPr>
          <a:r>
            <a:rPr lang="vi-VN" sz="1000" b="0" i="0" strike="noStrike">
              <a:solidFill>
                <a:srgbClr val="000000"/>
              </a:solidFill>
              <a:latin typeface="Arial"/>
              <a:cs typeface="Arial"/>
            </a:rPr>
            <a:t>- Phormium</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4. ZELENILO NA SJEVERNOJ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r>
            <a:rPr lang="vi-VN" sz="1000" b="0" i="0" strike="noStrike">
              <a:solidFill>
                <a:srgbClr val="000000"/>
              </a:solidFill>
              <a:latin typeface="Arial"/>
              <a:cs typeface="Arial"/>
            </a:rPr>
            <a:t>- Stablašice - palme</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Dio krovne terase (nivo +3) također će se ozeleniti u otprilike istom postotku (cca 18% površine gradivog dijela čestice, površine cca 270 m2), a za ozelenjavanje će se koristiti:</a:t>
          </a:r>
        </a:p>
        <a:p>
          <a:pPr algn="l" rtl="1">
            <a:defRPr sz="1000"/>
          </a:pPr>
          <a:r>
            <a:rPr lang="vi-VN" sz="1000" b="0" i="0" strike="noStrike">
              <a:solidFill>
                <a:srgbClr val="000000"/>
              </a:solidFill>
              <a:latin typeface="Arial"/>
              <a:cs typeface="Arial"/>
            </a:rPr>
            <a:t>Mediteranske trajnice i kamenjarke:</a:t>
          </a:r>
        </a:p>
        <a:p>
          <a:pPr algn="l" rtl="1">
            <a:defRPr sz="1000"/>
          </a:pPr>
          <a:r>
            <a:rPr lang="vi-VN" sz="1000" b="0" i="0" strike="noStrike">
              <a:solidFill>
                <a:srgbClr val="000000"/>
              </a:solidFill>
              <a:latin typeface="Arial"/>
              <a:cs typeface="Arial"/>
            </a:rPr>
            <a:t>- Rosmarinus off.</a:t>
          </a:r>
        </a:p>
        <a:p>
          <a:pPr algn="l" rtl="1">
            <a:defRPr sz="1000"/>
          </a:pPr>
          <a:r>
            <a:rPr lang="vi-VN" sz="1000" b="0" i="0" strike="noStrike">
              <a:solidFill>
                <a:srgbClr val="000000"/>
              </a:solidFill>
              <a:latin typeface="Arial"/>
              <a:cs typeface="Arial"/>
            </a:rPr>
            <a:t>- Rosmarinus prost.</a:t>
          </a:r>
        </a:p>
        <a:p>
          <a:pPr algn="l" rtl="1">
            <a:defRPr sz="1000"/>
          </a:pPr>
          <a:r>
            <a:rPr lang="vi-VN" sz="1000" b="0" i="0" strike="noStrike">
              <a:solidFill>
                <a:srgbClr val="000000"/>
              </a:solidFill>
              <a:latin typeface="Arial"/>
              <a:cs typeface="Arial"/>
            </a:rPr>
            <a:t>- Santalina semp.</a:t>
          </a:r>
        </a:p>
        <a:p>
          <a:pPr algn="l" rtl="1">
            <a:defRPr sz="1000"/>
          </a:pPr>
          <a:r>
            <a:rPr lang="vi-VN" sz="1000" b="0" i="0" strike="noStrike">
              <a:solidFill>
                <a:srgbClr val="000000"/>
              </a:solidFill>
              <a:latin typeface="Arial"/>
              <a:cs typeface="Arial"/>
            </a:rPr>
            <a:t>- Lavandula sp.</a:t>
          </a:r>
        </a:p>
        <a:p>
          <a:pPr algn="l" rtl="1">
            <a:defRPr sz="1000"/>
          </a:pPr>
          <a:r>
            <a:rPr lang="vi-VN" sz="1000" b="0" i="0" strike="noStrike">
              <a:solidFill>
                <a:srgbClr val="000000"/>
              </a:solidFill>
              <a:latin typeface="Arial"/>
              <a:cs typeface="Arial"/>
            </a:rPr>
            <a:t>- Kamenjarke mix.</a:t>
          </a:r>
        </a:p>
        <a:p>
          <a:pPr algn="l" rtl="1">
            <a:defRPr sz="1000"/>
          </a:pPr>
          <a:r>
            <a:rPr lang="vi-VN" sz="1000" b="0" i="0" strike="noStrike">
              <a:solidFill>
                <a:srgbClr val="000000"/>
              </a:solidFill>
              <a:latin typeface="Arial"/>
              <a:cs typeface="Arial"/>
            </a:rPr>
            <a:t>- mogućnost sadnje grmolikog bilja u posebnim koritima</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Na taj način će sveukupna zelena površina iznositi približno 25% površine planirane građevne čestice.</a:t>
          </a:r>
        </a:p>
        <a:p>
          <a:pPr algn="l" rtl="1">
            <a:defRPr sz="1000"/>
          </a:pPr>
          <a:endParaRPr lang="vi-VN" sz="1000" b="0"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114300</xdr:colOff>
      <xdr:row>25</xdr:row>
      <xdr:rowOff>38100</xdr:rowOff>
    </xdr:from>
    <xdr:to>
      <xdr:col>19</xdr:col>
      <xdr:colOff>85725</xdr:colOff>
      <xdr:row>25</xdr:row>
      <xdr:rowOff>38100</xdr:rowOff>
    </xdr:to>
    <xdr:sp macro="" textlink="">
      <xdr:nvSpPr>
        <xdr:cNvPr id="7" name="Text Box 2">
          <a:extLst>
            <a:ext uri="{FF2B5EF4-FFF2-40B4-BE49-F238E27FC236}"/>
          </a:extLst>
        </xdr:cNvPr>
        <xdr:cNvSpPr txBox="1">
          <a:spLocks noChangeArrowheads="1"/>
        </xdr:cNvSpPr>
      </xdr:nvSpPr>
      <xdr:spPr bwMode="auto">
        <a:xfrm>
          <a:off x="8277225" y="99860100"/>
          <a:ext cx="554355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Dutch-Normal"/>
            </a:rPr>
            <a:t>Garaža se temelji na AB ploči debljine 60 cm koja se izvedi od betona klase C25/30 (MB 30) i armira sa armaturom kvalitete B 500 (RA 500/560) prema statičkom proračunu. Debljine zaštitnog sloja c=3,5 cm. Temeljna ploča se dijelom izvodi u nagibu od 5% kao i kose rampe. Prema geomehaničkom elaboratu konstrukcija se temelji na stijeni i dopuštena naprezanja iznose dop=500 kN/m2 , u koliko se prilikom iskopa na koti temeljenja nađe dugačiji materijal potrebno je kontaktirati geomehaničara i projektanta konstrukcije. Stabilnost pokosa prilikom iskopa će se se osigurati vertikalnom roštiljnom konstukcijom koja je usidrena u stijensku masu i potpornim zidom. Stabilizacija građevinske jame je obrađena u geomehaničkom elaboratu. </a:t>
          </a:r>
        </a:p>
        <a:p>
          <a:pPr algn="l" rtl="1">
            <a:defRPr sz="1000"/>
          </a:pPr>
          <a:r>
            <a:rPr lang="vi-VN" sz="1000" b="0" i="0" strike="noStrike">
              <a:solidFill>
                <a:srgbClr val="000000"/>
              </a:solidFill>
              <a:latin typeface="Dutch-Normal"/>
            </a:rPr>
            <a:t>Ploče, rampe i veći dio greda u garažnom prostoru (etaže -3 do +2) i poslovnom dijelu građevine (eteže +3, +4, +5) izvode se kao naknadno prednapete. Korišten je sustav prednapinjanja VSL.  Galerija sa 8 parkirnih mjesta na netaži +2 se izvodi kao montažna konstrukcija. Prednapete ploče i rampe na etažama -3 do +5 se izvode ukupne debljine 30 cm, klase betona C30/37 (MB 40) i sa zaštitnim slojem c=2,5 cm. Prilikom betoniranja vrh ploče se završava Kvarc-betonom.Kvaliteta armature B 500 (RA 500/560), kabeli BS 5896 super grade 1860 Mpa, promjera žica 0,6``, kotve VSL S6-5 i cijevi za vođenje kabela PT-Plus 0,6`` Tendon Unit 6-4 Flat. Ploče i rampe etaža -3 do +2 se oslanjaju na središnje i obodne zidove, jezgre, stupove, grede i okvire na južnoj i istočnoj fasadi. Tijekom  prednapinjana središnji zidovi ZID5, ZID6 i ZID7 su nepomični oslonci, a fiktivni pomični oslonaci se formiraju kabelima za prednapinjanje u osima C i E. Vanjski rub ploče prije i za vrijeme prednapinjanja ostaje slobodan, te se ploče nakon prednapinjanja povezuju sa obodnim zidovima koji dalje sudjeluju u vertikalnoj i horizontalnoj nosivosti. Potrebno je iz ploče i zidova u gornjoj i donjoj zoni ostaviti armaturu za naknadnu monolitizaciju. Prednapete pločene između osi 2a i 4 na istočnoj fasadi objekta na etažama od P do +2 se uvlači od osi F do osi D7. Stupovi etaže P S4-500 se oslanjaju na grede G1-400 dimenzia 60/80 koje se izvede od betona klase C25/30 (MB 30) i armiraju sa armaturom kvalitete B 500 (RA 500/560) prema statičkom proračunu sa zaštitnim slojem c=3,5cm. Grede G1-400 se oslanjaju na stup S1-400 i zid Z2-400.</a:t>
          </a:r>
        </a:p>
        <a:p>
          <a:pPr algn="l" rtl="1">
            <a:defRPr sz="1000"/>
          </a:pPr>
          <a:r>
            <a:rPr lang="vi-VN" sz="1000" b="0" i="0" strike="noStrike">
              <a:solidFill>
                <a:srgbClr val="000000"/>
              </a:solidFill>
              <a:latin typeface="Dutch-Normal"/>
            </a:rPr>
            <a:t>Ploča na etaži +2 je oslonjena na prednapete grede G5-G9 dimenzija 40/80 koje se izvode od klase betona C30/37 (MB 40), sa zaštitnim slojem c=2,5 cm, armiraju se sa B 500 (RA 500/560), prednapinju kabelima BS 5896 super grade 1860 Mpa, promjera žica 0,6`` pri čemu se koriste kotve VSL Ec6-6 i cijevima za vođenje kabela PT-Plus 0,6`` Tendon Unit 6-7 Round. Obodni zidovi etaža -3 do -1 do kote +12,85 su debljine 30 cm kvalitete betona C25/30 (MB 30) i armirani sa armaturom kvalitete B 500 (RA 500/560) prema statičkom proračunu, debljina zaštitnog sloja c=3,5 cm. Svi zidovi jezgri stepeništa su debljine 20 cm kvalitete betona C25/30 (MB 30) i armirani sa armaturom kvalitete B 500 (RA 500/560) prema statičkom proračunu, debljina zaštitnog sloja c=2,5 cm. Obodni zidovi etaža P do +2 do kote +23,00 su debljine 20 cm kvalitete betona C25/30 (MB 30) i armira sa armaturom kvalitete B 500 (RA 500/560) prema statičkom proračunu, debljina zaštitnog sloja c=3,5 cm.  Prednapete ploče garažnog dijela se oslanjaju na grupe stupova S1, S2, S3 koji su dimenzija 40/80 cm kvalitete betona C25/30 (MB 30) i armirani sa armaturom kvalitete B 500 (RA 500/560) prema statičkom proračunu, debljina zaštitnog sloja c=2,5 cm. U osima 1 i F na fasadi objekta na etažama P do +2 se formiraju okviri. U osi 1 od zidovima Z 8-11 i greda G15, a u osi F od zidova Z12 i Z13 i greda G16. Zidovi se izvode debljine 20 cm kvalitete betona C25/30 (MB 30) i armirani sa armaturom kvalitete B 500 (RA 500/560) prema statičkom proračunu i debljine zaštitnog sloja c=3,5 cm. Parapetne grede G15 i G16 su visne 150 cm, debljine 20 cm, kvalitete betona C25/30 (MB 30) i armirane sa armaturom kvalitete B 500 (RA 500/560) prema statičkom proračunu sa zaštitnim slojem debljine c=3,5 cm. </a:t>
          </a:r>
        </a:p>
        <a:p>
          <a:pPr algn="l" rtl="1">
            <a:defRPr sz="1000"/>
          </a:pPr>
          <a:r>
            <a:rPr lang="vi-VN" sz="1000" b="0" i="0" strike="noStrike">
              <a:solidFill>
                <a:srgbClr val="000000"/>
              </a:solidFill>
              <a:latin typeface="Dutch-Normal"/>
            </a:rPr>
            <a:t>Prednapete ploče poslovnog dijela na etažama +3 do +5 se oslanjaju na grede G5, G6, G7, G8, G10, G11, G12, G13, G14, G17 dimenzija 40/25 i zidove stubišne jezgre. Grede se izvode prednapete zbog potrebe za većom svijetom visinom etaža. Prednapete grede se izvode od klase betona C30/37 (MB 40), sa zaštitnim slojem c=2,5 cm, armiraju se sa B 500 (RA 500/560), prednapinju kabelima BS 5896 super grade 1860 Mpa, promjera žica 0,6`` pri čemu se koriste kotve VSL Ec6-6 i cijevima za vođenje kabela PT-Plus 0,6`` Tendon Unit 6-7 Round.</a:t>
          </a:r>
        </a:p>
        <a:p>
          <a:pPr algn="l" rtl="1">
            <a:defRPr sz="1000"/>
          </a:pPr>
          <a:r>
            <a:rPr lang="vi-VN" sz="1000" b="0" i="0" strike="noStrike">
              <a:solidFill>
                <a:srgbClr val="000000"/>
              </a:solidFill>
              <a:latin typeface="Dutch-Normal"/>
            </a:rPr>
            <a:t>Prednapete grede poslovnog dijela se oslanjaju na grupe stupova S2, S3, S5, S6 i S7 koji su dimenzija 40/40, 40/60, 40/40, 40/120, 40/80 cm kvalitete betona C25/30 (MB 30) i armirani sa armaturom kvalitete B 500 (RA 500/560) prema statičkom proračunu, debljina zaštitnog sloja c=2,5 cm. Stupovi S5 se oslanjaju na prednapete grede G5-G8 zbog smanjenja površine poslovnog dijela. </a:t>
          </a:r>
        </a:p>
        <a:p>
          <a:pPr algn="l" rtl="1">
            <a:defRPr sz="1000"/>
          </a:pPr>
          <a:r>
            <a:rPr lang="vi-VN" sz="1000" b="0" i="0" strike="noStrike">
              <a:solidFill>
                <a:srgbClr val="000000"/>
              </a:solidFill>
              <a:latin typeface="Dutch-Normal"/>
            </a:rPr>
            <a:t>U dijelu galerije upotrebljavaju se spregnute ploče kao oprema za dvoetažno parkiranje prema proračunu.</a:t>
          </a:r>
        </a:p>
        <a:p>
          <a:pPr algn="l" rtl="1">
            <a:defRPr sz="1000"/>
          </a:pPr>
          <a:r>
            <a:rPr lang="vi-VN" sz="1000" b="0" i="0" strike="noStrike">
              <a:solidFill>
                <a:srgbClr val="000000"/>
              </a:solidFill>
              <a:latin typeface="Dutch-Normal"/>
            </a:rPr>
            <a:t>U prilogu 1 je prikaz geometrije kotvi, preša i potreban manipulativni prostor za prenapinjanje. </a:t>
          </a:r>
        </a:p>
        <a:p>
          <a:pPr algn="l" rtl="1">
            <a:defRPr sz="1000"/>
          </a:pPr>
          <a:endParaRPr lang="vi-VN" sz="1000" b="0" i="0" strike="noStrike">
            <a:solidFill>
              <a:srgbClr val="000000"/>
            </a:solidFill>
            <a:latin typeface="Dutch-Normal"/>
          </a:endParaRPr>
        </a:p>
        <a:p>
          <a:pPr algn="l" rtl="1">
            <a:defRPr sz="1000"/>
          </a:pPr>
          <a:endParaRPr lang="vi-VN" sz="1000" b="0" i="0" strike="noStrike">
            <a:solidFill>
              <a:srgbClr val="000000"/>
            </a:solidFill>
            <a:latin typeface="Dutch-Normal"/>
          </a:endParaRPr>
        </a:p>
      </xdr:txBody>
    </xdr:sp>
    <xdr:clientData/>
  </xdr:twoCellAnchor>
  <xdr:twoCellAnchor>
    <xdr:from>
      <xdr:col>10</xdr:col>
      <xdr:colOff>190500</xdr:colOff>
      <xdr:row>18</xdr:row>
      <xdr:rowOff>123825</xdr:rowOff>
    </xdr:from>
    <xdr:to>
      <xdr:col>19</xdr:col>
      <xdr:colOff>180975</xdr:colOff>
      <xdr:row>18</xdr:row>
      <xdr:rowOff>123825</xdr:rowOff>
    </xdr:to>
    <xdr:sp macro="" textlink="">
      <xdr:nvSpPr>
        <xdr:cNvPr id="10" name="Text Box 1">
          <a:extLst>
            <a:ext uri="{FF2B5EF4-FFF2-40B4-BE49-F238E27FC236}"/>
          </a:extLst>
        </xdr:cNvPr>
        <xdr:cNvSpPr txBox="1">
          <a:spLocks noChangeArrowheads="1"/>
        </xdr:cNvSpPr>
      </xdr:nvSpPr>
      <xdr:spPr bwMode="auto">
        <a:xfrm>
          <a:off x="8353425" y="98812350"/>
          <a:ext cx="5562600" cy="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vi-VN" sz="1000" b="0" i="0" strike="noStrike">
              <a:solidFill>
                <a:srgbClr val="000000"/>
              </a:solidFill>
              <a:latin typeface="Arial"/>
              <a:cs typeface="Arial"/>
            </a:rPr>
            <a:t>UREĐENJE OKOLIŠA GRAĐEVINE:</a:t>
          </a:r>
        </a:p>
        <a:p>
          <a:pPr algn="l" rtl="1">
            <a:defRPr sz="1000"/>
          </a:pPr>
          <a:r>
            <a:rPr lang="vi-VN" sz="1000" b="0" i="0" strike="noStrike">
              <a:solidFill>
                <a:srgbClr val="000000"/>
              </a:solidFill>
              <a:latin typeface="Arial"/>
              <a:cs typeface="Arial"/>
            </a:rPr>
            <a:t>Parcela će se hortikulturno ozeleniti na svim površinama koje su označene na situacijskom planu u nacrtnoj dokumentaciji.</a:t>
          </a:r>
        </a:p>
        <a:p>
          <a:pPr algn="l" rtl="1">
            <a:defRPr sz="1000"/>
          </a:pPr>
          <a:r>
            <a:rPr lang="vi-VN" sz="1000" b="0" i="0" strike="noStrike">
              <a:solidFill>
                <a:srgbClr val="000000"/>
              </a:solidFill>
              <a:latin typeface="Arial"/>
              <a:cs typeface="Arial"/>
            </a:rPr>
            <a:t>Ukoliko postoji mogućnost pri izvedbi građevine zadržat će se i postojeće vrijedno zelenilo.</a:t>
          </a:r>
        </a:p>
        <a:p>
          <a:pPr algn="l" rtl="1">
            <a:defRPr sz="1000"/>
          </a:pPr>
          <a:r>
            <a:rPr lang="vi-VN" sz="1000" b="0" i="0" strike="noStrike">
              <a:solidFill>
                <a:srgbClr val="000000"/>
              </a:solidFill>
              <a:latin typeface="Arial"/>
              <a:cs typeface="Arial"/>
            </a:rPr>
            <a:t>Ukupno se planira ozeleniti oko 19% površine negradivog dijela građevne čestice (cca 730 m2) i to visokim i niskim zelenilom koje je primjenjivo za ovo područje, a koje će biti raspoređeno na slijedeći način:</a:t>
          </a:r>
        </a:p>
        <a:p>
          <a:pPr algn="l" rtl="1">
            <a:defRPr sz="1000"/>
          </a:pPr>
          <a:r>
            <a:rPr lang="vi-VN" sz="1000" b="0" i="0" strike="noStrike">
              <a:solidFill>
                <a:srgbClr val="000000"/>
              </a:solidFill>
              <a:latin typeface="Arial"/>
              <a:cs typeface="Arial"/>
            </a:rPr>
            <a:t>1. BILJKE ZA POKRIVANJE ISTOČNOG ZIDA GRAĐEVINE</a:t>
          </a:r>
        </a:p>
        <a:p>
          <a:pPr algn="l" rtl="1">
            <a:defRPr sz="1000"/>
          </a:pPr>
          <a:r>
            <a:rPr lang="vi-VN" sz="1000" b="0" i="0" strike="noStrike">
              <a:solidFill>
                <a:srgbClr val="000000"/>
              </a:solidFill>
              <a:latin typeface="Arial"/>
              <a:cs typeface="Arial"/>
            </a:rPr>
            <a:t>Penjačice : </a:t>
          </a:r>
        </a:p>
        <a:p>
          <a:pPr algn="l" rtl="1">
            <a:defRPr sz="1000"/>
          </a:pPr>
          <a:r>
            <a:rPr lang="vi-VN" sz="1000" b="0" i="0" strike="noStrike">
              <a:solidFill>
                <a:srgbClr val="000000"/>
              </a:solidFill>
              <a:latin typeface="Arial"/>
              <a:cs typeface="Arial"/>
            </a:rPr>
            <a:t>- Hedera helix – bršljan</a:t>
          </a:r>
        </a:p>
        <a:p>
          <a:pPr algn="l" rtl="1">
            <a:defRPr sz="1000"/>
          </a:pPr>
          <a:r>
            <a:rPr lang="vi-VN" sz="1000" b="0" i="0" strike="noStrike">
              <a:solidFill>
                <a:srgbClr val="000000"/>
              </a:solidFill>
              <a:latin typeface="Arial"/>
              <a:cs typeface="Arial"/>
            </a:rPr>
            <a:t>- Trachelosperum jasminoides</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Cupressus piramidalis – piramidalni čempres</a:t>
          </a:r>
        </a:p>
        <a:p>
          <a:pPr algn="l" rtl="1">
            <a:defRPr sz="1000"/>
          </a:pPr>
          <a:r>
            <a:rPr lang="vi-VN" sz="1000" b="0" i="0" strike="noStrike">
              <a:solidFill>
                <a:srgbClr val="000000"/>
              </a:solidFill>
              <a:latin typeface="Arial"/>
              <a:cs typeface="Arial"/>
            </a:rPr>
            <a:t>Grmovi visoki:</a:t>
          </a:r>
        </a:p>
        <a:p>
          <a:pPr algn="l" rtl="1">
            <a:defRPr sz="1000"/>
          </a:pPr>
          <a:r>
            <a:rPr lang="vi-VN" sz="1000" b="0" i="0" strike="noStrike">
              <a:solidFill>
                <a:srgbClr val="000000"/>
              </a:solidFill>
              <a:latin typeface="Arial"/>
              <a:cs typeface="Arial"/>
            </a:rPr>
            <a:t>- Bambus</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 2. ZELENILO NA JUŽNOJ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3. ZELENILO NA ZAPADNOJ STRANI – UZ UL. JOAKIMA RAKOVCA</a:t>
          </a:r>
        </a:p>
        <a:p>
          <a:pPr algn="l" rtl="1">
            <a:defRPr sz="1000"/>
          </a:pPr>
          <a:r>
            <a:rPr lang="vi-VN" sz="1000" b="0" i="0" strike="noStrike">
              <a:solidFill>
                <a:srgbClr val="000000"/>
              </a:solidFill>
              <a:latin typeface="Arial"/>
              <a:cs typeface="Arial"/>
            </a:rPr>
            <a:t>Stablašice:</a:t>
          </a:r>
        </a:p>
        <a:p>
          <a:pPr algn="l" rtl="1">
            <a:defRPr sz="1000"/>
          </a:pPr>
          <a:r>
            <a:rPr lang="vi-VN" sz="1000" b="0" i="0" strike="noStrike">
              <a:solidFill>
                <a:srgbClr val="000000"/>
              </a:solidFill>
              <a:latin typeface="Arial"/>
              <a:cs typeface="Arial"/>
            </a:rPr>
            <a:t>- Quercus sorbus – Plutokori hrast</a:t>
          </a:r>
        </a:p>
        <a:p>
          <a:pPr algn="l" rtl="1">
            <a:defRPr sz="1000"/>
          </a:pPr>
          <a:r>
            <a:rPr lang="vi-VN" sz="1000" b="0" i="0" strike="noStrike">
              <a:solidFill>
                <a:srgbClr val="000000"/>
              </a:solidFill>
              <a:latin typeface="Arial"/>
              <a:cs typeface="Arial"/>
            </a:rPr>
            <a:t>- Palme</a:t>
          </a:r>
        </a:p>
        <a:p>
          <a:pPr algn="l" rtl="1">
            <a:defRPr sz="1000"/>
          </a:pPr>
          <a:r>
            <a:rPr lang="vi-VN" sz="1000" b="0" i="0" strike="noStrike">
              <a:solidFill>
                <a:srgbClr val="000000"/>
              </a:solidFill>
              <a:latin typeface="Arial"/>
              <a:cs typeface="Arial"/>
            </a:rPr>
            <a:t>Grmovi:</a:t>
          </a:r>
        </a:p>
        <a:p>
          <a:pPr algn="l" rtl="1">
            <a:defRPr sz="1000"/>
          </a:pPr>
          <a:r>
            <a:rPr lang="vi-VN" sz="1000" b="0" i="0" strike="noStrike">
              <a:solidFill>
                <a:srgbClr val="000000"/>
              </a:solidFill>
              <a:latin typeface="Arial"/>
              <a:cs typeface="Arial"/>
            </a:rPr>
            <a:t>- Juniperus</a:t>
          </a:r>
        </a:p>
        <a:p>
          <a:pPr algn="l" rtl="1">
            <a:defRPr sz="1000"/>
          </a:pPr>
          <a:r>
            <a:rPr lang="vi-VN" sz="1000" b="0" i="0" strike="noStrike">
              <a:solidFill>
                <a:srgbClr val="000000"/>
              </a:solidFill>
              <a:latin typeface="Arial"/>
              <a:cs typeface="Arial"/>
            </a:rPr>
            <a:t>- Abelia</a:t>
          </a:r>
        </a:p>
        <a:p>
          <a:pPr algn="l" rtl="1">
            <a:defRPr sz="1000"/>
          </a:pPr>
          <a:r>
            <a:rPr lang="vi-VN" sz="1000" b="0" i="0" strike="noStrike">
              <a:solidFill>
                <a:srgbClr val="000000"/>
              </a:solidFill>
              <a:latin typeface="Arial"/>
              <a:cs typeface="Arial"/>
            </a:rPr>
            <a:t>- Photinia</a:t>
          </a:r>
        </a:p>
        <a:p>
          <a:pPr algn="l" rtl="1">
            <a:defRPr sz="1000"/>
          </a:pPr>
          <a:r>
            <a:rPr lang="vi-VN" sz="1000" b="0" i="0" strike="noStrike">
              <a:solidFill>
                <a:srgbClr val="000000"/>
              </a:solidFill>
              <a:latin typeface="Arial"/>
              <a:cs typeface="Arial"/>
            </a:rPr>
            <a:t>- Eleagnus</a:t>
          </a:r>
        </a:p>
        <a:p>
          <a:pPr algn="l" rtl="1">
            <a:defRPr sz="1000"/>
          </a:pPr>
          <a:r>
            <a:rPr lang="vi-VN" sz="1000" b="0" i="0" strike="noStrike">
              <a:solidFill>
                <a:srgbClr val="000000"/>
              </a:solidFill>
              <a:latin typeface="Arial"/>
              <a:cs typeface="Arial"/>
            </a:rPr>
            <a:t>- Arbutus</a:t>
          </a:r>
        </a:p>
        <a:p>
          <a:pPr algn="l" rtl="1">
            <a:defRPr sz="1000"/>
          </a:pPr>
          <a:r>
            <a:rPr lang="vi-VN" sz="1000" b="0" i="0" strike="noStrike">
              <a:solidFill>
                <a:srgbClr val="000000"/>
              </a:solidFill>
              <a:latin typeface="Arial"/>
              <a:cs typeface="Arial"/>
            </a:rPr>
            <a:t>- Viburnum luc.</a:t>
          </a:r>
        </a:p>
        <a:p>
          <a:pPr algn="l" rtl="1">
            <a:defRPr sz="1000"/>
          </a:pPr>
          <a:r>
            <a:rPr lang="vi-VN" sz="1000" b="0" i="0" strike="noStrike">
              <a:solidFill>
                <a:srgbClr val="000000"/>
              </a:solidFill>
              <a:latin typeface="Arial"/>
              <a:cs typeface="Arial"/>
            </a:rPr>
            <a:t>- Phormium</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4. ZELENILO NA SJEVERNOJ STRANI – POKOS</a:t>
          </a:r>
        </a:p>
        <a:p>
          <a:pPr algn="l" rtl="1">
            <a:defRPr sz="1000"/>
          </a:pPr>
          <a:r>
            <a:rPr lang="vi-VN" sz="1000" b="0" i="0" strike="noStrike">
              <a:solidFill>
                <a:srgbClr val="000000"/>
              </a:solidFill>
              <a:latin typeface="Arial"/>
              <a:cs typeface="Arial"/>
            </a:rPr>
            <a:t>- Pittosporum tabira</a:t>
          </a:r>
        </a:p>
        <a:p>
          <a:pPr algn="l" rtl="1">
            <a:defRPr sz="1000"/>
          </a:pPr>
          <a:r>
            <a:rPr lang="vi-VN" sz="1000" b="0" i="0" strike="noStrike">
              <a:solidFill>
                <a:srgbClr val="000000"/>
              </a:solidFill>
              <a:latin typeface="Arial"/>
              <a:cs typeface="Arial"/>
            </a:rPr>
            <a:t>- Pittosporum nana</a:t>
          </a:r>
        </a:p>
        <a:p>
          <a:pPr algn="l" rtl="1">
            <a:defRPr sz="1000"/>
          </a:pPr>
          <a:r>
            <a:rPr lang="vi-VN" sz="1000" b="0" i="0" strike="noStrike">
              <a:solidFill>
                <a:srgbClr val="000000"/>
              </a:solidFill>
              <a:latin typeface="Arial"/>
              <a:cs typeface="Arial"/>
            </a:rPr>
            <a:t>- Brnistra</a:t>
          </a:r>
        </a:p>
        <a:p>
          <a:pPr algn="l" rtl="1">
            <a:defRPr sz="1000"/>
          </a:pPr>
          <a:r>
            <a:rPr lang="vi-VN" sz="1000" b="0" i="0" strike="noStrike">
              <a:solidFill>
                <a:srgbClr val="000000"/>
              </a:solidFill>
              <a:latin typeface="Arial"/>
              <a:cs typeface="Arial"/>
            </a:rPr>
            <a:t>- Yucca</a:t>
          </a:r>
        </a:p>
        <a:p>
          <a:pPr algn="l" rtl="1">
            <a:defRPr sz="1000"/>
          </a:pPr>
          <a:r>
            <a:rPr lang="vi-VN" sz="1000" b="0" i="0" strike="noStrike">
              <a:solidFill>
                <a:srgbClr val="000000"/>
              </a:solidFill>
              <a:latin typeface="Arial"/>
              <a:cs typeface="Arial"/>
            </a:rPr>
            <a:t>- Agove</a:t>
          </a:r>
        </a:p>
        <a:p>
          <a:pPr algn="l" rtl="1">
            <a:defRPr sz="1000"/>
          </a:pPr>
          <a:r>
            <a:rPr lang="vi-VN" sz="1000" b="0" i="0" strike="noStrike">
              <a:solidFill>
                <a:srgbClr val="000000"/>
              </a:solidFill>
              <a:latin typeface="Arial"/>
              <a:cs typeface="Arial"/>
            </a:rPr>
            <a:t>- Nerium oleander</a:t>
          </a:r>
        </a:p>
        <a:p>
          <a:pPr algn="l" rtl="1">
            <a:defRPr sz="1000"/>
          </a:pPr>
          <a:r>
            <a:rPr lang="vi-VN" sz="1000" b="0" i="0" strike="noStrike">
              <a:solidFill>
                <a:srgbClr val="000000"/>
              </a:solidFill>
              <a:latin typeface="Arial"/>
              <a:cs typeface="Arial"/>
            </a:rPr>
            <a:t>- Myrtus</a:t>
          </a:r>
        </a:p>
        <a:p>
          <a:pPr algn="l" rtl="1">
            <a:defRPr sz="1000"/>
          </a:pPr>
          <a:r>
            <a:rPr lang="vi-VN" sz="1000" b="0" i="0" strike="noStrike">
              <a:solidFill>
                <a:srgbClr val="000000"/>
              </a:solidFill>
              <a:latin typeface="Arial"/>
              <a:cs typeface="Arial"/>
            </a:rPr>
            <a:t>- Cotoneastr dameri</a:t>
          </a:r>
        </a:p>
        <a:p>
          <a:pPr algn="l" rtl="1">
            <a:defRPr sz="1000"/>
          </a:pPr>
          <a:r>
            <a:rPr lang="vi-VN" sz="1000" b="0" i="0" strike="noStrike">
              <a:solidFill>
                <a:srgbClr val="000000"/>
              </a:solidFill>
              <a:latin typeface="Arial"/>
              <a:cs typeface="Arial"/>
            </a:rPr>
            <a:t>- Laurus</a:t>
          </a:r>
        </a:p>
        <a:p>
          <a:pPr algn="l" rtl="1">
            <a:defRPr sz="1000"/>
          </a:pPr>
          <a:r>
            <a:rPr lang="vi-VN" sz="1000" b="0" i="0" strike="noStrike">
              <a:solidFill>
                <a:srgbClr val="000000"/>
              </a:solidFill>
              <a:latin typeface="Arial"/>
              <a:cs typeface="Arial"/>
            </a:rPr>
            <a:t>- Calistemon</a:t>
          </a:r>
        </a:p>
        <a:p>
          <a:pPr algn="l" rtl="1">
            <a:defRPr sz="1000"/>
          </a:pPr>
          <a:r>
            <a:rPr lang="vi-VN" sz="1000" b="0" i="0" strike="noStrike">
              <a:solidFill>
                <a:srgbClr val="000000"/>
              </a:solidFill>
              <a:latin typeface="Arial"/>
              <a:cs typeface="Arial"/>
            </a:rPr>
            <a:t>- Stablašice - palme</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Dio krovne terase (nivo +3) također će se ozeleniti u otprilike istom postotku (cca 18% površine gradivog dijela čestice, površine cca 270 m2), a za ozelenjavanje će se koristiti:</a:t>
          </a:r>
        </a:p>
        <a:p>
          <a:pPr algn="l" rtl="1">
            <a:defRPr sz="1000"/>
          </a:pPr>
          <a:r>
            <a:rPr lang="vi-VN" sz="1000" b="0" i="0" strike="noStrike">
              <a:solidFill>
                <a:srgbClr val="000000"/>
              </a:solidFill>
              <a:latin typeface="Arial"/>
              <a:cs typeface="Arial"/>
            </a:rPr>
            <a:t>Mediteranske trajnice i kamenjarke:</a:t>
          </a:r>
        </a:p>
        <a:p>
          <a:pPr algn="l" rtl="1">
            <a:defRPr sz="1000"/>
          </a:pPr>
          <a:r>
            <a:rPr lang="vi-VN" sz="1000" b="0" i="0" strike="noStrike">
              <a:solidFill>
                <a:srgbClr val="000000"/>
              </a:solidFill>
              <a:latin typeface="Arial"/>
              <a:cs typeface="Arial"/>
            </a:rPr>
            <a:t>- Rosmarinus off.</a:t>
          </a:r>
        </a:p>
        <a:p>
          <a:pPr algn="l" rtl="1">
            <a:defRPr sz="1000"/>
          </a:pPr>
          <a:r>
            <a:rPr lang="vi-VN" sz="1000" b="0" i="0" strike="noStrike">
              <a:solidFill>
                <a:srgbClr val="000000"/>
              </a:solidFill>
              <a:latin typeface="Arial"/>
              <a:cs typeface="Arial"/>
            </a:rPr>
            <a:t>- Rosmarinus prost.</a:t>
          </a:r>
        </a:p>
        <a:p>
          <a:pPr algn="l" rtl="1">
            <a:defRPr sz="1000"/>
          </a:pPr>
          <a:r>
            <a:rPr lang="vi-VN" sz="1000" b="0" i="0" strike="noStrike">
              <a:solidFill>
                <a:srgbClr val="000000"/>
              </a:solidFill>
              <a:latin typeface="Arial"/>
              <a:cs typeface="Arial"/>
            </a:rPr>
            <a:t>- Santalina semp.</a:t>
          </a:r>
        </a:p>
        <a:p>
          <a:pPr algn="l" rtl="1">
            <a:defRPr sz="1000"/>
          </a:pPr>
          <a:r>
            <a:rPr lang="vi-VN" sz="1000" b="0" i="0" strike="noStrike">
              <a:solidFill>
                <a:srgbClr val="000000"/>
              </a:solidFill>
              <a:latin typeface="Arial"/>
              <a:cs typeface="Arial"/>
            </a:rPr>
            <a:t>- Lavandula sp.</a:t>
          </a:r>
        </a:p>
        <a:p>
          <a:pPr algn="l" rtl="1">
            <a:defRPr sz="1000"/>
          </a:pPr>
          <a:r>
            <a:rPr lang="vi-VN" sz="1000" b="0" i="0" strike="noStrike">
              <a:solidFill>
                <a:srgbClr val="000000"/>
              </a:solidFill>
              <a:latin typeface="Arial"/>
              <a:cs typeface="Arial"/>
            </a:rPr>
            <a:t>- Kamenjarke mix.</a:t>
          </a:r>
        </a:p>
        <a:p>
          <a:pPr algn="l" rtl="1">
            <a:defRPr sz="1000"/>
          </a:pPr>
          <a:r>
            <a:rPr lang="vi-VN" sz="1000" b="0" i="0" strike="noStrike">
              <a:solidFill>
                <a:srgbClr val="000000"/>
              </a:solidFill>
              <a:latin typeface="Arial"/>
              <a:cs typeface="Arial"/>
            </a:rPr>
            <a:t>- mogućnost sadnje grmolikog bilja u posebnim koritima</a:t>
          </a:r>
        </a:p>
        <a:p>
          <a:pPr algn="l" rtl="1">
            <a:defRPr sz="1000"/>
          </a:pPr>
          <a:endParaRPr lang="vi-VN" sz="1000" b="0" i="0" strike="noStrike">
            <a:solidFill>
              <a:srgbClr val="000000"/>
            </a:solidFill>
            <a:latin typeface="Arial"/>
            <a:cs typeface="Arial"/>
          </a:endParaRPr>
        </a:p>
        <a:p>
          <a:pPr algn="l" rtl="1">
            <a:defRPr sz="1000"/>
          </a:pPr>
          <a:r>
            <a:rPr lang="vi-VN" sz="1000" b="0" i="0" strike="noStrike">
              <a:solidFill>
                <a:srgbClr val="000000"/>
              </a:solidFill>
              <a:latin typeface="Arial"/>
              <a:cs typeface="Arial"/>
            </a:rPr>
            <a:t>Na taj način će sveukupna zelena površina iznositi približno 25% površine planirane građevne čestice.</a:t>
          </a:r>
        </a:p>
        <a:p>
          <a:pPr algn="l" rtl="1">
            <a:defRPr sz="1000"/>
          </a:pPr>
          <a:endParaRPr lang="vi-VN"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563"/>
  <sheetViews>
    <sheetView view="pageBreakPreview" topLeftCell="A63" zoomScaleNormal="100" zoomScaleSheetLayoutView="100" zoomScalePageLayoutView="135" workbookViewId="0">
      <selection activeCell="E94" sqref="E94"/>
    </sheetView>
  </sheetViews>
  <sheetFormatPr defaultColWidth="9.28515625" defaultRowHeight="12.75"/>
  <cols>
    <col min="1" max="1" width="6.7109375" style="5" customWidth="1"/>
    <col min="2" max="2" width="54.7109375" style="4" customWidth="1"/>
    <col min="3" max="3" width="8.28515625" style="13" customWidth="1"/>
    <col min="4" max="4" width="8.28515625" style="3" customWidth="1"/>
    <col min="5" max="5" width="9.42578125" style="1" bestFit="1" customWidth="1"/>
    <col min="6" max="7" width="3" style="2" customWidth="1"/>
    <col min="8" max="8" width="10.42578125" style="2" bestFit="1" customWidth="1"/>
    <col min="9" max="16384" width="9.28515625" style="2"/>
  </cols>
  <sheetData>
    <row r="1" spans="1:8">
      <c r="A1" s="63"/>
      <c r="B1" s="39"/>
      <c r="C1" s="29"/>
      <c r="D1" s="53"/>
      <c r="E1" s="31"/>
      <c r="F1" s="32"/>
    </row>
    <row r="2" spans="1:8">
      <c r="A2" s="67" t="s">
        <v>19</v>
      </c>
      <c r="B2" s="7" t="s">
        <v>20</v>
      </c>
      <c r="C2" s="29"/>
      <c r="D2" s="53"/>
      <c r="E2" s="31"/>
      <c r="F2" s="32"/>
    </row>
    <row r="3" spans="1:8">
      <c r="A3" s="63"/>
      <c r="B3" s="39"/>
      <c r="C3" s="29"/>
      <c r="D3" s="53"/>
      <c r="E3" s="31"/>
      <c r="F3" s="32"/>
    </row>
    <row r="4" spans="1:8">
      <c r="A4" s="64" t="s">
        <v>11</v>
      </c>
      <c r="B4" s="18" t="s">
        <v>2</v>
      </c>
      <c r="C4" s="29"/>
      <c r="D4" s="53"/>
      <c r="E4" s="31"/>
      <c r="F4" s="32"/>
    </row>
    <row r="5" spans="1:8">
      <c r="A5" s="64"/>
      <c r="B5" s="18"/>
      <c r="C5" s="29"/>
      <c r="D5" s="53"/>
      <c r="E5" s="31"/>
      <c r="F5" s="32"/>
    </row>
    <row r="6" spans="1:8" ht="183" customHeight="1">
      <c r="A6" s="65">
        <v>1</v>
      </c>
      <c r="B6" s="42" t="s">
        <v>22</v>
      </c>
      <c r="C6" s="14"/>
      <c r="D6" s="54"/>
      <c r="E6" s="31"/>
      <c r="F6" s="32"/>
    </row>
    <row r="7" spans="1:8">
      <c r="A7" s="65"/>
      <c r="B7" s="23"/>
      <c r="C7" s="14"/>
      <c r="D7" s="54"/>
      <c r="E7" s="31"/>
      <c r="F7" s="32"/>
    </row>
    <row r="8" spans="1:8">
      <c r="A8" s="65"/>
      <c r="B8" s="20" t="s">
        <v>21</v>
      </c>
      <c r="C8" s="35" t="s">
        <v>5</v>
      </c>
      <c r="D8" s="30">
        <v>155</v>
      </c>
      <c r="E8" s="31"/>
      <c r="F8" s="32" t="s">
        <v>10</v>
      </c>
      <c r="H8" s="31">
        <f>D8*E8</f>
        <v>0</v>
      </c>
    </row>
    <row r="9" spans="1:8" ht="25.5">
      <c r="A9" s="65"/>
      <c r="B9" s="20" t="s">
        <v>17</v>
      </c>
      <c r="C9" s="41" t="s">
        <v>5</v>
      </c>
      <c r="D9" s="30">
        <v>26</v>
      </c>
      <c r="E9" s="31"/>
      <c r="F9" s="44" t="s">
        <v>10</v>
      </c>
      <c r="H9" s="31">
        <f>D9*E9</f>
        <v>0</v>
      </c>
    </row>
    <row r="10" spans="1:8">
      <c r="A10" s="65"/>
      <c r="B10" s="42"/>
      <c r="C10" s="40"/>
      <c r="D10" s="30"/>
      <c r="E10" s="31"/>
      <c r="F10" s="32"/>
    </row>
    <row r="11" spans="1:8" ht="38.25">
      <c r="A11" s="65">
        <v>2</v>
      </c>
      <c r="B11" s="23" t="s">
        <v>50</v>
      </c>
      <c r="C11" s="21"/>
      <c r="D11" s="30"/>
      <c r="E11" s="31"/>
      <c r="F11" s="32"/>
    </row>
    <row r="12" spans="1:8">
      <c r="A12" s="65"/>
      <c r="B12" s="90" t="s">
        <v>35</v>
      </c>
      <c r="C12" s="21" t="s">
        <v>6</v>
      </c>
      <c r="D12" s="30">
        <v>1.2</v>
      </c>
      <c r="E12" s="31"/>
      <c r="F12" s="32"/>
      <c r="H12" s="31">
        <f>D12*E12</f>
        <v>0</v>
      </c>
    </row>
    <row r="13" spans="1:8">
      <c r="A13" s="65"/>
      <c r="B13" s="90" t="s">
        <v>53</v>
      </c>
      <c r="C13" s="21" t="s">
        <v>6</v>
      </c>
      <c r="D13" s="30">
        <v>1.6</v>
      </c>
      <c r="E13" s="31"/>
      <c r="F13" s="32"/>
      <c r="H13" s="31">
        <f>D13*E13</f>
        <v>0</v>
      </c>
    </row>
    <row r="14" spans="1:8">
      <c r="A14" s="65"/>
      <c r="B14" s="90" t="s">
        <v>54</v>
      </c>
      <c r="C14" s="21" t="s">
        <v>6</v>
      </c>
      <c r="D14" s="30">
        <v>0.5</v>
      </c>
      <c r="E14" s="31"/>
      <c r="F14" s="32"/>
      <c r="H14" s="31">
        <f>D14*E14</f>
        <v>0</v>
      </c>
    </row>
    <row r="15" spans="1:8">
      <c r="A15" s="65"/>
      <c r="B15" s="90" t="s">
        <v>55</v>
      </c>
      <c r="C15" s="21" t="s">
        <v>6</v>
      </c>
      <c r="D15" s="30">
        <v>0.1</v>
      </c>
      <c r="E15" s="31"/>
      <c r="F15" s="32"/>
      <c r="H15" s="31">
        <f>D15*E15</f>
        <v>0</v>
      </c>
    </row>
    <row r="16" spans="1:8">
      <c r="A16" s="65"/>
      <c r="B16" s="90"/>
      <c r="C16" s="21"/>
      <c r="D16" s="30"/>
      <c r="E16" s="31"/>
      <c r="F16" s="32"/>
      <c r="H16" s="31"/>
    </row>
    <row r="17" spans="1:8" ht="25.5">
      <c r="A17" s="65">
        <v>3</v>
      </c>
      <c r="B17" s="42" t="s">
        <v>86</v>
      </c>
      <c r="C17" s="21"/>
      <c r="D17" s="30"/>
      <c r="E17" s="31"/>
      <c r="F17" s="32"/>
      <c r="H17" s="31"/>
    </row>
    <row r="18" spans="1:8">
      <c r="A18" s="65"/>
      <c r="B18" s="90"/>
      <c r="C18" s="21" t="s">
        <v>87</v>
      </c>
      <c r="D18" s="30">
        <v>1</v>
      </c>
      <c r="E18" s="31"/>
      <c r="F18" s="32"/>
      <c r="H18" s="31">
        <f>D18*E18</f>
        <v>0</v>
      </c>
    </row>
    <row r="19" spans="1:8">
      <c r="A19" s="65"/>
      <c r="B19" s="90"/>
      <c r="C19" s="21"/>
      <c r="D19" s="30"/>
      <c r="E19" s="31"/>
      <c r="F19" s="32"/>
    </row>
    <row r="20" spans="1:8">
      <c r="A20" s="65">
        <v>4</v>
      </c>
      <c r="B20" s="91" t="s">
        <v>31</v>
      </c>
      <c r="C20" s="21"/>
      <c r="D20" s="30"/>
      <c r="E20" s="31"/>
      <c r="F20" s="32"/>
    </row>
    <row r="21" spans="1:8">
      <c r="A21" s="65"/>
      <c r="B21" s="34"/>
      <c r="C21" s="27" t="s">
        <v>6</v>
      </c>
      <c r="D21" s="30">
        <v>1.8</v>
      </c>
      <c r="E21" s="31"/>
      <c r="F21" s="32" t="s">
        <v>10</v>
      </c>
      <c r="H21" s="31">
        <f>D21*E21</f>
        <v>0</v>
      </c>
    </row>
    <row r="22" spans="1:8">
      <c r="A22" s="66"/>
      <c r="B22" s="34"/>
      <c r="C22" s="27"/>
      <c r="D22" s="30"/>
      <c r="E22" s="31"/>
      <c r="F22" s="32"/>
    </row>
    <row r="23" spans="1:8">
      <c r="A23" s="2"/>
      <c r="B23" s="52"/>
      <c r="C23" s="48"/>
      <c r="D23" s="46"/>
      <c r="E23" s="37"/>
      <c r="F23" s="38"/>
      <c r="G23" s="98"/>
      <c r="H23" s="98"/>
    </row>
    <row r="24" spans="1:8">
      <c r="A24" s="66"/>
      <c r="B24" s="7" t="str">
        <f>B4</f>
        <v>PRIPREMNI RADOVI</v>
      </c>
      <c r="C24" s="27"/>
      <c r="D24" s="33"/>
      <c r="E24" s="31"/>
      <c r="F24" s="15" t="s">
        <v>10</v>
      </c>
      <c r="H24" s="84">
        <f>SUM(H8:H21)</f>
        <v>0</v>
      </c>
    </row>
    <row r="25" spans="1:8">
      <c r="A25" s="66"/>
      <c r="B25" s="24"/>
      <c r="C25" s="27"/>
      <c r="D25" s="33"/>
      <c r="E25" s="31"/>
      <c r="F25" s="32"/>
      <c r="H25" s="1"/>
    </row>
    <row r="26" spans="1:8">
      <c r="A26" s="67"/>
      <c r="B26" s="19"/>
      <c r="C26" s="49"/>
      <c r="D26" s="30"/>
      <c r="E26" s="51"/>
      <c r="F26" s="32"/>
    </row>
    <row r="27" spans="1:8">
      <c r="A27" s="68" t="s">
        <v>12</v>
      </c>
      <c r="B27" s="8" t="s">
        <v>15</v>
      </c>
      <c r="C27" s="2"/>
      <c r="D27" s="30"/>
      <c r="E27" s="2"/>
    </row>
    <row r="28" spans="1:8">
      <c r="A28" s="66"/>
      <c r="B28" s="8"/>
      <c r="C28" s="2"/>
      <c r="D28" s="30"/>
      <c r="E28" s="2"/>
    </row>
    <row r="29" spans="1:8" ht="127.5">
      <c r="A29" s="82">
        <v>1</v>
      </c>
      <c r="B29" s="34" t="s">
        <v>88</v>
      </c>
      <c r="C29" s="2"/>
      <c r="D29" s="30"/>
      <c r="E29" s="2"/>
    </row>
    <row r="30" spans="1:8">
      <c r="A30" s="68"/>
      <c r="B30" s="8"/>
      <c r="C30" s="32" t="s">
        <v>6</v>
      </c>
      <c r="D30" s="30">
        <v>1.2</v>
      </c>
      <c r="E30" s="31"/>
      <c r="F30" s="32" t="s">
        <v>10</v>
      </c>
      <c r="H30" s="31">
        <f>D30*E30</f>
        <v>0</v>
      </c>
    </row>
    <row r="31" spans="1:8">
      <c r="B31" s="8"/>
      <c r="C31" s="32"/>
      <c r="D31" s="30"/>
      <c r="E31" s="2"/>
    </row>
    <row r="32" spans="1:8" ht="114.75">
      <c r="A32" s="66">
        <v>2</v>
      </c>
      <c r="B32" s="34" t="s">
        <v>52</v>
      </c>
      <c r="C32" s="32"/>
      <c r="D32" s="30"/>
      <c r="E32" s="2"/>
    </row>
    <row r="33" spans="1:8">
      <c r="A33" s="68"/>
      <c r="B33" s="8"/>
      <c r="C33" s="32" t="s">
        <v>6</v>
      </c>
      <c r="D33" s="30">
        <v>1.6</v>
      </c>
      <c r="F33" s="32" t="s">
        <v>10</v>
      </c>
      <c r="H33" s="31">
        <f>D33*E33</f>
        <v>0</v>
      </c>
    </row>
    <row r="34" spans="1:8">
      <c r="A34" s="68"/>
      <c r="B34" s="8"/>
      <c r="C34" s="32"/>
      <c r="D34" s="30"/>
      <c r="F34" s="32"/>
      <c r="H34" s="31"/>
    </row>
    <row r="35" spans="1:8" ht="102">
      <c r="A35" s="82">
        <v>3</v>
      </c>
      <c r="B35" s="19" t="s">
        <v>63</v>
      </c>
      <c r="C35" s="32"/>
      <c r="D35" s="30"/>
      <c r="F35" s="32"/>
      <c r="H35" s="31"/>
    </row>
    <row r="36" spans="1:8">
      <c r="A36" s="82"/>
      <c r="B36" s="19"/>
      <c r="C36" s="32" t="s">
        <v>6</v>
      </c>
      <c r="D36" s="30">
        <v>0.9</v>
      </c>
      <c r="F36" s="32" t="s">
        <v>10</v>
      </c>
      <c r="H36" s="31">
        <f>D36*E36</f>
        <v>0</v>
      </c>
    </row>
    <row r="37" spans="1:8">
      <c r="B37" s="8"/>
      <c r="C37" s="32"/>
      <c r="D37" s="30"/>
      <c r="E37" s="2"/>
    </row>
    <row r="38" spans="1:8" ht="76.5">
      <c r="A38" s="82">
        <v>4</v>
      </c>
      <c r="B38" s="34" t="s">
        <v>56</v>
      </c>
      <c r="C38" s="32"/>
      <c r="D38" s="30"/>
      <c r="E38" s="2"/>
    </row>
    <row r="39" spans="1:8">
      <c r="A39" s="68"/>
      <c r="B39" s="34"/>
      <c r="C39" s="32" t="s">
        <v>6</v>
      </c>
      <c r="D39" s="30">
        <v>0.1</v>
      </c>
      <c r="F39" s="32" t="s">
        <v>10</v>
      </c>
      <c r="H39" s="31">
        <f>D39*E39</f>
        <v>0</v>
      </c>
    </row>
    <row r="40" spans="1:8">
      <c r="A40" s="2"/>
      <c r="B40" s="52"/>
      <c r="C40" s="48"/>
      <c r="D40" s="46"/>
      <c r="E40" s="37"/>
      <c r="F40" s="38"/>
      <c r="G40" s="98"/>
      <c r="H40" s="37"/>
    </row>
    <row r="41" spans="1:8">
      <c r="A41" s="66"/>
      <c r="B41" s="24" t="str">
        <f>B27</f>
        <v>TESARSKI RADOVI</v>
      </c>
      <c r="C41" s="27"/>
      <c r="D41" s="33"/>
      <c r="E41" s="31"/>
      <c r="F41" s="32" t="s">
        <v>10</v>
      </c>
      <c r="H41" s="31">
        <f>H29+H30+H33+H34+H35+H38</f>
        <v>0</v>
      </c>
    </row>
    <row r="42" spans="1:8">
      <c r="A42" s="66"/>
      <c r="B42" s="7"/>
      <c r="C42" s="27"/>
      <c r="D42" s="33"/>
      <c r="E42" s="31"/>
      <c r="F42" s="32"/>
      <c r="H42" s="31"/>
    </row>
    <row r="43" spans="1:8">
      <c r="A43" s="66"/>
      <c r="B43" s="7"/>
      <c r="C43" s="27"/>
      <c r="D43" s="33"/>
      <c r="E43" s="31"/>
      <c r="F43" s="32"/>
      <c r="H43" s="31"/>
    </row>
    <row r="44" spans="1:8">
      <c r="A44" s="68" t="s">
        <v>13</v>
      </c>
      <c r="B44" s="8" t="s">
        <v>24</v>
      </c>
      <c r="C44" s="2"/>
      <c r="D44" s="30"/>
      <c r="E44" s="2"/>
    </row>
    <row r="45" spans="1:8">
      <c r="A45" s="66"/>
      <c r="B45" s="7"/>
      <c r="C45" s="27"/>
      <c r="D45" s="33"/>
      <c r="E45" s="31"/>
      <c r="F45" s="32"/>
      <c r="H45" s="31"/>
    </row>
    <row r="46" spans="1:8" ht="178.5">
      <c r="A46" s="66">
        <v>1</v>
      </c>
      <c r="B46" s="24" t="s">
        <v>109</v>
      </c>
      <c r="C46" s="27"/>
      <c r="D46" s="33"/>
      <c r="E46" s="31"/>
      <c r="F46" s="32"/>
      <c r="H46" s="31"/>
    </row>
    <row r="47" spans="1:8">
      <c r="A47" s="66"/>
      <c r="B47" s="24" t="s">
        <v>25</v>
      </c>
      <c r="C47" s="27" t="s">
        <v>5</v>
      </c>
      <c r="D47" s="33">
        <v>8.11</v>
      </c>
      <c r="E47" s="31"/>
      <c r="F47" s="32" t="s">
        <v>10</v>
      </c>
      <c r="H47" s="31">
        <f>D47*E47</f>
        <v>0</v>
      </c>
    </row>
    <row r="48" spans="1:8">
      <c r="A48" s="66"/>
      <c r="B48" s="24" t="s">
        <v>27</v>
      </c>
      <c r="C48" s="27" t="s">
        <v>5</v>
      </c>
      <c r="D48" s="33">
        <v>225</v>
      </c>
      <c r="E48" s="31"/>
      <c r="F48" s="32" t="s">
        <v>10</v>
      </c>
      <c r="H48" s="31">
        <f>D48*E48</f>
        <v>0</v>
      </c>
    </row>
    <row r="49" spans="1:8">
      <c r="A49" s="66"/>
      <c r="B49" s="7" t="s">
        <v>28</v>
      </c>
      <c r="C49" s="27" t="s">
        <v>5</v>
      </c>
      <c r="D49" s="33">
        <v>3.5</v>
      </c>
      <c r="E49" s="31"/>
      <c r="F49" s="32" t="s">
        <v>10</v>
      </c>
      <c r="H49" s="31">
        <f>D49*E49</f>
        <v>0</v>
      </c>
    </row>
    <row r="50" spans="1:8">
      <c r="A50" s="66"/>
      <c r="B50" s="24" t="s">
        <v>29</v>
      </c>
      <c r="C50" s="27" t="s">
        <v>5</v>
      </c>
      <c r="D50" s="33">
        <v>7.2</v>
      </c>
      <c r="E50" s="31"/>
      <c r="F50" s="32" t="s">
        <v>10</v>
      </c>
      <c r="H50" s="31">
        <f>D50*E50</f>
        <v>0</v>
      </c>
    </row>
    <row r="51" spans="1:8">
      <c r="A51" s="66"/>
      <c r="B51" s="7"/>
      <c r="C51" s="27"/>
      <c r="D51" s="33"/>
      <c r="E51" s="31"/>
      <c r="F51" s="32"/>
      <c r="H51" s="31"/>
    </row>
    <row r="52" spans="1:8">
      <c r="A52" s="66"/>
      <c r="B52" s="7"/>
      <c r="C52" s="27"/>
      <c r="D52" s="33"/>
      <c r="E52" s="31"/>
      <c r="F52" s="32"/>
      <c r="H52" s="31"/>
    </row>
    <row r="53" spans="1:8">
      <c r="A53" s="66"/>
      <c r="B53" s="7"/>
      <c r="C53" s="27"/>
      <c r="D53" s="33"/>
      <c r="E53" s="31"/>
      <c r="F53" s="32"/>
      <c r="H53" s="31"/>
    </row>
    <row r="54" spans="1:8">
      <c r="A54" s="67">
        <v>2</v>
      </c>
      <c r="B54" s="24" t="s">
        <v>26</v>
      </c>
      <c r="C54" s="27"/>
      <c r="D54" s="33"/>
      <c r="E54" s="31"/>
      <c r="F54" s="32"/>
      <c r="H54" s="31"/>
    </row>
    <row r="55" spans="1:8">
      <c r="A55" s="66"/>
      <c r="B55" s="7"/>
      <c r="C55" s="27"/>
      <c r="D55" s="33"/>
      <c r="E55" s="31"/>
      <c r="F55" s="32"/>
      <c r="H55" s="31"/>
    </row>
    <row r="56" spans="1:8" ht="63.75">
      <c r="A56" s="66"/>
      <c r="B56" s="7" t="s">
        <v>30</v>
      </c>
      <c r="C56" s="27"/>
      <c r="D56" s="33"/>
      <c r="E56" s="31"/>
      <c r="F56" s="32"/>
      <c r="H56" s="31"/>
    </row>
    <row r="57" spans="1:8">
      <c r="A57" s="66"/>
      <c r="B57" s="8"/>
      <c r="C57" s="27" t="s">
        <v>5</v>
      </c>
      <c r="D57" s="33">
        <v>9.5</v>
      </c>
      <c r="E57" s="31"/>
      <c r="F57" s="32" t="s">
        <v>10</v>
      </c>
      <c r="H57" s="31">
        <f>D57*E57</f>
        <v>0</v>
      </c>
    </row>
    <row r="58" spans="1:8">
      <c r="A58" s="2"/>
      <c r="B58" s="52"/>
      <c r="C58" s="48"/>
      <c r="D58" s="46"/>
      <c r="E58" s="37"/>
      <c r="F58" s="38"/>
      <c r="G58" s="98"/>
      <c r="H58" s="37"/>
    </row>
    <row r="59" spans="1:8">
      <c r="A59" s="66"/>
      <c r="B59" s="7" t="str">
        <f>B44</f>
        <v>LIČENJE DRVENIH ELEMENATA</v>
      </c>
      <c r="C59" s="27"/>
      <c r="D59" s="33"/>
      <c r="E59" s="31"/>
      <c r="F59" s="32" t="s">
        <v>10</v>
      </c>
      <c r="H59" s="31">
        <f>SUM(H47:H57)</f>
        <v>0</v>
      </c>
    </row>
    <row r="60" spans="1:8">
      <c r="A60" s="66"/>
      <c r="B60" s="88"/>
      <c r="C60" s="32"/>
      <c r="D60" s="30"/>
      <c r="F60" s="32"/>
      <c r="H60" s="31"/>
    </row>
    <row r="61" spans="1:8">
      <c r="A61" s="66"/>
      <c r="B61" s="88"/>
      <c r="C61" s="32"/>
      <c r="D61" s="30"/>
      <c r="F61" s="32"/>
      <c r="H61" s="31"/>
    </row>
    <row r="62" spans="1:8">
      <c r="A62" s="66"/>
      <c r="B62" s="88"/>
      <c r="C62" s="32"/>
      <c r="D62" s="30"/>
      <c r="F62" s="32"/>
      <c r="H62" s="31"/>
    </row>
    <row r="63" spans="1:8">
      <c r="A63" s="67" t="s">
        <v>14</v>
      </c>
      <c r="B63" s="7" t="s">
        <v>7</v>
      </c>
      <c r="C63" s="27"/>
      <c r="D63" s="30"/>
      <c r="E63" s="31"/>
      <c r="F63" s="32"/>
      <c r="H63" s="31"/>
    </row>
    <row r="64" spans="1:8">
      <c r="A64" s="66"/>
      <c r="B64" s="7"/>
      <c r="C64" s="27"/>
      <c r="D64" s="30"/>
      <c r="E64" s="31"/>
      <c r="F64" s="32"/>
      <c r="H64" s="31"/>
    </row>
    <row r="65" spans="1:8" ht="63.75">
      <c r="A65" s="67">
        <v>1</v>
      </c>
      <c r="B65" s="24" t="s">
        <v>70</v>
      </c>
      <c r="C65" s="27"/>
      <c r="D65" s="30"/>
      <c r="E65" s="31"/>
      <c r="F65" s="32"/>
      <c r="H65" s="31"/>
    </row>
    <row r="66" spans="1:8">
      <c r="A66" s="67"/>
      <c r="B66" s="22"/>
      <c r="C66" s="29" t="s">
        <v>9</v>
      </c>
      <c r="D66" s="30">
        <v>60</v>
      </c>
      <c r="E66" s="31"/>
      <c r="F66" s="32" t="s">
        <v>10</v>
      </c>
      <c r="H66" s="31">
        <f>D66*E66</f>
        <v>0</v>
      </c>
    </row>
    <row r="67" spans="1:8">
      <c r="A67" s="67"/>
      <c r="B67" s="47"/>
      <c r="C67" s="48"/>
      <c r="D67" s="36"/>
      <c r="E67" s="37"/>
      <c r="F67" s="12"/>
      <c r="H67" s="31"/>
    </row>
    <row r="68" spans="1:8">
      <c r="A68" s="67"/>
      <c r="B68" s="8" t="str">
        <f>+B63</f>
        <v>BRAVARSKI RADOVI</v>
      </c>
      <c r="C68" s="49"/>
      <c r="D68" s="30"/>
      <c r="E68" s="51"/>
      <c r="F68" s="32" t="s">
        <v>10</v>
      </c>
      <c r="H68" s="31">
        <f>SUM(H66:H67)</f>
        <v>0</v>
      </c>
    </row>
    <row r="69" spans="1:8">
      <c r="A69" s="66"/>
      <c r="B69" s="88"/>
      <c r="C69" s="32"/>
      <c r="D69" s="30"/>
      <c r="F69" s="32"/>
      <c r="H69" s="31"/>
    </row>
    <row r="70" spans="1:8">
      <c r="A70" s="68"/>
      <c r="B70" s="74"/>
      <c r="C70" s="75"/>
      <c r="D70" s="71"/>
      <c r="E70" s="73"/>
      <c r="F70" s="57"/>
    </row>
    <row r="71" spans="1:8">
      <c r="A71" s="66"/>
      <c r="B71" s="9" t="s">
        <v>3</v>
      </c>
      <c r="C71" s="27"/>
      <c r="D71" s="56"/>
      <c r="E71" s="31"/>
      <c r="F71" s="32"/>
    </row>
    <row r="72" spans="1:8">
      <c r="A72" s="66"/>
      <c r="B72" s="9"/>
      <c r="C72" s="27"/>
      <c r="D72" s="56"/>
      <c r="E72" s="31"/>
      <c r="F72" s="32"/>
    </row>
    <row r="73" spans="1:8">
      <c r="A73" s="66" t="str">
        <f>A4</f>
        <v>I</v>
      </c>
      <c r="B73" s="76" t="str">
        <f>B4</f>
        <v>PRIPREMNI RADOVI</v>
      </c>
      <c r="C73" s="27"/>
      <c r="D73" s="56"/>
      <c r="E73" s="79"/>
      <c r="F73" s="32" t="s">
        <v>10</v>
      </c>
      <c r="H73" s="1">
        <f>H24</f>
        <v>0</v>
      </c>
    </row>
    <row r="74" spans="1:8">
      <c r="A74" s="66" t="str">
        <f>A27</f>
        <v>II</v>
      </c>
      <c r="B74" s="77" t="str">
        <f>B27</f>
        <v>TESARSKI RADOVI</v>
      </c>
      <c r="C74" s="27"/>
      <c r="D74" s="56"/>
      <c r="E74" s="79"/>
      <c r="F74" s="32" t="s">
        <v>10</v>
      </c>
      <c r="H74" s="1">
        <f>H41</f>
        <v>0</v>
      </c>
    </row>
    <row r="75" spans="1:8">
      <c r="A75" s="66" t="str">
        <f>A44</f>
        <v>III</v>
      </c>
      <c r="B75" s="77" t="str">
        <f>B44</f>
        <v>LIČENJE DRVENIH ELEMENATA</v>
      </c>
      <c r="C75" s="27"/>
      <c r="D75" s="56"/>
      <c r="E75" s="79"/>
      <c r="F75" s="32" t="s">
        <v>10</v>
      </c>
      <c r="H75" s="1">
        <f>H59</f>
        <v>0</v>
      </c>
    </row>
    <row r="76" spans="1:8">
      <c r="A76" s="66" t="str">
        <f>A63</f>
        <v>IV</v>
      </c>
      <c r="B76" s="77" t="str">
        <f>B63</f>
        <v>BRAVARSKI RADOVI</v>
      </c>
      <c r="C76" s="27"/>
      <c r="D76" s="56"/>
      <c r="E76" s="79"/>
      <c r="F76" s="32" t="s">
        <v>10</v>
      </c>
      <c r="H76" s="1">
        <f>H68</f>
        <v>0</v>
      </c>
    </row>
    <row r="77" spans="1:8">
      <c r="A77" s="67"/>
      <c r="B77" s="78"/>
      <c r="C77" s="48"/>
      <c r="D77" s="36"/>
      <c r="E77" s="62"/>
      <c r="F77" s="38"/>
      <c r="G77" s="17"/>
      <c r="H77" s="1"/>
    </row>
    <row r="78" spans="1:8">
      <c r="A78" s="67"/>
      <c r="B78" s="10"/>
      <c r="C78" s="49"/>
      <c r="D78" s="30"/>
      <c r="E78" s="79"/>
      <c r="F78" s="32"/>
      <c r="G78" s="17"/>
      <c r="H78" s="17"/>
    </row>
    <row r="79" spans="1:8">
      <c r="A79" s="67"/>
      <c r="B79" s="9" t="s">
        <v>1</v>
      </c>
      <c r="C79" s="27"/>
      <c r="D79" s="30"/>
      <c r="E79" s="80"/>
      <c r="F79" s="15" t="s">
        <v>10</v>
      </c>
      <c r="H79" s="85">
        <f>SUM(H73:H78)</f>
        <v>0</v>
      </c>
    </row>
    <row r="80" spans="1:8">
      <c r="A80" s="67"/>
      <c r="B80" s="25"/>
      <c r="C80" s="27"/>
      <c r="D80" s="30"/>
      <c r="E80" s="79"/>
      <c r="F80" s="32"/>
      <c r="H80" s="17"/>
    </row>
    <row r="81" spans="1:11">
      <c r="A81" s="67"/>
      <c r="B81" s="11" t="s">
        <v>18</v>
      </c>
      <c r="C81" s="59"/>
      <c r="D81" s="60"/>
      <c r="E81" s="62"/>
      <c r="F81" s="92" t="s">
        <v>10</v>
      </c>
      <c r="H81" s="85">
        <f>H79*0.25</f>
        <v>0</v>
      </c>
    </row>
    <row r="82" spans="1:11">
      <c r="A82" s="67"/>
      <c r="B82" s="32"/>
      <c r="C82" s="40"/>
      <c r="D82" s="32"/>
      <c r="E82" s="79"/>
      <c r="F82" s="32"/>
      <c r="H82" s="17"/>
    </row>
    <row r="83" spans="1:11">
      <c r="A83" s="67"/>
      <c r="B83" s="15" t="s">
        <v>8</v>
      </c>
      <c r="C83" s="40"/>
      <c r="D83" s="32"/>
      <c r="E83" s="80"/>
      <c r="F83" s="15" t="s">
        <v>10</v>
      </c>
      <c r="H83" s="84">
        <f>SUM(H79:H81)</f>
        <v>0</v>
      </c>
    </row>
    <row r="84" spans="1:11" s="3" customFormat="1">
      <c r="A84" s="5"/>
      <c r="B84" s="4"/>
      <c r="C84" s="13"/>
      <c r="D84" s="55"/>
      <c r="E84" s="1"/>
      <c r="F84" s="2"/>
      <c r="G84" s="2"/>
      <c r="H84" s="2"/>
      <c r="I84" s="2"/>
      <c r="J84" s="2"/>
      <c r="K84" s="2"/>
    </row>
    <row r="85" spans="1:11" s="3" customFormat="1">
      <c r="A85" s="5"/>
      <c r="B85" s="4"/>
      <c r="C85" s="13"/>
      <c r="D85" s="55"/>
      <c r="E85" s="1"/>
      <c r="F85" s="2"/>
      <c r="G85" s="2"/>
      <c r="H85" s="2"/>
      <c r="I85" s="2"/>
      <c r="J85" s="2"/>
      <c r="K85" s="2"/>
    </row>
    <row r="86" spans="1:11" s="3" customFormat="1">
      <c r="A86" s="5"/>
      <c r="B86" s="4"/>
      <c r="C86" s="13"/>
      <c r="D86" s="55"/>
      <c r="E86" s="1"/>
      <c r="F86" s="2"/>
      <c r="G86" s="2"/>
      <c r="H86" s="2"/>
      <c r="I86" s="2"/>
      <c r="J86" s="2"/>
      <c r="K86" s="2"/>
    </row>
    <row r="87" spans="1:11" s="3" customFormat="1">
      <c r="A87" s="5"/>
      <c r="B87" s="4"/>
      <c r="C87" s="13"/>
      <c r="D87" s="55"/>
      <c r="E87" s="1"/>
      <c r="F87" s="2"/>
      <c r="G87" s="2"/>
      <c r="H87" s="2"/>
      <c r="I87" s="2"/>
      <c r="J87" s="2"/>
      <c r="K87" s="2"/>
    </row>
    <row r="88" spans="1:11" s="3" customFormat="1">
      <c r="A88" s="5"/>
      <c r="B88" s="4"/>
      <c r="C88" s="13"/>
      <c r="D88" s="55"/>
      <c r="E88" s="1"/>
      <c r="F88" s="2"/>
      <c r="G88" s="2"/>
      <c r="H88" s="2"/>
      <c r="I88" s="2"/>
      <c r="J88" s="2"/>
      <c r="K88" s="2"/>
    </row>
    <row r="89" spans="1:11" s="3" customFormat="1">
      <c r="A89" s="5"/>
      <c r="B89" s="4"/>
      <c r="C89" s="13"/>
      <c r="D89" s="55"/>
      <c r="E89" s="1"/>
      <c r="F89" s="2"/>
      <c r="G89" s="2"/>
      <c r="H89" s="2"/>
      <c r="I89" s="2"/>
      <c r="J89" s="2"/>
      <c r="K89" s="2"/>
    </row>
    <row r="90" spans="1:11" s="3" customFormat="1">
      <c r="A90" s="5"/>
      <c r="B90" s="4"/>
      <c r="C90" s="13"/>
      <c r="D90" s="55"/>
      <c r="E90" s="1"/>
      <c r="F90" s="2"/>
      <c r="G90" s="2"/>
      <c r="H90" s="2"/>
      <c r="I90" s="2"/>
      <c r="J90" s="2"/>
      <c r="K90" s="2"/>
    </row>
    <row r="91" spans="1:11" s="3" customFormat="1">
      <c r="A91" s="5"/>
      <c r="B91" s="4"/>
      <c r="C91" s="13"/>
      <c r="D91" s="55"/>
      <c r="E91" s="1"/>
      <c r="F91" s="2"/>
      <c r="G91" s="2"/>
      <c r="H91" s="2"/>
      <c r="I91" s="2"/>
      <c r="J91" s="2"/>
      <c r="K91" s="2"/>
    </row>
    <row r="92" spans="1:11" s="3" customFormat="1">
      <c r="A92" s="5"/>
      <c r="B92" s="4"/>
      <c r="C92" s="13"/>
      <c r="D92" s="55"/>
      <c r="E92" s="1"/>
      <c r="F92" s="2"/>
      <c r="G92" s="2"/>
      <c r="H92" s="2"/>
      <c r="I92" s="2"/>
      <c r="J92" s="2"/>
      <c r="K92" s="2"/>
    </row>
    <row r="93" spans="1:11" s="3" customFormat="1">
      <c r="A93" s="5"/>
      <c r="B93" s="4"/>
      <c r="C93" s="13"/>
      <c r="D93" s="55"/>
      <c r="E93" s="1"/>
      <c r="F93" s="2"/>
      <c r="G93" s="2"/>
      <c r="H93" s="2"/>
      <c r="I93" s="2"/>
      <c r="J93" s="2"/>
      <c r="K93" s="2"/>
    </row>
    <row r="94" spans="1:11" s="3" customFormat="1">
      <c r="A94" s="5"/>
      <c r="B94" s="4"/>
      <c r="C94" s="13"/>
      <c r="D94" s="55"/>
      <c r="E94" s="1"/>
      <c r="F94" s="2"/>
      <c r="G94" s="2"/>
      <c r="H94" s="2"/>
      <c r="I94" s="2"/>
      <c r="J94" s="2"/>
      <c r="K94" s="2"/>
    </row>
    <row r="95" spans="1:11" s="3" customFormat="1">
      <c r="A95" s="5"/>
      <c r="B95" s="4"/>
      <c r="C95" s="13"/>
      <c r="D95" s="55"/>
      <c r="E95" s="1"/>
      <c r="F95" s="2"/>
      <c r="G95" s="2"/>
      <c r="H95" s="2"/>
      <c r="I95" s="2"/>
      <c r="J95" s="2"/>
      <c r="K95" s="2"/>
    </row>
    <row r="96" spans="1:11" s="3" customFormat="1">
      <c r="A96" s="5"/>
      <c r="B96" s="4"/>
      <c r="C96" s="13"/>
      <c r="D96" s="55"/>
      <c r="E96" s="1"/>
      <c r="F96" s="2"/>
      <c r="G96" s="2"/>
      <c r="H96" s="2"/>
      <c r="I96" s="2"/>
      <c r="J96" s="2"/>
      <c r="K96" s="2"/>
    </row>
    <row r="97" spans="1:11" s="3" customFormat="1">
      <c r="A97" s="5"/>
      <c r="B97" s="4"/>
      <c r="C97" s="13"/>
      <c r="D97" s="55"/>
      <c r="E97" s="1"/>
      <c r="F97" s="2"/>
      <c r="G97" s="2"/>
      <c r="H97" s="2"/>
      <c r="I97" s="2"/>
      <c r="J97" s="2"/>
      <c r="K97" s="2"/>
    </row>
    <row r="98" spans="1:11" s="3" customFormat="1">
      <c r="A98" s="5"/>
      <c r="B98" s="4"/>
      <c r="C98" s="13"/>
      <c r="D98" s="55"/>
      <c r="E98" s="1"/>
      <c r="F98" s="2"/>
      <c r="G98" s="2"/>
      <c r="H98" s="2"/>
      <c r="I98" s="2"/>
      <c r="J98" s="2"/>
      <c r="K98" s="2"/>
    </row>
    <row r="99" spans="1:11" s="3" customFormat="1">
      <c r="A99" s="5"/>
      <c r="B99" s="4"/>
      <c r="C99" s="13"/>
      <c r="D99" s="55"/>
      <c r="E99" s="1"/>
      <c r="F99" s="2"/>
      <c r="G99" s="2"/>
      <c r="H99" s="2"/>
      <c r="I99" s="2"/>
      <c r="J99" s="2"/>
      <c r="K99" s="2"/>
    </row>
    <row r="100" spans="1:11" s="3" customFormat="1">
      <c r="A100" s="5"/>
      <c r="B100" s="4"/>
      <c r="C100" s="13"/>
      <c r="D100" s="55"/>
      <c r="E100" s="1"/>
      <c r="F100" s="2"/>
      <c r="G100" s="2"/>
      <c r="H100" s="2"/>
      <c r="I100" s="2"/>
      <c r="J100" s="2"/>
      <c r="K100" s="2"/>
    </row>
    <row r="101" spans="1:11" s="3" customFormat="1">
      <c r="A101" s="5"/>
      <c r="B101" s="4"/>
      <c r="C101" s="13"/>
      <c r="D101" s="55"/>
      <c r="E101" s="1"/>
      <c r="F101" s="2"/>
      <c r="G101" s="2"/>
      <c r="H101" s="2"/>
      <c r="I101" s="2"/>
      <c r="J101" s="2"/>
      <c r="K101" s="2"/>
    </row>
    <row r="102" spans="1:11" s="3" customFormat="1">
      <c r="A102" s="5"/>
      <c r="B102" s="4"/>
      <c r="C102" s="13"/>
      <c r="D102" s="55"/>
      <c r="E102" s="1"/>
      <c r="F102" s="2"/>
      <c r="G102" s="2"/>
      <c r="H102" s="2"/>
      <c r="I102" s="2"/>
      <c r="J102" s="2"/>
      <c r="K102" s="2"/>
    </row>
    <row r="103" spans="1:11" s="3" customFormat="1">
      <c r="A103" s="5"/>
      <c r="B103" s="4"/>
      <c r="C103" s="13"/>
      <c r="D103" s="55"/>
      <c r="E103" s="1"/>
      <c r="F103" s="2"/>
      <c r="G103" s="2"/>
      <c r="H103" s="2"/>
      <c r="I103" s="2"/>
      <c r="J103" s="2"/>
      <c r="K103" s="2"/>
    </row>
    <row r="104" spans="1:11" s="3" customFormat="1">
      <c r="A104" s="5"/>
      <c r="B104" s="4"/>
      <c r="C104" s="13"/>
      <c r="D104" s="55"/>
      <c r="E104" s="1"/>
      <c r="F104" s="2"/>
      <c r="G104" s="2"/>
      <c r="H104" s="2"/>
      <c r="I104" s="2"/>
      <c r="J104" s="2"/>
      <c r="K104" s="2"/>
    </row>
    <row r="105" spans="1:11" s="3" customFormat="1">
      <c r="A105" s="5"/>
      <c r="B105" s="4"/>
      <c r="C105" s="13"/>
      <c r="D105" s="55"/>
      <c r="E105" s="1"/>
      <c r="F105" s="2"/>
      <c r="G105" s="2"/>
      <c r="H105" s="2"/>
      <c r="I105" s="2"/>
      <c r="J105" s="2"/>
      <c r="K105" s="2"/>
    </row>
    <row r="106" spans="1:11" s="3" customFormat="1">
      <c r="A106" s="5"/>
      <c r="B106" s="4"/>
      <c r="C106" s="13"/>
      <c r="D106" s="55"/>
      <c r="E106" s="1"/>
      <c r="F106" s="2"/>
      <c r="G106" s="2"/>
      <c r="H106" s="2"/>
      <c r="I106" s="2"/>
      <c r="J106" s="2"/>
      <c r="K106" s="2"/>
    </row>
    <row r="107" spans="1:11" s="3" customFormat="1">
      <c r="A107" s="5"/>
      <c r="B107" s="4"/>
      <c r="C107" s="13"/>
      <c r="D107" s="55"/>
      <c r="E107" s="1"/>
      <c r="F107" s="2"/>
      <c r="G107" s="2"/>
      <c r="H107" s="2"/>
      <c r="I107" s="2"/>
      <c r="J107" s="2"/>
      <c r="K107" s="2"/>
    </row>
    <row r="108" spans="1:11" s="3" customFormat="1">
      <c r="A108" s="5"/>
      <c r="B108" s="4"/>
      <c r="C108" s="13"/>
      <c r="D108" s="55"/>
      <c r="E108" s="1"/>
      <c r="F108" s="2"/>
      <c r="G108" s="2"/>
      <c r="H108" s="2"/>
      <c r="I108" s="2"/>
      <c r="J108" s="2"/>
      <c r="K108" s="2"/>
    </row>
    <row r="109" spans="1:11" s="3" customFormat="1">
      <c r="A109" s="5"/>
      <c r="B109" s="4"/>
      <c r="C109" s="13"/>
      <c r="D109" s="55"/>
      <c r="E109" s="1"/>
      <c r="F109" s="2"/>
      <c r="G109" s="2"/>
      <c r="H109" s="2"/>
      <c r="I109" s="2"/>
      <c r="J109" s="2"/>
      <c r="K109" s="2"/>
    </row>
    <row r="110" spans="1:11" s="3" customFormat="1">
      <c r="A110" s="5"/>
      <c r="B110" s="4"/>
      <c r="C110" s="13"/>
      <c r="D110" s="55"/>
      <c r="E110" s="1"/>
      <c r="F110" s="2"/>
      <c r="G110" s="2"/>
      <c r="H110" s="2"/>
      <c r="I110" s="2"/>
      <c r="J110" s="2"/>
      <c r="K110" s="2"/>
    </row>
    <row r="111" spans="1:11" s="3" customFormat="1">
      <c r="A111" s="5"/>
      <c r="B111" s="4"/>
      <c r="C111" s="13"/>
      <c r="D111" s="55"/>
      <c r="E111" s="1"/>
      <c r="F111" s="2"/>
      <c r="G111" s="2"/>
      <c r="H111" s="2"/>
      <c r="I111" s="2"/>
      <c r="J111" s="2"/>
      <c r="K111" s="2"/>
    </row>
    <row r="112" spans="1:11" s="3" customFormat="1">
      <c r="A112" s="5"/>
      <c r="B112" s="4"/>
      <c r="C112" s="13"/>
      <c r="D112" s="55"/>
      <c r="E112" s="1"/>
      <c r="F112" s="2"/>
      <c r="G112" s="2"/>
      <c r="H112" s="2"/>
      <c r="I112" s="2"/>
      <c r="J112" s="2"/>
      <c r="K112" s="2"/>
    </row>
    <row r="113" spans="1:11" s="3" customFormat="1">
      <c r="A113" s="5"/>
      <c r="B113" s="4"/>
      <c r="C113" s="13"/>
      <c r="D113" s="55"/>
      <c r="E113" s="1"/>
      <c r="F113" s="2"/>
      <c r="G113" s="2"/>
      <c r="H113" s="2"/>
      <c r="I113" s="2"/>
      <c r="J113" s="2"/>
      <c r="K113" s="2"/>
    </row>
    <row r="114" spans="1:11" s="3" customFormat="1">
      <c r="A114" s="5"/>
      <c r="B114" s="4"/>
      <c r="C114" s="13"/>
      <c r="D114" s="55"/>
      <c r="E114" s="1"/>
      <c r="F114" s="2"/>
      <c r="G114" s="2"/>
      <c r="H114" s="2"/>
      <c r="I114" s="2"/>
      <c r="J114" s="2"/>
      <c r="K114" s="2"/>
    </row>
    <row r="115" spans="1:11" s="3" customFormat="1">
      <c r="A115" s="5"/>
      <c r="B115" s="4"/>
      <c r="C115" s="13"/>
      <c r="D115" s="55"/>
      <c r="E115" s="1"/>
      <c r="F115" s="2"/>
      <c r="G115" s="2"/>
      <c r="H115" s="2"/>
      <c r="I115" s="2"/>
      <c r="J115" s="2"/>
      <c r="K115" s="2"/>
    </row>
    <row r="116" spans="1:11" s="3" customFormat="1">
      <c r="A116" s="5"/>
      <c r="B116" s="4"/>
      <c r="C116" s="13"/>
      <c r="D116" s="55"/>
      <c r="E116" s="1"/>
      <c r="F116" s="2"/>
      <c r="G116" s="2"/>
      <c r="H116" s="2"/>
      <c r="I116" s="2"/>
      <c r="J116" s="2"/>
      <c r="K116" s="2"/>
    </row>
    <row r="117" spans="1:11" s="3" customFormat="1">
      <c r="A117" s="5"/>
      <c r="B117" s="4"/>
      <c r="C117" s="13"/>
      <c r="D117" s="55"/>
      <c r="E117" s="1"/>
      <c r="F117" s="2"/>
      <c r="G117" s="2"/>
      <c r="H117" s="2"/>
      <c r="I117" s="2"/>
      <c r="J117" s="2"/>
      <c r="K117" s="2"/>
    </row>
    <row r="118" spans="1:11" s="3" customFormat="1">
      <c r="A118" s="5"/>
      <c r="B118" s="4"/>
      <c r="C118" s="13"/>
      <c r="D118" s="55"/>
      <c r="E118" s="1"/>
      <c r="F118" s="2"/>
      <c r="G118" s="2"/>
      <c r="H118" s="2"/>
      <c r="I118" s="2"/>
      <c r="J118" s="2"/>
      <c r="K118" s="2"/>
    </row>
    <row r="119" spans="1:11" s="3" customFormat="1">
      <c r="A119" s="5"/>
      <c r="B119" s="4"/>
      <c r="C119" s="13"/>
      <c r="D119" s="55"/>
      <c r="E119" s="1"/>
      <c r="F119" s="2"/>
      <c r="G119" s="2"/>
      <c r="H119" s="2"/>
      <c r="I119" s="2"/>
      <c r="J119" s="2"/>
      <c r="K119" s="2"/>
    </row>
    <row r="120" spans="1:11" s="3" customFormat="1">
      <c r="A120" s="5"/>
      <c r="B120" s="4"/>
      <c r="C120" s="13"/>
      <c r="D120" s="55"/>
      <c r="E120" s="1"/>
      <c r="F120" s="2"/>
      <c r="G120" s="2"/>
      <c r="H120" s="2"/>
      <c r="I120" s="2"/>
      <c r="J120" s="2"/>
      <c r="K120" s="2"/>
    </row>
    <row r="121" spans="1:11" s="3" customFormat="1">
      <c r="A121" s="5"/>
      <c r="B121" s="4"/>
      <c r="C121" s="13"/>
      <c r="D121" s="55"/>
      <c r="E121" s="1"/>
      <c r="F121" s="2"/>
      <c r="G121" s="2"/>
      <c r="H121" s="2"/>
      <c r="I121" s="2"/>
      <c r="J121" s="2"/>
      <c r="K121" s="2"/>
    </row>
    <row r="122" spans="1:11" s="3" customFormat="1">
      <c r="A122" s="5"/>
      <c r="B122" s="4"/>
      <c r="C122" s="13"/>
      <c r="D122" s="55"/>
      <c r="E122" s="1"/>
      <c r="F122" s="2"/>
      <c r="G122" s="2"/>
      <c r="H122" s="2"/>
      <c r="I122" s="2"/>
      <c r="J122" s="2"/>
      <c r="K122" s="2"/>
    </row>
    <row r="123" spans="1:11" s="3" customFormat="1">
      <c r="A123" s="5"/>
      <c r="B123" s="4"/>
      <c r="C123" s="13"/>
      <c r="D123" s="55"/>
      <c r="E123" s="1"/>
      <c r="F123" s="2"/>
      <c r="G123" s="2"/>
      <c r="H123" s="2"/>
      <c r="I123" s="2"/>
      <c r="J123" s="2"/>
      <c r="K123" s="2"/>
    </row>
    <row r="124" spans="1:11" s="3" customFormat="1">
      <c r="A124" s="5"/>
      <c r="B124" s="4"/>
      <c r="C124" s="13"/>
      <c r="D124" s="55"/>
      <c r="E124" s="1"/>
      <c r="F124" s="2"/>
      <c r="G124" s="2"/>
      <c r="H124" s="2"/>
      <c r="I124" s="2"/>
      <c r="J124" s="2"/>
      <c r="K124" s="2"/>
    </row>
    <row r="125" spans="1:11" s="3" customFormat="1">
      <c r="A125" s="5"/>
      <c r="B125" s="4"/>
      <c r="C125" s="13"/>
      <c r="D125" s="55"/>
      <c r="E125" s="1"/>
      <c r="F125" s="2"/>
      <c r="G125" s="2"/>
      <c r="H125" s="2"/>
      <c r="I125" s="2"/>
      <c r="J125" s="2"/>
      <c r="K125" s="2"/>
    </row>
    <row r="126" spans="1:11" s="3" customFormat="1">
      <c r="A126" s="5"/>
      <c r="B126" s="4"/>
      <c r="C126" s="13"/>
      <c r="D126" s="55"/>
      <c r="E126" s="1"/>
      <c r="F126" s="2"/>
      <c r="G126" s="2"/>
      <c r="H126" s="2"/>
      <c r="I126" s="2"/>
      <c r="J126" s="2"/>
      <c r="K126" s="2"/>
    </row>
    <row r="127" spans="1:11" s="3" customFormat="1">
      <c r="A127" s="5"/>
      <c r="B127" s="4"/>
      <c r="C127" s="13"/>
      <c r="D127" s="55"/>
      <c r="E127" s="1"/>
      <c r="F127" s="2"/>
      <c r="G127" s="2"/>
      <c r="H127" s="2"/>
      <c r="I127" s="2"/>
      <c r="J127" s="2"/>
      <c r="K127" s="2"/>
    </row>
    <row r="128" spans="1:11" s="3" customFormat="1">
      <c r="A128" s="5"/>
      <c r="B128" s="4"/>
      <c r="C128" s="13"/>
      <c r="D128" s="55"/>
      <c r="E128" s="1"/>
      <c r="F128" s="2"/>
      <c r="G128" s="2"/>
      <c r="H128" s="2"/>
      <c r="I128" s="2"/>
      <c r="J128" s="2"/>
      <c r="K128" s="2"/>
    </row>
    <row r="129" spans="1:11" s="3" customFormat="1">
      <c r="A129" s="5"/>
      <c r="B129" s="4"/>
      <c r="C129" s="13"/>
      <c r="D129" s="55"/>
      <c r="E129" s="1"/>
      <c r="F129" s="2"/>
      <c r="G129" s="2"/>
      <c r="H129" s="2"/>
      <c r="I129" s="2"/>
      <c r="J129" s="2"/>
      <c r="K129" s="2"/>
    </row>
    <row r="130" spans="1:11" s="3" customFormat="1">
      <c r="A130" s="5"/>
      <c r="B130" s="4"/>
      <c r="C130" s="13"/>
      <c r="D130" s="55"/>
      <c r="E130" s="1"/>
      <c r="F130" s="2"/>
      <c r="G130" s="2"/>
      <c r="H130" s="2"/>
      <c r="I130" s="2"/>
      <c r="J130" s="2"/>
      <c r="K130" s="2"/>
    </row>
    <row r="131" spans="1:11" s="3" customFormat="1">
      <c r="A131" s="5"/>
      <c r="B131" s="4"/>
      <c r="C131" s="13"/>
      <c r="D131" s="55"/>
      <c r="E131" s="1"/>
      <c r="F131" s="2"/>
      <c r="G131" s="2"/>
      <c r="H131" s="2"/>
      <c r="I131" s="2"/>
      <c r="J131" s="2"/>
      <c r="K131" s="2"/>
    </row>
    <row r="132" spans="1:11" s="3" customFormat="1">
      <c r="A132" s="5"/>
      <c r="B132" s="4"/>
      <c r="C132" s="13"/>
      <c r="D132" s="55"/>
      <c r="E132" s="1"/>
      <c r="F132" s="2"/>
      <c r="G132" s="2"/>
      <c r="H132" s="2"/>
      <c r="I132" s="2"/>
      <c r="J132" s="2"/>
      <c r="K132" s="2"/>
    </row>
    <row r="133" spans="1:11" s="3" customFormat="1">
      <c r="A133" s="5"/>
      <c r="B133" s="4"/>
      <c r="C133" s="13"/>
      <c r="D133" s="55"/>
      <c r="E133" s="1"/>
      <c r="F133" s="2"/>
      <c r="G133" s="2"/>
      <c r="H133" s="2"/>
      <c r="I133" s="2"/>
      <c r="J133" s="2"/>
      <c r="K133" s="2"/>
    </row>
    <row r="134" spans="1:11" s="3" customFormat="1">
      <c r="A134" s="5"/>
      <c r="B134" s="4"/>
      <c r="C134" s="13"/>
      <c r="D134" s="55"/>
      <c r="E134" s="1"/>
      <c r="F134" s="2"/>
      <c r="G134" s="2"/>
      <c r="H134" s="2"/>
      <c r="I134" s="2"/>
      <c r="J134" s="2"/>
      <c r="K134" s="2"/>
    </row>
    <row r="135" spans="1:11" s="3" customFormat="1">
      <c r="A135" s="5"/>
      <c r="B135" s="4"/>
      <c r="C135" s="13"/>
      <c r="D135" s="55"/>
      <c r="E135" s="1"/>
      <c r="F135" s="2"/>
      <c r="G135" s="2"/>
      <c r="H135" s="2"/>
      <c r="I135" s="2"/>
      <c r="J135" s="2"/>
      <c r="K135" s="2"/>
    </row>
    <row r="136" spans="1:11" s="3" customFormat="1">
      <c r="A136" s="5"/>
      <c r="B136" s="4"/>
      <c r="C136" s="13"/>
      <c r="D136" s="55"/>
      <c r="E136" s="1"/>
      <c r="F136" s="2"/>
      <c r="G136" s="2"/>
      <c r="H136" s="2"/>
      <c r="I136" s="2"/>
      <c r="J136" s="2"/>
      <c r="K136" s="2"/>
    </row>
    <row r="137" spans="1:11" s="3" customFormat="1">
      <c r="A137" s="5"/>
      <c r="B137" s="4"/>
      <c r="C137" s="13"/>
      <c r="D137" s="55"/>
      <c r="E137" s="1"/>
      <c r="F137" s="2"/>
      <c r="G137" s="2"/>
      <c r="H137" s="2"/>
      <c r="I137" s="2"/>
      <c r="J137" s="2"/>
      <c r="K137" s="2"/>
    </row>
    <row r="138" spans="1:11" s="3" customFormat="1">
      <c r="A138" s="5"/>
      <c r="B138" s="4"/>
      <c r="C138" s="13"/>
      <c r="D138" s="55"/>
      <c r="E138" s="1"/>
      <c r="F138" s="2"/>
      <c r="G138" s="2"/>
      <c r="H138" s="2"/>
      <c r="I138" s="2"/>
      <c r="J138" s="2"/>
      <c r="K138" s="2"/>
    </row>
    <row r="139" spans="1:11" s="3" customFormat="1">
      <c r="A139" s="5"/>
      <c r="B139" s="4"/>
      <c r="C139" s="13"/>
      <c r="D139" s="55"/>
      <c r="E139" s="1"/>
      <c r="F139" s="2"/>
      <c r="G139" s="2"/>
      <c r="H139" s="2"/>
      <c r="I139" s="2"/>
      <c r="J139" s="2"/>
      <c r="K139" s="2"/>
    </row>
    <row r="140" spans="1:11" s="3" customFormat="1">
      <c r="A140" s="5"/>
      <c r="B140" s="4"/>
      <c r="C140" s="13"/>
      <c r="D140" s="55"/>
      <c r="E140" s="1"/>
      <c r="F140" s="2"/>
      <c r="G140" s="2"/>
      <c r="H140" s="2"/>
      <c r="I140" s="2"/>
      <c r="J140" s="2"/>
      <c r="K140" s="2"/>
    </row>
    <row r="141" spans="1:11" s="3" customFormat="1">
      <c r="A141" s="5"/>
      <c r="B141" s="4"/>
      <c r="C141" s="13"/>
      <c r="D141" s="55"/>
      <c r="E141" s="1"/>
      <c r="F141" s="2"/>
      <c r="G141" s="2"/>
      <c r="H141" s="2"/>
      <c r="I141" s="2"/>
      <c r="J141" s="2"/>
      <c r="K141" s="2"/>
    </row>
    <row r="142" spans="1:11" s="3" customFormat="1">
      <c r="A142" s="5"/>
      <c r="B142" s="4"/>
      <c r="C142" s="13"/>
      <c r="D142" s="55"/>
      <c r="E142" s="1"/>
      <c r="F142" s="2"/>
      <c r="G142" s="2"/>
      <c r="H142" s="2"/>
      <c r="I142" s="2"/>
      <c r="J142" s="2"/>
      <c r="K142" s="2"/>
    </row>
    <row r="143" spans="1:11" s="3" customFormat="1">
      <c r="A143" s="5"/>
      <c r="B143" s="4"/>
      <c r="C143" s="13"/>
      <c r="D143" s="55"/>
      <c r="E143" s="1"/>
      <c r="F143" s="2"/>
      <c r="G143" s="2"/>
      <c r="H143" s="2"/>
      <c r="I143" s="2"/>
      <c r="J143" s="2"/>
      <c r="K143" s="2"/>
    </row>
    <row r="144" spans="1:11" s="3" customFormat="1">
      <c r="A144" s="5"/>
      <c r="B144" s="4"/>
      <c r="C144" s="13"/>
      <c r="D144" s="55"/>
      <c r="E144" s="1"/>
      <c r="F144" s="2"/>
      <c r="G144" s="2"/>
      <c r="H144" s="2"/>
      <c r="I144" s="2"/>
      <c r="J144" s="2"/>
      <c r="K144" s="2"/>
    </row>
    <row r="145" spans="1:11" s="3" customFormat="1">
      <c r="A145" s="5"/>
      <c r="B145" s="4"/>
      <c r="C145" s="13"/>
      <c r="D145" s="55"/>
      <c r="E145" s="1"/>
      <c r="F145" s="2"/>
      <c r="G145" s="2"/>
      <c r="H145" s="2"/>
      <c r="I145" s="2"/>
      <c r="J145" s="2"/>
      <c r="K145" s="2"/>
    </row>
    <row r="146" spans="1:11" s="3" customFormat="1">
      <c r="A146" s="5"/>
      <c r="B146" s="4"/>
      <c r="C146" s="13"/>
      <c r="D146" s="55"/>
      <c r="E146" s="1"/>
      <c r="F146" s="2"/>
      <c r="G146" s="2"/>
      <c r="H146" s="2"/>
      <c r="I146" s="2"/>
      <c r="J146" s="2"/>
      <c r="K146" s="2"/>
    </row>
    <row r="147" spans="1:11" s="3" customFormat="1">
      <c r="A147" s="5"/>
      <c r="B147" s="4"/>
      <c r="C147" s="13"/>
      <c r="D147" s="55"/>
      <c r="E147" s="1"/>
      <c r="F147" s="2"/>
      <c r="G147" s="2"/>
      <c r="H147" s="2"/>
      <c r="I147" s="2"/>
      <c r="J147" s="2"/>
      <c r="K147" s="2"/>
    </row>
    <row r="148" spans="1:11" s="3" customFormat="1">
      <c r="A148" s="5"/>
      <c r="B148" s="4"/>
      <c r="C148" s="13"/>
      <c r="D148" s="55"/>
      <c r="E148" s="1"/>
      <c r="F148" s="2"/>
      <c r="G148" s="2"/>
      <c r="H148" s="2"/>
      <c r="I148" s="2"/>
      <c r="J148" s="2"/>
      <c r="K148" s="2"/>
    </row>
    <row r="149" spans="1:11" s="3" customFormat="1">
      <c r="A149" s="5"/>
      <c r="B149" s="4"/>
      <c r="C149" s="13"/>
      <c r="D149" s="55"/>
      <c r="E149" s="1"/>
      <c r="F149" s="2"/>
      <c r="G149" s="2"/>
      <c r="H149" s="2"/>
      <c r="I149" s="2"/>
      <c r="J149" s="2"/>
      <c r="K149" s="2"/>
    </row>
    <row r="150" spans="1:11" s="3" customFormat="1">
      <c r="A150" s="5"/>
      <c r="B150" s="4"/>
      <c r="C150" s="13"/>
      <c r="D150" s="55"/>
      <c r="E150" s="1"/>
      <c r="F150" s="2"/>
      <c r="G150" s="2"/>
      <c r="H150" s="2"/>
      <c r="I150" s="2"/>
      <c r="J150" s="2"/>
      <c r="K150" s="2"/>
    </row>
    <row r="151" spans="1:11" s="3" customFormat="1">
      <c r="A151" s="5"/>
      <c r="B151" s="4"/>
      <c r="C151" s="13"/>
      <c r="D151" s="55"/>
      <c r="E151" s="1"/>
      <c r="F151" s="2"/>
      <c r="G151" s="2"/>
      <c r="H151" s="2"/>
      <c r="I151" s="2"/>
      <c r="J151" s="2"/>
      <c r="K151" s="2"/>
    </row>
    <row r="152" spans="1:11" s="3" customFormat="1">
      <c r="A152" s="5"/>
      <c r="B152" s="4"/>
      <c r="C152" s="13"/>
      <c r="D152" s="55"/>
      <c r="E152" s="1"/>
      <c r="F152" s="2"/>
      <c r="G152" s="2"/>
      <c r="H152" s="2"/>
      <c r="I152" s="2"/>
      <c r="J152" s="2"/>
      <c r="K152" s="2"/>
    </row>
    <row r="153" spans="1:11" s="3" customFormat="1">
      <c r="A153" s="5"/>
      <c r="B153" s="4"/>
      <c r="C153" s="13"/>
      <c r="D153" s="55"/>
      <c r="E153" s="1"/>
      <c r="F153" s="2"/>
      <c r="G153" s="2"/>
      <c r="H153" s="2"/>
      <c r="I153" s="2"/>
      <c r="J153" s="2"/>
      <c r="K153" s="2"/>
    </row>
    <row r="154" spans="1:11" s="3" customFormat="1">
      <c r="A154" s="5"/>
      <c r="B154" s="4"/>
      <c r="C154" s="13"/>
      <c r="D154" s="55"/>
      <c r="E154" s="1"/>
      <c r="F154" s="2"/>
      <c r="G154" s="2"/>
      <c r="H154" s="2"/>
      <c r="I154" s="2"/>
      <c r="J154" s="2"/>
      <c r="K154" s="2"/>
    </row>
    <row r="155" spans="1:11" s="3" customFormat="1">
      <c r="A155" s="5"/>
      <c r="B155" s="4"/>
      <c r="C155" s="13"/>
      <c r="D155" s="55"/>
      <c r="E155" s="1"/>
      <c r="F155" s="2"/>
      <c r="G155" s="2"/>
      <c r="H155" s="2"/>
      <c r="I155" s="2"/>
      <c r="J155" s="2"/>
      <c r="K155" s="2"/>
    </row>
    <row r="156" spans="1:11" s="3" customFormat="1">
      <c r="A156" s="5"/>
      <c r="B156" s="4"/>
      <c r="C156" s="13"/>
      <c r="D156" s="55"/>
      <c r="E156" s="1"/>
      <c r="F156" s="2"/>
      <c r="G156" s="2"/>
      <c r="H156" s="2"/>
      <c r="I156" s="2"/>
      <c r="J156" s="2"/>
      <c r="K156" s="2"/>
    </row>
    <row r="157" spans="1:11" s="3" customFormat="1">
      <c r="A157" s="5"/>
      <c r="B157" s="4"/>
      <c r="C157" s="13"/>
      <c r="D157" s="55"/>
      <c r="E157" s="1"/>
      <c r="F157" s="2"/>
      <c r="G157" s="2"/>
      <c r="H157" s="2"/>
      <c r="I157" s="2"/>
      <c r="J157" s="2"/>
      <c r="K157" s="2"/>
    </row>
    <row r="158" spans="1:11" s="3" customFormat="1">
      <c r="A158" s="5"/>
      <c r="B158" s="4"/>
      <c r="C158" s="13"/>
      <c r="D158" s="55"/>
      <c r="E158" s="1"/>
      <c r="F158" s="2"/>
      <c r="G158" s="2"/>
      <c r="H158" s="2"/>
      <c r="I158" s="2"/>
      <c r="J158" s="2"/>
      <c r="K158" s="2"/>
    </row>
    <row r="159" spans="1:11" s="3" customFormat="1">
      <c r="A159" s="5"/>
      <c r="B159" s="4"/>
      <c r="C159" s="13"/>
      <c r="D159" s="55"/>
      <c r="E159" s="1"/>
      <c r="F159" s="2"/>
      <c r="G159" s="2"/>
      <c r="H159" s="2"/>
      <c r="I159" s="2"/>
      <c r="J159" s="2"/>
      <c r="K159" s="2"/>
    </row>
    <row r="160" spans="1:11" s="3" customFormat="1">
      <c r="A160" s="5"/>
      <c r="B160" s="4"/>
      <c r="C160" s="13"/>
      <c r="D160" s="55"/>
      <c r="E160" s="1"/>
      <c r="F160" s="2"/>
      <c r="G160" s="2"/>
      <c r="H160" s="2"/>
      <c r="I160" s="2"/>
      <c r="J160" s="2"/>
      <c r="K160" s="2"/>
    </row>
    <row r="161" spans="1:11" s="3" customFormat="1">
      <c r="A161" s="5"/>
      <c r="B161" s="4"/>
      <c r="C161" s="13"/>
      <c r="D161" s="55"/>
      <c r="E161" s="1"/>
      <c r="F161" s="2"/>
      <c r="G161" s="2"/>
      <c r="H161" s="2"/>
      <c r="I161" s="2"/>
      <c r="J161" s="2"/>
      <c r="K161" s="2"/>
    </row>
    <row r="162" spans="1:11" s="3" customFormat="1">
      <c r="A162" s="5"/>
      <c r="B162" s="4"/>
      <c r="C162" s="13"/>
      <c r="D162" s="55"/>
      <c r="E162" s="1"/>
      <c r="F162" s="2"/>
      <c r="G162" s="2"/>
      <c r="H162" s="2"/>
      <c r="I162" s="2"/>
      <c r="J162" s="2"/>
      <c r="K162" s="2"/>
    </row>
    <row r="163" spans="1:11" s="3" customFormat="1">
      <c r="A163" s="5"/>
      <c r="B163" s="4"/>
      <c r="C163" s="13"/>
      <c r="D163" s="55"/>
      <c r="E163" s="1"/>
      <c r="F163" s="2"/>
      <c r="G163" s="2"/>
      <c r="H163" s="2"/>
      <c r="I163" s="2"/>
      <c r="J163" s="2"/>
      <c r="K163" s="2"/>
    </row>
    <row r="164" spans="1:11" s="3" customFormat="1">
      <c r="A164" s="5"/>
      <c r="B164" s="4"/>
      <c r="C164" s="13"/>
      <c r="D164" s="55"/>
      <c r="E164" s="1"/>
      <c r="F164" s="2"/>
      <c r="G164" s="2"/>
      <c r="H164" s="2"/>
      <c r="I164" s="2"/>
      <c r="J164" s="2"/>
      <c r="K164" s="2"/>
    </row>
    <row r="165" spans="1:11" s="3" customFormat="1">
      <c r="A165" s="5"/>
      <c r="B165" s="4"/>
      <c r="C165" s="13"/>
      <c r="D165" s="55"/>
      <c r="E165" s="1"/>
      <c r="F165" s="2"/>
      <c r="G165" s="2"/>
      <c r="H165" s="2"/>
      <c r="I165" s="2"/>
      <c r="J165" s="2"/>
      <c r="K165" s="2"/>
    </row>
    <row r="166" spans="1:11" s="3" customFormat="1">
      <c r="A166" s="5"/>
      <c r="B166" s="4"/>
      <c r="C166" s="13"/>
      <c r="D166" s="55"/>
      <c r="E166" s="1"/>
      <c r="F166" s="2"/>
      <c r="G166" s="2"/>
      <c r="H166" s="2"/>
      <c r="I166" s="2"/>
      <c r="J166" s="2"/>
      <c r="K166" s="2"/>
    </row>
    <row r="167" spans="1:11" s="3" customFormat="1">
      <c r="A167" s="5"/>
      <c r="B167" s="4"/>
      <c r="C167" s="13"/>
      <c r="D167" s="55"/>
      <c r="E167" s="1"/>
      <c r="F167" s="2"/>
      <c r="G167" s="2"/>
      <c r="H167" s="2"/>
      <c r="I167" s="2"/>
      <c r="J167" s="2"/>
      <c r="K167" s="2"/>
    </row>
    <row r="168" spans="1:11" s="3" customFormat="1">
      <c r="A168" s="5"/>
      <c r="B168" s="4"/>
      <c r="C168" s="13"/>
      <c r="D168" s="55"/>
      <c r="E168" s="1"/>
      <c r="F168" s="2"/>
      <c r="G168" s="2"/>
      <c r="H168" s="2"/>
      <c r="I168" s="2"/>
      <c r="J168" s="2"/>
      <c r="K168" s="2"/>
    </row>
    <row r="169" spans="1:11" s="3" customFormat="1">
      <c r="A169" s="5"/>
      <c r="B169" s="4"/>
      <c r="C169" s="13"/>
      <c r="D169" s="55"/>
      <c r="E169" s="1"/>
      <c r="F169" s="2"/>
      <c r="G169" s="2"/>
      <c r="H169" s="2"/>
      <c r="I169" s="2"/>
      <c r="J169" s="2"/>
      <c r="K169" s="2"/>
    </row>
    <row r="170" spans="1:11" s="3" customFormat="1">
      <c r="A170" s="5"/>
      <c r="B170" s="4"/>
      <c r="C170" s="13"/>
      <c r="D170" s="55"/>
      <c r="E170" s="1"/>
      <c r="F170" s="2"/>
      <c r="G170" s="2"/>
      <c r="H170" s="2"/>
      <c r="I170" s="2"/>
      <c r="J170" s="2"/>
      <c r="K170" s="2"/>
    </row>
    <row r="171" spans="1:11" s="3" customFormat="1">
      <c r="A171" s="5"/>
      <c r="B171" s="4"/>
      <c r="C171" s="13"/>
      <c r="D171" s="55"/>
      <c r="E171" s="1"/>
      <c r="F171" s="2"/>
      <c r="G171" s="2"/>
      <c r="H171" s="2"/>
      <c r="I171" s="2"/>
      <c r="J171" s="2"/>
      <c r="K171" s="2"/>
    </row>
    <row r="172" spans="1:11" s="3" customFormat="1">
      <c r="A172" s="5"/>
      <c r="B172" s="4"/>
      <c r="C172" s="13"/>
      <c r="D172" s="55"/>
      <c r="E172" s="1"/>
      <c r="F172" s="2"/>
      <c r="G172" s="2"/>
      <c r="H172" s="2"/>
      <c r="I172" s="2"/>
      <c r="J172" s="2"/>
      <c r="K172" s="2"/>
    </row>
    <row r="173" spans="1:11" s="3" customFormat="1">
      <c r="A173" s="5"/>
      <c r="B173" s="4"/>
      <c r="C173" s="13"/>
      <c r="D173" s="55"/>
      <c r="E173" s="1"/>
      <c r="F173" s="2"/>
      <c r="G173" s="2"/>
      <c r="H173" s="2"/>
      <c r="I173" s="2"/>
      <c r="J173" s="2"/>
      <c r="K173" s="2"/>
    </row>
    <row r="174" spans="1:11" s="3" customFormat="1">
      <c r="A174" s="5"/>
      <c r="B174" s="4"/>
      <c r="C174" s="13"/>
      <c r="D174" s="55"/>
      <c r="E174" s="1"/>
      <c r="F174" s="2"/>
      <c r="G174" s="2"/>
      <c r="H174" s="2"/>
      <c r="I174" s="2"/>
      <c r="J174" s="2"/>
      <c r="K174" s="2"/>
    </row>
    <row r="175" spans="1:11" s="3" customFormat="1">
      <c r="A175" s="5"/>
      <c r="B175" s="4"/>
      <c r="C175" s="13"/>
      <c r="D175" s="55"/>
      <c r="E175" s="1"/>
      <c r="F175" s="2"/>
      <c r="G175" s="2"/>
      <c r="H175" s="2"/>
      <c r="I175" s="2"/>
      <c r="J175" s="2"/>
      <c r="K175" s="2"/>
    </row>
    <row r="176" spans="1:11" s="3" customFormat="1">
      <c r="A176" s="5"/>
      <c r="B176" s="4"/>
      <c r="C176" s="13"/>
      <c r="D176" s="55"/>
      <c r="E176" s="1"/>
      <c r="F176" s="2"/>
      <c r="G176" s="2"/>
      <c r="H176" s="2"/>
      <c r="I176" s="2"/>
      <c r="J176" s="2"/>
      <c r="K176" s="2"/>
    </row>
    <row r="177" spans="1:11" s="3" customFormat="1">
      <c r="A177" s="5"/>
      <c r="B177" s="4"/>
      <c r="C177" s="13"/>
      <c r="D177" s="55"/>
      <c r="E177" s="1"/>
      <c r="F177" s="2"/>
      <c r="G177" s="2"/>
      <c r="H177" s="2"/>
      <c r="I177" s="2"/>
      <c r="J177" s="2"/>
      <c r="K177" s="2"/>
    </row>
    <row r="178" spans="1:11" s="3" customFormat="1">
      <c r="A178" s="5"/>
      <c r="B178" s="4"/>
      <c r="C178" s="13"/>
      <c r="D178" s="55"/>
      <c r="E178" s="1"/>
      <c r="F178" s="2"/>
      <c r="G178" s="2"/>
      <c r="H178" s="2"/>
      <c r="I178" s="2"/>
      <c r="J178" s="2"/>
      <c r="K178" s="2"/>
    </row>
    <row r="179" spans="1:11" s="3" customFormat="1">
      <c r="A179" s="5"/>
      <c r="B179" s="4"/>
      <c r="C179" s="13"/>
      <c r="D179" s="55"/>
      <c r="E179" s="1"/>
      <c r="F179" s="2"/>
      <c r="G179" s="2"/>
      <c r="H179" s="2"/>
      <c r="I179" s="2"/>
      <c r="J179" s="2"/>
      <c r="K179" s="2"/>
    </row>
    <row r="180" spans="1:11" s="3" customFormat="1">
      <c r="A180" s="5"/>
      <c r="B180" s="4"/>
      <c r="C180" s="13"/>
      <c r="D180" s="55"/>
      <c r="E180" s="1"/>
      <c r="F180" s="2"/>
      <c r="G180" s="2"/>
      <c r="H180" s="2"/>
      <c r="I180" s="2"/>
      <c r="J180" s="2"/>
      <c r="K180" s="2"/>
    </row>
    <row r="181" spans="1:11" s="3" customFormat="1">
      <c r="A181" s="5"/>
      <c r="B181" s="4"/>
      <c r="C181" s="13"/>
      <c r="D181" s="55"/>
      <c r="E181" s="1"/>
      <c r="F181" s="2"/>
      <c r="G181" s="2"/>
      <c r="H181" s="2"/>
      <c r="I181" s="2"/>
      <c r="J181" s="2"/>
      <c r="K181" s="2"/>
    </row>
    <row r="182" spans="1:11" s="3" customFormat="1">
      <c r="A182" s="5"/>
      <c r="B182" s="4"/>
      <c r="C182" s="13"/>
      <c r="D182" s="55"/>
      <c r="E182" s="1"/>
      <c r="F182" s="2"/>
      <c r="G182" s="2"/>
      <c r="H182" s="2"/>
      <c r="I182" s="2"/>
      <c r="J182" s="2"/>
      <c r="K182" s="2"/>
    </row>
    <row r="183" spans="1:11" s="3" customFormat="1">
      <c r="A183" s="5"/>
      <c r="B183" s="4"/>
      <c r="C183" s="13"/>
      <c r="D183" s="55"/>
      <c r="E183" s="1"/>
      <c r="F183" s="2"/>
      <c r="G183" s="2"/>
      <c r="H183" s="2"/>
      <c r="I183" s="2"/>
      <c r="J183" s="2"/>
      <c r="K183" s="2"/>
    </row>
    <row r="184" spans="1:11" s="3" customFormat="1">
      <c r="A184" s="5"/>
      <c r="B184" s="4"/>
      <c r="C184" s="13"/>
      <c r="D184" s="55"/>
      <c r="E184" s="1"/>
      <c r="F184" s="2"/>
      <c r="G184" s="2"/>
      <c r="H184" s="2"/>
      <c r="I184" s="2"/>
      <c r="J184" s="2"/>
      <c r="K184" s="2"/>
    </row>
    <row r="185" spans="1:11" s="3" customFormat="1">
      <c r="A185" s="5"/>
      <c r="B185" s="4"/>
      <c r="C185" s="13"/>
      <c r="D185" s="55"/>
      <c r="E185" s="1"/>
      <c r="F185" s="2"/>
      <c r="G185" s="2"/>
      <c r="H185" s="2"/>
      <c r="I185" s="2"/>
      <c r="J185" s="2"/>
      <c r="K185" s="2"/>
    </row>
    <row r="186" spans="1:11" s="3" customFormat="1">
      <c r="A186" s="5"/>
      <c r="B186" s="4"/>
      <c r="C186" s="13"/>
      <c r="D186" s="55"/>
      <c r="E186" s="1"/>
      <c r="F186" s="2"/>
      <c r="G186" s="2"/>
      <c r="H186" s="2"/>
      <c r="I186" s="2"/>
      <c r="J186" s="2"/>
      <c r="K186" s="2"/>
    </row>
    <row r="187" spans="1:11" s="3" customFormat="1">
      <c r="A187" s="5"/>
      <c r="B187" s="4"/>
      <c r="C187" s="13"/>
      <c r="D187" s="55"/>
      <c r="E187" s="1"/>
      <c r="F187" s="2"/>
      <c r="G187" s="2"/>
      <c r="H187" s="2"/>
      <c r="I187" s="2"/>
      <c r="J187" s="2"/>
      <c r="K187" s="2"/>
    </row>
    <row r="188" spans="1:11">
      <c r="D188" s="55"/>
    </row>
    <row r="189" spans="1:11">
      <c r="D189" s="55"/>
    </row>
    <row r="190" spans="1:11">
      <c r="D190" s="55"/>
    </row>
    <row r="191" spans="1:11">
      <c r="D191" s="55"/>
    </row>
    <row r="192" spans="1:11">
      <c r="D192" s="55"/>
    </row>
    <row r="193" spans="1:11">
      <c r="D193" s="55"/>
    </row>
    <row r="194" spans="1:11">
      <c r="D194" s="55"/>
    </row>
    <row r="195" spans="1:11">
      <c r="D195" s="55"/>
    </row>
    <row r="196" spans="1:11">
      <c r="D196" s="55"/>
      <c r="K196" s="17"/>
    </row>
    <row r="197" spans="1:11">
      <c r="D197" s="55"/>
      <c r="K197" s="17"/>
    </row>
    <row r="198" spans="1:11">
      <c r="D198" s="55"/>
    </row>
    <row r="199" spans="1:11">
      <c r="D199" s="55"/>
    </row>
    <row r="200" spans="1:11">
      <c r="D200" s="55"/>
    </row>
    <row r="201" spans="1:11">
      <c r="D201" s="55"/>
    </row>
    <row r="202" spans="1:11">
      <c r="D202" s="55"/>
    </row>
    <row r="203" spans="1:11">
      <c r="D203" s="55"/>
    </row>
    <row r="204" spans="1:11" s="3" customFormat="1">
      <c r="A204" s="5"/>
      <c r="B204" s="4"/>
      <c r="C204" s="13"/>
      <c r="D204" s="55"/>
      <c r="E204" s="1"/>
      <c r="F204" s="2"/>
      <c r="G204" s="2"/>
      <c r="H204" s="2"/>
      <c r="I204" s="2"/>
      <c r="J204" s="2"/>
      <c r="K204" s="2"/>
    </row>
    <row r="205" spans="1:11" s="3" customFormat="1">
      <c r="A205" s="5"/>
      <c r="B205" s="4"/>
      <c r="C205" s="13"/>
      <c r="D205" s="55"/>
      <c r="E205" s="1"/>
      <c r="F205" s="2"/>
      <c r="G205" s="2"/>
      <c r="H205" s="2"/>
      <c r="I205" s="2"/>
      <c r="J205" s="2"/>
      <c r="K205" s="2"/>
    </row>
    <row r="206" spans="1:11" s="3" customFormat="1">
      <c r="A206" s="5"/>
      <c r="B206" s="4"/>
      <c r="C206" s="13"/>
      <c r="D206" s="55"/>
      <c r="E206" s="1"/>
      <c r="F206" s="2"/>
      <c r="G206" s="2"/>
      <c r="H206" s="2"/>
      <c r="I206" s="2"/>
      <c r="J206" s="2"/>
      <c r="K206" s="2"/>
    </row>
    <row r="207" spans="1:11" s="3" customFormat="1">
      <c r="A207" s="5"/>
      <c r="B207" s="4"/>
      <c r="C207" s="13"/>
      <c r="D207" s="55"/>
      <c r="E207" s="1"/>
      <c r="F207" s="2"/>
      <c r="G207" s="2"/>
      <c r="H207" s="2"/>
      <c r="I207" s="2"/>
      <c r="J207" s="2"/>
      <c r="K207" s="2"/>
    </row>
    <row r="208" spans="1:11" s="3" customFormat="1">
      <c r="A208" s="5"/>
      <c r="B208" s="4"/>
      <c r="C208" s="13"/>
      <c r="D208" s="55"/>
      <c r="E208" s="1"/>
      <c r="F208" s="2"/>
      <c r="G208" s="2"/>
      <c r="H208" s="2"/>
      <c r="I208" s="2"/>
      <c r="J208" s="2"/>
      <c r="K208" s="2"/>
    </row>
    <row r="209" spans="1:11" s="3" customFormat="1">
      <c r="A209" s="5"/>
      <c r="B209" s="4"/>
      <c r="C209" s="13"/>
      <c r="D209" s="55"/>
      <c r="E209" s="1"/>
      <c r="F209" s="2"/>
      <c r="G209" s="2"/>
      <c r="H209" s="2"/>
      <c r="I209" s="2"/>
      <c r="J209" s="2"/>
      <c r="K209" s="2"/>
    </row>
    <row r="210" spans="1:11" s="3" customFormat="1">
      <c r="A210" s="5"/>
      <c r="B210" s="4"/>
      <c r="C210" s="13"/>
      <c r="D210" s="55"/>
      <c r="E210" s="1"/>
      <c r="F210" s="2"/>
      <c r="G210" s="2"/>
      <c r="H210" s="2"/>
      <c r="I210" s="2"/>
      <c r="J210" s="2"/>
      <c r="K210" s="2"/>
    </row>
    <row r="211" spans="1:11" s="3" customFormat="1">
      <c r="A211" s="5"/>
      <c r="B211" s="4"/>
      <c r="C211" s="13"/>
      <c r="D211" s="55"/>
      <c r="E211" s="1"/>
      <c r="F211" s="2"/>
      <c r="G211" s="2"/>
      <c r="H211" s="2"/>
      <c r="I211" s="2"/>
      <c r="J211" s="2"/>
      <c r="K211" s="2"/>
    </row>
    <row r="212" spans="1:11" s="3" customFormat="1">
      <c r="A212" s="5"/>
      <c r="B212" s="4"/>
      <c r="C212" s="13"/>
      <c r="D212" s="55"/>
      <c r="E212" s="1"/>
      <c r="F212" s="2"/>
      <c r="G212" s="2"/>
      <c r="H212" s="2"/>
      <c r="I212" s="2"/>
      <c r="J212" s="2"/>
      <c r="K212" s="2"/>
    </row>
    <row r="213" spans="1:11" s="3" customFormat="1">
      <c r="A213" s="5"/>
      <c r="B213" s="4"/>
      <c r="C213" s="13"/>
      <c r="D213" s="55"/>
      <c r="E213" s="1"/>
      <c r="F213" s="2"/>
      <c r="G213" s="2"/>
      <c r="H213" s="2"/>
      <c r="I213" s="2"/>
      <c r="J213" s="2"/>
      <c r="K213" s="2"/>
    </row>
    <row r="214" spans="1:11" s="3" customFormat="1">
      <c r="A214" s="5"/>
      <c r="B214" s="4"/>
      <c r="C214" s="13"/>
      <c r="D214" s="55"/>
      <c r="E214" s="1"/>
      <c r="F214" s="2"/>
      <c r="G214" s="2"/>
      <c r="H214" s="2"/>
      <c r="I214" s="2"/>
      <c r="J214" s="2"/>
      <c r="K214" s="2"/>
    </row>
    <row r="215" spans="1:11" s="3" customFormat="1">
      <c r="A215" s="5"/>
      <c r="B215" s="4"/>
      <c r="C215" s="13"/>
      <c r="D215" s="55"/>
      <c r="E215" s="1"/>
      <c r="F215" s="2"/>
      <c r="G215" s="2"/>
      <c r="H215" s="2"/>
      <c r="I215" s="2"/>
      <c r="J215" s="2"/>
      <c r="K215" s="2"/>
    </row>
    <row r="216" spans="1:11" s="3" customFormat="1">
      <c r="A216" s="5"/>
      <c r="B216" s="4"/>
      <c r="C216" s="13"/>
      <c r="D216" s="55"/>
      <c r="E216" s="1"/>
      <c r="F216" s="2"/>
      <c r="G216" s="2"/>
      <c r="H216" s="2"/>
      <c r="I216" s="2"/>
      <c r="J216" s="2"/>
      <c r="K216" s="2"/>
    </row>
    <row r="217" spans="1:11" s="3" customFormat="1">
      <c r="A217" s="5"/>
      <c r="B217" s="4"/>
      <c r="C217" s="13"/>
      <c r="D217" s="55"/>
      <c r="E217" s="1"/>
      <c r="F217" s="2"/>
      <c r="G217" s="2"/>
      <c r="H217" s="2"/>
      <c r="I217" s="2"/>
      <c r="J217" s="2"/>
      <c r="K217" s="2"/>
    </row>
    <row r="218" spans="1:11" s="3" customFormat="1">
      <c r="A218" s="5"/>
      <c r="B218" s="4"/>
      <c r="C218" s="13"/>
      <c r="D218" s="55"/>
      <c r="E218" s="1"/>
      <c r="F218" s="2"/>
      <c r="G218" s="2"/>
      <c r="H218" s="2"/>
      <c r="I218" s="2"/>
      <c r="J218" s="2"/>
      <c r="K218" s="2"/>
    </row>
    <row r="219" spans="1:11" s="3" customFormat="1">
      <c r="A219" s="5"/>
      <c r="B219" s="4"/>
      <c r="C219" s="13"/>
      <c r="D219" s="55"/>
      <c r="E219" s="1"/>
      <c r="F219" s="2"/>
      <c r="G219" s="2"/>
      <c r="H219" s="2"/>
      <c r="I219" s="2"/>
      <c r="J219" s="2"/>
      <c r="K219" s="2"/>
    </row>
    <row r="220" spans="1:11" s="3" customFormat="1">
      <c r="A220" s="5"/>
      <c r="B220" s="4"/>
      <c r="C220" s="13"/>
      <c r="D220" s="55"/>
      <c r="E220" s="1"/>
      <c r="F220" s="2"/>
      <c r="G220" s="2"/>
      <c r="H220" s="2"/>
      <c r="I220" s="2"/>
      <c r="J220" s="2"/>
      <c r="K220" s="2"/>
    </row>
    <row r="221" spans="1:11" s="3" customFormat="1">
      <c r="A221" s="5"/>
      <c r="B221" s="4"/>
      <c r="C221" s="13"/>
      <c r="D221" s="55"/>
      <c r="E221" s="1"/>
      <c r="F221" s="2"/>
      <c r="G221" s="2"/>
      <c r="H221" s="2"/>
      <c r="I221" s="2"/>
      <c r="J221" s="2"/>
      <c r="K221" s="2"/>
    </row>
    <row r="222" spans="1:11" s="3" customFormat="1">
      <c r="A222" s="5"/>
      <c r="B222" s="4"/>
      <c r="C222" s="13"/>
      <c r="D222" s="55"/>
      <c r="E222" s="1"/>
      <c r="F222" s="2"/>
      <c r="G222" s="2"/>
      <c r="H222" s="2"/>
      <c r="I222" s="2"/>
      <c r="J222" s="2"/>
      <c r="K222" s="2"/>
    </row>
    <row r="223" spans="1:11" s="3" customFormat="1">
      <c r="A223" s="5"/>
      <c r="B223" s="4"/>
      <c r="C223" s="13"/>
      <c r="D223" s="55"/>
      <c r="E223" s="1"/>
      <c r="F223" s="2"/>
      <c r="G223" s="2"/>
      <c r="H223" s="2"/>
      <c r="I223" s="2"/>
      <c r="J223" s="2"/>
      <c r="K223" s="2"/>
    </row>
    <row r="224" spans="1:11" s="3" customFormat="1">
      <c r="A224" s="5"/>
      <c r="B224" s="4"/>
      <c r="C224" s="13"/>
      <c r="D224" s="55"/>
      <c r="E224" s="1"/>
      <c r="F224" s="2"/>
      <c r="G224" s="2"/>
      <c r="H224" s="2"/>
      <c r="I224" s="2"/>
      <c r="J224" s="2"/>
      <c r="K224" s="2"/>
    </row>
    <row r="225" spans="1:11" s="3" customFormat="1">
      <c r="A225" s="5"/>
      <c r="B225" s="4"/>
      <c r="C225" s="13"/>
      <c r="D225" s="55"/>
      <c r="E225" s="1"/>
      <c r="F225" s="2"/>
      <c r="G225" s="2"/>
      <c r="H225" s="2"/>
      <c r="I225" s="2"/>
      <c r="J225" s="2"/>
      <c r="K225" s="2"/>
    </row>
    <row r="226" spans="1:11" s="3" customFormat="1">
      <c r="A226" s="5"/>
      <c r="B226" s="4"/>
      <c r="C226" s="13"/>
      <c r="D226" s="55"/>
      <c r="E226" s="1"/>
      <c r="F226" s="2"/>
      <c r="G226" s="2"/>
      <c r="H226" s="2"/>
      <c r="I226" s="2"/>
      <c r="J226" s="2"/>
      <c r="K226" s="2"/>
    </row>
    <row r="227" spans="1:11" s="3" customFormat="1">
      <c r="A227" s="5"/>
      <c r="B227" s="4"/>
      <c r="C227" s="13"/>
      <c r="D227" s="55"/>
      <c r="E227" s="1"/>
      <c r="F227" s="2"/>
      <c r="G227" s="2"/>
      <c r="H227" s="2"/>
      <c r="I227" s="2"/>
      <c r="J227" s="2"/>
      <c r="K227" s="2"/>
    </row>
    <row r="228" spans="1:11" s="3" customFormat="1">
      <c r="A228" s="5"/>
      <c r="B228" s="4"/>
      <c r="C228" s="13"/>
      <c r="D228" s="55"/>
      <c r="E228" s="1"/>
      <c r="F228" s="2"/>
      <c r="G228" s="2"/>
      <c r="H228" s="2"/>
      <c r="I228" s="2"/>
      <c r="J228" s="2"/>
      <c r="K228" s="2"/>
    </row>
    <row r="229" spans="1:11" s="3" customFormat="1">
      <c r="A229" s="5"/>
      <c r="B229" s="4"/>
      <c r="C229" s="13"/>
      <c r="D229" s="55"/>
      <c r="E229" s="1"/>
      <c r="F229" s="2"/>
      <c r="G229" s="2"/>
      <c r="H229" s="2"/>
      <c r="I229" s="2"/>
      <c r="J229" s="2"/>
      <c r="K229" s="2"/>
    </row>
    <row r="230" spans="1:11" s="3" customFormat="1">
      <c r="A230" s="5"/>
      <c r="B230" s="4"/>
      <c r="C230" s="13"/>
      <c r="D230" s="55"/>
      <c r="E230" s="1"/>
      <c r="F230" s="2"/>
      <c r="G230" s="2"/>
      <c r="H230" s="2"/>
      <c r="I230" s="2"/>
      <c r="J230" s="2"/>
      <c r="K230" s="2"/>
    </row>
    <row r="231" spans="1:11" s="3" customFormat="1">
      <c r="A231" s="5"/>
      <c r="B231" s="4"/>
      <c r="C231" s="13"/>
      <c r="D231" s="55"/>
      <c r="E231" s="1"/>
      <c r="F231" s="2"/>
      <c r="G231" s="2"/>
      <c r="H231" s="2"/>
      <c r="I231" s="2"/>
      <c r="J231" s="2"/>
      <c r="K231" s="2"/>
    </row>
    <row r="232" spans="1:11" s="3" customFormat="1">
      <c r="A232" s="5"/>
      <c r="B232" s="4"/>
      <c r="C232" s="13"/>
      <c r="D232" s="55"/>
      <c r="E232" s="1"/>
      <c r="F232" s="2"/>
      <c r="G232" s="2"/>
      <c r="H232" s="2"/>
      <c r="I232" s="2"/>
      <c r="J232" s="2"/>
      <c r="K232" s="2"/>
    </row>
    <row r="233" spans="1:11" s="3" customFormat="1">
      <c r="A233" s="5"/>
      <c r="B233" s="4"/>
      <c r="C233" s="13"/>
      <c r="D233" s="55"/>
      <c r="E233" s="1"/>
      <c r="F233" s="2"/>
      <c r="G233" s="2"/>
      <c r="H233" s="2"/>
      <c r="I233" s="2"/>
      <c r="J233" s="2"/>
      <c r="K233" s="2"/>
    </row>
    <row r="234" spans="1:11" s="3" customFormat="1">
      <c r="A234" s="5"/>
      <c r="B234" s="4"/>
      <c r="C234" s="13"/>
      <c r="D234" s="55"/>
      <c r="E234" s="1"/>
      <c r="F234" s="2"/>
      <c r="G234" s="2"/>
      <c r="H234" s="2"/>
      <c r="I234" s="2"/>
      <c r="J234" s="2"/>
      <c r="K234" s="2"/>
    </row>
    <row r="235" spans="1:11" s="3" customFormat="1">
      <c r="A235" s="5"/>
      <c r="B235" s="4"/>
      <c r="C235" s="13"/>
      <c r="D235" s="55"/>
      <c r="E235" s="1"/>
      <c r="F235" s="2"/>
      <c r="G235" s="2"/>
      <c r="H235" s="2"/>
      <c r="I235" s="2"/>
      <c r="J235" s="2"/>
      <c r="K235" s="2"/>
    </row>
    <row r="236" spans="1:11" s="3" customFormat="1">
      <c r="A236" s="5"/>
      <c r="B236" s="4"/>
      <c r="C236" s="13"/>
      <c r="D236" s="55"/>
      <c r="E236" s="1"/>
      <c r="F236" s="2"/>
      <c r="G236" s="2"/>
      <c r="H236" s="2"/>
      <c r="I236" s="2"/>
      <c r="J236" s="2"/>
      <c r="K236" s="2"/>
    </row>
    <row r="237" spans="1:11" s="3" customFormat="1">
      <c r="A237" s="5"/>
      <c r="B237" s="4"/>
      <c r="C237" s="13"/>
      <c r="D237" s="55"/>
      <c r="E237" s="1"/>
      <c r="F237" s="2"/>
      <c r="G237" s="2"/>
      <c r="H237" s="2"/>
      <c r="I237" s="2"/>
      <c r="J237" s="2"/>
      <c r="K237" s="2"/>
    </row>
    <row r="238" spans="1:11" s="3" customFormat="1">
      <c r="A238" s="5"/>
      <c r="B238" s="4"/>
      <c r="C238" s="13"/>
      <c r="D238" s="55"/>
      <c r="E238" s="1"/>
      <c r="F238" s="2"/>
      <c r="G238" s="2"/>
      <c r="H238" s="2"/>
      <c r="I238" s="2"/>
      <c r="J238" s="2"/>
      <c r="K238" s="2"/>
    </row>
    <row r="239" spans="1:11" s="3" customFormat="1">
      <c r="A239" s="5"/>
      <c r="B239" s="4"/>
      <c r="C239" s="13"/>
      <c r="D239" s="55"/>
      <c r="E239" s="1"/>
      <c r="F239" s="2"/>
      <c r="G239" s="2"/>
      <c r="H239" s="2"/>
      <c r="I239" s="2"/>
      <c r="J239" s="2"/>
      <c r="K239" s="2"/>
    </row>
    <row r="240" spans="1:11" s="3" customFormat="1">
      <c r="A240" s="5"/>
      <c r="B240" s="4"/>
      <c r="C240" s="13"/>
      <c r="D240" s="55"/>
      <c r="E240" s="1"/>
      <c r="F240" s="2"/>
      <c r="G240" s="2"/>
      <c r="H240" s="2"/>
      <c r="I240" s="2"/>
      <c r="J240" s="2"/>
      <c r="K240" s="2"/>
    </row>
    <row r="241" spans="1:11" s="3" customFormat="1">
      <c r="A241" s="5"/>
      <c r="B241" s="4"/>
      <c r="C241" s="13"/>
      <c r="D241" s="55"/>
      <c r="E241" s="1"/>
      <c r="F241" s="2"/>
      <c r="G241" s="2"/>
      <c r="H241" s="2"/>
      <c r="I241" s="2"/>
      <c r="J241" s="2"/>
      <c r="K241" s="2"/>
    </row>
    <row r="242" spans="1:11" s="3" customFormat="1">
      <c r="A242" s="5"/>
      <c r="B242" s="4"/>
      <c r="C242" s="13"/>
      <c r="D242" s="55"/>
      <c r="E242" s="1"/>
      <c r="F242" s="2"/>
      <c r="G242" s="2"/>
      <c r="H242" s="2"/>
      <c r="I242" s="2"/>
      <c r="J242" s="2"/>
      <c r="K242" s="2"/>
    </row>
    <row r="243" spans="1:11" s="3" customFormat="1">
      <c r="A243" s="5"/>
      <c r="B243" s="4"/>
      <c r="C243" s="13"/>
      <c r="D243" s="55"/>
      <c r="E243" s="1"/>
      <c r="F243" s="2"/>
      <c r="G243" s="2"/>
      <c r="H243" s="2"/>
      <c r="I243" s="2"/>
      <c r="J243" s="2"/>
      <c r="K243" s="2"/>
    </row>
    <row r="244" spans="1:11" s="3" customFormat="1">
      <c r="A244" s="5"/>
      <c r="B244" s="4"/>
      <c r="C244" s="13"/>
      <c r="D244" s="55"/>
      <c r="E244" s="1"/>
      <c r="F244" s="2"/>
      <c r="G244" s="2"/>
      <c r="H244" s="2"/>
      <c r="I244" s="2"/>
      <c r="J244" s="2"/>
      <c r="K244" s="2"/>
    </row>
    <row r="245" spans="1:11" s="3" customFormat="1">
      <c r="A245" s="5"/>
      <c r="B245" s="4"/>
      <c r="C245" s="13"/>
      <c r="D245" s="55"/>
      <c r="E245" s="1"/>
      <c r="F245" s="2"/>
      <c r="G245" s="2"/>
      <c r="H245" s="2"/>
      <c r="I245" s="2"/>
      <c r="J245" s="2"/>
      <c r="K245" s="2"/>
    </row>
    <row r="246" spans="1:11" s="3" customFormat="1">
      <c r="A246" s="5"/>
      <c r="B246" s="4"/>
      <c r="C246" s="13"/>
      <c r="D246" s="55"/>
      <c r="E246" s="1"/>
      <c r="F246" s="2"/>
      <c r="G246" s="2"/>
      <c r="H246" s="2"/>
      <c r="I246" s="2"/>
      <c r="J246" s="2"/>
      <c r="K246" s="2"/>
    </row>
    <row r="247" spans="1:11" s="3" customFormat="1">
      <c r="A247" s="5"/>
      <c r="B247" s="4"/>
      <c r="C247" s="13"/>
      <c r="D247" s="55"/>
      <c r="E247" s="1"/>
      <c r="F247" s="2"/>
      <c r="G247" s="2"/>
      <c r="H247" s="2"/>
      <c r="I247" s="2"/>
      <c r="J247" s="2"/>
      <c r="K247" s="2"/>
    </row>
    <row r="248" spans="1:11" s="3" customFormat="1">
      <c r="A248" s="5"/>
      <c r="B248" s="4"/>
      <c r="C248" s="13"/>
      <c r="D248" s="55"/>
      <c r="E248" s="1"/>
      <c r="F248" s="2"/>
      <c r="G248" s="2"/>
      <c r="H248" s="2"/>
      <c r="I248" s="2"/>
      <c r="J248" s="2"/>
      <c r="K248" s="2"/>
    </row>
    <row r="249" spans="1:11" s="3" customFormat="1">
      <c r="A249" s="5"/>
      <c r="B249" s="4"/>
      <c r="C249" s="13"/>
      <c r="D249" s="55"/>
      <c r="E249" s="1"/>
      <c r="F249" s="2"/>
      <c r="G249" s="2"/>
      <c r="H249" s="2"/>
      <c r="I249" s="2"/>
      <c r="J249" s="2"/>
      <c r="K249" s="2"/>
    </row>
    <row r="250" spans="1:11" s="3" customFormat="1">
      <c r="A250" s="5"/>
      <c r="B250" s="4"/>
      <c r="C250" s="13"/>
      <c r="D250" s="55"/>
      <c r="E250" s="1"/>
      <c r="F250" s="2"/>
      <c r="G250" s="2"/>
      <c r="H250" s="2"/>
      <c r="I250" s="2"/>
      <c r="J250" s="2"/>
      <c r="K250" s="2"/>
    </row>
    <row r="251" spans="1:11" s="3" customFormat="1">
      <c r="A251" s="5"/>
      <c r="B251" s="4"/>
      <c r="C251" s="13"/>
      <c r="D251" s="55"/>
      <c r="E251" s="1"/>
      <c r="F251" s="2"/>
      <c r="G251" s="2"/>
      <c r="H251" s="2"/>
      <c r="I251" s="2"/>
      <c r="J251" s="2"/>
      <c r="K251" s="2"/>
    </row>
    <row r="252" spans="1:11" s="3" customFormat="1">
      <c r="A252" s="5"/>
      <c r="B252" s="4"/>
      <c r="C252" s="13"/>
      <c r="D252" s="55"/>
      <c r="E252" s="1"/>
      <c r="F252" s="2"/>
      <c r="G252" s="2"/>
      <c r="H252" s="2"/>
      <c r="I252" s="2"/>
      <c r="J252" s="2"/>
      <c r="K252" s="2"/>
    </row>
    <row r="253" spans="1:11" s="3" customFormat="1">
      <c r="A253" s="5"/>
      <c r="B253" s="4"/>
      <c r="C253" s="13"/>
      <c r="D253" s="55"/>
      <c r="E253" s="1"/>
      <c r="F253" s="2"/>
      <c r="G253" s="2"/>
      <c r="H253" s="2"/>
      <c r="I253" s="2"/>
      <c r="J253" s="2"/>
      <c r="K253" s="2"/>
    </row>
    <row r="254" spans="1:11" s="3" customFormat="1">
      <c r="A254" s="5"/>
      <c r="B254" s="4"/>
      <c r="C254" s="13"/>
      <c r="D254" s="55"/>
      <c r="E254" s="1"/>
      <c r="F254" s="2"/>
      <c r="G254" s="2"/>
      <c r="H254" s="2"/>
      <c r="I254" s="2"/>
      <c r="J254" s="2"/>
      <c r="K254" s="2"/>
    </row>
    <row r="255" spans="1:11" s="3" customFormat="1">
      <c r="A255" s="5"/>
      <c r="B255" s="4"/>
      <c r="C255" s="13"/>
      <c r="D255" s="55"/>
      <c r="E255" s="1"/>
      <c r="F255" s="2"/>
      <c r="G255" s="2"/>
      <c r="H255" s="2"/>
      <c r="I255" s="2"/>
      <c r="J255" s="2"/>
      <c r="K255" s="2"/>
    </row>
    <row r="256" spans="1:11" s="3" customFormat="1">
      <c r="A256" s="5"/>
      <c r="B256" s="4"/>
      <c r="C256" s="13"/>
      <c r="D256" s="55"/>
      <c r="E256" s="1"/>
      <c r="F256" s="2"/>
      <c r="G256" s="2"/>
      <c r="H256" s="2"/>
      <c r="I256" s="2"/>
      <c r="J256" s="2"/>
      <c r="K256" s="2"/>
    </row>
    <row r="257" spans="1:11" s="3" customFormat="1">
      <c r="A257" s="5"/>
      <c r="B257" s="4"/>
      <c r="C257" s="13"/>
      <c r="D257" s="55"/>
      <c r="E257" s="1"/>
      <c r="F257" s="2"/>
      <c r="G257" s="2"/>
      <c r="H257" s="2"/>
      <c r="I257" s="2"/>
      <c r="J257" s="2"/>
      <c r="K257" s="2"/>
    </row>
    <row r="258" spans="1:11" s="3" customFormat="1">
      <c r="A258" s="5"/>
      <c r="B258" s="4"/>
      <c r="C258" s="13"/>
      <c r="D258" s="55"/>
      <c r="E258" s="1"/>
      <c r="F258" s="2"/>
      <c r="G258" s="2"/>
      <c r="H258" s="2"/>
      <c r="I258" s="2"/>
      <c r="J258" s="2"/>
      <c r="K258" s="2"/>
    </row>
    <row r="259" spans="1:11" s="3" customFormat="1">
      <c r="A259" s="5"/>
      <c r="B259" s="4"/>
      <c r="C259" s="13"/>
      <c r="D259" s="55"/>
      <c r="E259" s="1"/>
      <c r="F259" s="2"/>
      <c r="G259" s="2"/>
      <c r="H259" s="2"/>
      <c r="I259" s="2"/>
      <c r="J259" s="2"/>
      <c r="K259" s="2"/>
    </row>
    <row r="260" spans="1:11" s="3" customFormat="1">
      <c r="A260" s="5"/>
      <c r="B260" s="4"/>
      <c r="C260" s="13"/>
      <c r="D260" s="55"/>
      <c r="E260" s="1"/>
      <c r="F260" s="2"/>
      <c r="G260" s="2"/>
      <c r="H260" s="2"/>
      <c r="I260" s="2"/>
      <c r="J260" s="2"/>
      <c r="K260" s="2"/>
    </row>
    <row r="261" spans="1:11" s="3" customFormat="1">
      <c r="A261" s="5"/>
      <c r="B261" s="4"/>
      <c r="C261" s="13"/>
      <c r="D261" s="55"/>
      <c r="E261" s="1"/>
      <c r="F261" s="2"/>
      <c r="G261" s="2"/>
      <c r="H261" s="2"/>
      <c r="I261" s="2"/>
      <c r="J261" s="2"/>
      <c r="K261" s="2"/>
    </row>
    <row r="262" spans="1:11" s="3" customFormat="1">
      <c r="A262" s="5"/>
      <c r="B262" s="4"/>
      <c r="C262" s="13"/>
      <c r="D262" s="55"/>
      <c r="E262" s="1"/>
      <c r="F262" s="2"/>
      <c r="G262" s="2"/>
      <c r="H262" s="2"/>
      <c r="I262" s="2"/>
      <c r="J262" s="2"/>
      <c r="K262" s="2"/>
    </row>
    <row r="263" spans="1:11" s="3" customFormat="1">
      <c r="A263" s="5"/>
      <c r="B263" s="4"/>
      <c r="C263" s="13"/>
      <c r="D263" s="55"/>
      <c r="E263" s="1"/>
      <c r="F263" s="2"/>
      <c r="G263" s="2"/>
      <c r="H263" s="2"/>
      <c r="I263" s="2"/>
      <c r="J263" s="2"/>
      <c r="K263" s="2"/>
    </row>
    <row r="264" spans="1:11" s="3" customFormat="1">
      <c r="A264" s="5"/>
      <c r="B264" s="4"/>
      <c r="C264" s="13"/>
      <c r="D264" s="55"/>
      <c r="E264" s="1"/>
      <c r="F264" s="2"/>
      <c r="G264" s="2"/>
      <c r="H264" s="2"/>
      <c r="I264" s="2"/>
      <c r="J264" s="2"/>
      <c r="K264" s="2"/>
    </row>
    <row r="265" spans="1:11" s="3" customFormat="1">
      <c r="A265" s="5"/>
      <c r="B265" s="4"/>
      <c r="C265" s="13"/>
      <c r="D265" s="55"/>
      <c r="E265" s="1"/>
      <c r="F265" s="2"/>
      <c r="G265" s="2"/>
      <c r="H265" s="2"/>
      <c r="I265" s="2"/>
      <c r="J265" s="2"/>
      <c r="K265" s="2"/>
    </row>
    <row r="266" spans="1:11" s="3" customFormat="1">
      <c r="A266" s="5"/>
      <c r="B266" s="4"/>
      <c r="C266" s="13"/>
      <c r="D266" s="55"/>
      <c r="E266" s="1"/>
      <c r="F266" s="2"/>
      <c r="G266" s="2"/>
      <c r="H266" s="2"/>
      <c r="I266" s="2"/>
      <c r="J266" s="2"/>
      <c r="K266" s="2"/>
    </row>
    <row r="267" spans="1:11" s="3" customFormat="1">
      <c r="A267" s="5"/>
      <c r="B267" s="4"/>
      <c r="C267" s="13"/>
      <c r="D267" s="55"/>
      <c r="E267" s="1"/>
      <c r="F267" s="2"/>
      <c r="G267" s="2"/>
      <c r="H267" s="2"/>
      <c r="I267" s="2"/>
      <c r="J267" s="2"/>
      <c r="K267" s="2"/>
    </row>
    <row r="268" spans="1:11" s="3" customFormat="1">
      <c r="A268" s="5"/>
      <c r="B268" s="4"/>
      <c r="C268" s="13"/>
      <c r="D268" s="55"/>
      <c r="E268" s="1"/>
      <c r="F268" s="2"/>
      <c r="G268" s="2"/>
      <c r="H268" s="2"/>
      <c r="I268" s="2"/>
      <c r="J268" s="2"/>
      <c r="K268" s="2"/>
    </row>
    <row r="269" spans="1:11" s="3" customFormat="1">
      <c r="A269" s="5"/>
      <c r="B269" s="4"/>
      <c r="C269" s="13"/>
      <c r="D269" s="55"/>
      <c r="E269" s="1"/>
      <c r="F269" s="2"/>
      <c r="G269" s="2"/>
      <c r="H269" s="2"/>
      <c r="I269" s="2"/>
      <c r="J269" s="2"/>
      <c r="K269" s="2"/>
    </row>
    <row r="270" spans="1:11" s="3" customFormat="1">
      <c r="A270" s="5"/>
      <c r="B270" s="4"/>
      <c r="C270" s="13"/>
      <c r="D270" s="55"/>
      <c r="E270" s="1"/>
      <c r="F270" s="2"/>
      <c r="G270" s="2"/>
      <c r="H270" s="2"/>
      <c r="I270" s="2"/>
      <c r="J270" s="2"/>
      <c r="K270" s="2"/>
    </row>
    <row r="271" spans="1:11" s="3" customFormat="1">
      <c r="A271" s="5"/>
      <c r="B271" s="4"/>
      <c r="C271" s="13"/>
      <c r="D271" s="55"/>
      <c r="E271" s="1"/>
      <c r="F271" s="2"/>
      <c r="G271" s="2"/>
      <c r="H271" s="2"/>
      <c r="I271" s="2"/>
      <c r="J271" s="2"/>
      <c r="K271" s="2"/>
    </row>
    <row r="272" spans="1:11" s="3" customFormat="1">
      <c r="A272" s="5"/>
      <c r="B272" s="4"/>
      <c r="C272" s="13"/>
      <c r="D272" s="55"/>
      <c r="E272" s="1"/>
      <c r="F272" s="2"/>
      <c r="G272" s="2"/>
      <c r="H272" s="2"/>
      <c r="I272" s="2"/>
      <c r="J272" s="2"/>
      <c r="K272" s="2"/>
    </row>
    <row r="273" spans="1:11" s="3" customFormat="1">
      <c r="A273" s="5"/>
      <c r="B273" s="4"/>
      <c r="C273" s="13"/>
      <c r="D273" s="55"/>
      <c r="E273" s="1"/>
      <c r="F273" s="2"/>
      <c r="G273" s="2"/>
      <c r="H273" s="2"/>
      <c r="I273" s="2"/>
      <c r="J273" s="2"/>
      <c r="K273" s="2"/>
    </row>
    <row r="274" spans="1:11" s="3" customFormat="1">
      <c r="A274" s="5"/>
      <c r="B274" s="4"/>
      <c r="C274" s="13"/>
      <c r="D274" s="55"/>
      <c r="E274" s="1"/>
      <c r="F274" s="2"/>
      <c r="G274" s="2"/>
      <c r="H274" s="2"/>
      <c r="I274" s="2"/>
      <c r="J274" s="2"/>
      <c r="K274" s="2"/>
    </row>
    <row r="275" spans="1:11" s="3" customFormat="1">
      <c r="A275" s="5"/>
      <c r="B275" s="4"/>
      <c r="C275" s="13"/>
      <c r="D275" s="55"/>
      <c r="E275" s="1"/>
      <c r="F275" s="2"/>
      <c r="G275" s="2"/>
      <c r="H275" s="2"/>
      <c r="I275" s="2"/>
      <c r="J275" s="2"/>
      <c r="K275" s="2"/>
    </row>
    <row r="276" spans="1:11" s="3" customFormat="1">
      <c r="A276" s="5"/>
      <c r="B276" s="4"/>
      <c r="C276" s="13"/>
      <c r="D276" s="55"/>
      <c r="E276" s="1"/>
      <c r="F276" s="2"/>
      <c r="G276" s="2"/>
      <c r="H276" s="2"/>
      <c r="I276" s="2"/>
      <c r="J276" s="2"/>
      <c r="K276" s="2"/>
    </row>
    <row r="277" spans="1:11" s="3" customFormat="1">
      <c r="A277" s="5"/>
      <c r="B277" s="4"/>
      <c r="C277" s="13"/>
      <c r="D277" s="55"/>
      <c r="E277" s="1"/>
      <c r="F277" s="2"/>
      <c r="G277" s="2"/>
      <c r="H277" s="2"/>
      <c r="I277" s="2"/>
      <c r="J277" s="2"/>
      <c r="K277" s="2"/>
    </row>
    <row r="278" spans="1:11" s="3" customFormat="1">
      <c r="A278" s="5"/>
      <c r="B278" s="4"/>
      <c r="C278" s="13"/>
      <c r="D278" s="55"/>
      <c r="E278" s="1"/>
      <c r="F278" s="2"/>
      <c r="G278" s="2"/>
      <c r="H278" s="2"/>
      <c r="I278" s="2"/>
      <c r="J278" s="2"/>
      <c r="K278" s="2"/>
    </row>
    <row r="279" spans="1:11" s="3" customFormat="1">
      <c r="A279" s="5"/>
      <c r="B279" s="4"/>
      <c r="C279" s="13"/>
      <c r="D279" s="55"/>
      <c r="E279" s="1"/>
      <c r="F279" s="2"/>
      <c r="G279" s="2"/>
      <c r="H279" s="2"/>
      <c r="I279" s="2"/>
      <c r="J279" s="2"/>
      <c r="K279" s="2"/>
    </row>
    <row r="280" spans="1:11" s="3" customFormat="1">
      <c r="A280" s="5"/>
      <c r="B280" s="4"/>
      <c r="C280" s="13"/>
      <c r="D280" s="55"/>
      <c r="E280" s="1"/>
      <c r="F280" s="2"/>
      <c r="G280" s="2"/>
      <c r="H280" s="2"/>
      <c r="I280" s="2"/>
      <c r="J280" s="2"/>
      <c r="K280" s="2"/>
    </row>
    <row r="281" spans="1:11" s="3" customFormat="1">
      <c r="A281" s="5"/>
      <c r="B281" s="4"/>
      <c r="C281" s="13"/>
      <c r="D281" s="55"/>
      <c r="E281" s="1"/>
      <c r="F281" s="2"/>
      <c r="G281" s="2"/>
      <c r="H281" s="2"/>
      <c r="I281" s="2"/>
      <c r="J281" s="2"/>
      <c r="K281" s="2"/>
    </row>
    <row r="282" spans="1:11" s="3" customFormat="1">
      <c r="A282" s="5"/>
      <c r="B282" s="4"/>
      <c r="C282" s="13"/>
      <c r="D282" s="55"/>
      <c r="E282" s="1"/>
      <c r="F282" s="2"/>
      <c r="G282" s="2"/>
      <c r="H282" s="2"/>
      <c r="I282" s="2"/>
      <c r="J282" s="2"/>
      <c r="K282" s="2"/>
    </row>
    <row r="283" spans="1:11" s="3" customFormat="1">
      <c r="A283" s="5"/>
      <c r="B283" s="4"/>
      <c r="C283" s="13"/>
      <c r="D283" s="55"/>
      <c r="E283" s="1"/>
      <c r="F283" s="2"/>
      <c r="G283" s="2"/>
      <c r="H283" s="2"/>
      <c r="I283" s="2"/>
      <c r="J283" s="2"/>
      <c r="K283" s="2"/>
    </row>
    <row r="284" spans="1:11" s="3" customFormat="1">
      <c r="A284" s="5"/>
      <c r="B284" s="4"/>
      <c r="C284" s="13"/>
      <c r="D284" s="55"/>
      <c r="E284" s="1"/>
      <c r="F284" s="2"/>
      <c r="G284" s="2"/>
      <c r="H284" s="2"/>
      <c r="I284" s="2"/>
      <c r="J284" s="2"/>
      <c r="K284" s="2"/>
    </row>
    <row r="285" spans="1:11" s="3" customFormat="1">
      <c r="A285" s="5"/>
      <c r="B285" s="4"/>
      <c r="C285" s="13"/>
      <c r="D285" s="55"/>
      <c r="E285" s="1"/>
      <c r="F285" s="2"/>
      <c r="G285" s="2"/>
      <c r="H285" s="2"/>
      <c r="I285" s="2"/>
      <c r="J285" s="2"/>
      <c r="K285" s="2"/>
    </row>
    <row r="286" spans="1:11" s="3" customFormat="1">
      <c r="A286" s="5"/>
      <c r="B286" s="4"/>
      <c r="C286" s="13"/>
      <c r="D286" s="55"/>
      <c r="E286" s="1"/>
      <c r="F286" s="2"/>
      <c r="G286" s="2"/>
      <c r="H286" s="2"/>
      <c r="I286" s="2"/>
      <c r="J286" s="2"/>
      <c r="K286" s="2"/>
    </row>
    <row r="287" spans="1:11" s="3" customFormat="1">
      <c r="A287" s="5"/>
      <c r="B287" s="4"/>
      <c r="C287" s="13"/>
      <c r="D287" s="55"/>
      <c r="E287" s="1"/>
      <c r="F287" s="2"/>
      <c r="G287" s="2"/>
      <c r="H287" s="2"/>
      <c r="I287" s="2"/>
      <c r="J287" s="2"/>
      <c r="K287" s="2"/>
    </row>
    <row r="288" spans="1:11" s="3" customFormat="1">
      <c r="A288" s="5"/>
      <c r="B288" s="4"/>
      <c r="C288" s="13"/>
      <c r="D288" s="55"/>
      <c r="E288" s="1"/>
      <c r="F288" s="2"/>
      <c r="G288" s="2"/>
      <c r="H288" s="2"/>
      <c r="I288" s="2"/>
      <c r="J288" s="2"/>
      <c r="K288" s="2"/>
    </row>
    <row r="289" spans="1:11" s="3" customFormat="1">
      <c r="A289" s="5"/>
      <c r="B289" s="4"/>
      <c r="C289" s="13"/>
      <c r="D289" s="55"/>
      <c r="E289" s="1"/>
      <c r="F289" s="2"/>
      <c r="G289" s="2"/>
      <c r="H289" s="2"/>
      <c r="I289" s="2"/>
      <c r="J289" s="2"/>
      <c r="K289" s="2"/>
    </row>
    <row r="290" spans="1:11" s="3" customFormat="1">
      <c r="A290" s="5"/>
      <c r="B290" s="4"/>
      <c r="C290" s="13"/>
      <c r="D290" s="55"/>
      <c r="E290" s="1"/>
      <c r="F290" s="2"/>
      <c r="G290" s="2"/>
      <c r="H290" s="2"/>
      <c r="I290" s="2"/>
      <c r="J290" s="2"/>
      <c r="K290" s="2"/>
    </row>
    <row r="291" spans="1:11" s="3" customFormat="1">
      <c r="A291" s="5"/>
      <c r="B291" s="4"/>
      <c r="C291" s="13"/>
      <c r="D291" s="55"/>
      <c r="E291" s="1"/>
      <c r="F291" s="2"/>
      <c r="G291" s="2"/>
      <c r="H291" s="2"/>
      <c r="I291" s="2"/>
      <c r="J291" s="2"/>
      <c r="K291" s="2"/>
    </row>
    <row r="292" spans="1:11" s="3" customFormat="1">
      <c r="A292" s="5"/>
      <c r="B292" s="4"/>
      <c r="C292" s="13"/>
      <c r="D292" s="55"/>
      <c r="E292" s="1"/>
      <c r="F292" s="2"/>
      <c r="G292" s="2"/>
      <c r="H292" s="2"/>
      <c r="I292" s="2"/>
      <c r="J292" s="2"/>
      <c r="K292" s="2"/>
    </row>
    <row r="293" spans="1:11" s="3" customFormat="1">
      <c r="A293" s="5"/>
      <c r="B293" s="4"/>
      <c r="C293" s="13"/>
      <c r="D293" s="55"/>
      <c r="E293" s="1"/>
      <c r="F293" s="2"/>
      <c r="G293" s="2"/>
      <c r="H293" s="2"/>
      <c r="I293" s="2"/>
      <c r="J293" s="2"/>
      <c r="K293" s="2"/>
    </row>
    <row r="294" spans="1:11" s="3" customFormat="1">
      <c r="A294" s="5"/>
      <c r="B294" s="4"/>
      <c r="C294" s="13"/>
      <c r="D294" s="55"/>
      <c r="E294" s="1"/>
      <c r="F294" s="2"/>
      <c r="G294" s="2"/>
      <c r="H294" s="2"/>
      <c r="I294" s="2"/>
      <c r="J294" s="2"/>
      <c r="K294" s="2"/>
    </row>
    <row r="295" spans="1:11" s="3" customFormat="1">
      <c r="A295" s="5"/>
      <c r="B295" s="4"/>
      <c r="C295" s="13"/>
      <c r="D295" s="55"/>
      <c r="E295" s="1"/>
      <c r="F295" s="2"/>
      <c r="G295" s="2"/>
      <c r="H295" s="2"/>
      <c r="I295" s="2"/>
      <c r="J295" s="2"/>
      <c r="K295" s="2"/>
    </row>
    <row r="296" spans="1:11" s="3" customFormat="1">
      <c r="A296" s="5"/>
      <c r="B296" s="4"/>
      <c r="C296" s="13"/>
      <c r="D296" s="55"/>
      <c r="E296" s="1"/>
      <c r="F296" s="2"/>
      <c r="G296" s="2"/>
      <c r="H296" s="2"/>
      <c r="I296" s="2"/>
      <c r="J296" s="2"/>
      <c r="K296" s="2"/>
    </row>
    <row r="297" spans="1:11" s="3" customFormat="1">
      <c r="A297" s="5"/>
      <c r="B297" s="4"/>
      <c r="C297" s="13"/>
      <c r="D297" s="55"/>
      <c r="E297" s="1"/>
      <c r="F297" s="2"/>
      <c r="G297" s="2"/>
      <c r="H297" s="2"/>
      <c r="I297" s="2"/>
      <c r="J297" s="2"/>
      <c r="K297" s="2"/>
    </row>
    <row r="298" spans="1:11" s="3" customFormat="1">
      <c r="A298" s="5"/>
      <c r="B298" s="4"/>
      <c r="C298" s="13"/>
      <c r="D298" s="55"/>
      <c r="E298" s="1"/>
      <c r="F298" s="2"/>
      <c r="G298" s="2"/>
      <c r="H298" s="2"/>
      <c r="I298" s="2"/>
      <c r="J298" s="2"/>
      <c r="K298" s="2"/>
    </row>
    <row r="299" spans="1:11" s="3" customFormat="1">
      <c r="A299" s="5"/>
      <c r="B299" s="4"/>
      <c r="C299" s="13"/>
      <c r="D299" s="55"/>
      <c r="E299" s="1"/>
      <c r="F299" s="2"/>
      <c r="G299" s="2"/>
      <c r="H299" s="2"/>
      <c r="I299" s="2"/>
      <c r="J299" s="2"/>
      <c r="K299" s="2"/>
    </row>
    <row r="300" spans="1:11" s="3" customFormat="1">
      <c r="A300" s="5"/>
      <c r="B300" s="4"/>
      <c r="C300" s="13"/>
      <c r="D300" s="55"/>
      <c r="E300" s="1"/>
      <c r="F300" s="2"/>
      <c r="G300" s="2"/>
      <c r="H300" s="2"/>
      <c r="I300" s="2"/>
      <c r="J300" s="2"/>
      <c r="K300" s="2"/>
    </row>
    <row r="301" spans="1:11" s="3" customFormat="1">
      <c r="A301" s="5"/>
      <c r="B301" s="4"/>
      <c r="C301" s="13"/>
      <c r="D301" s="55"/>
      <c r="E301" s="1"/>
      <c r="F301" s="2"/>
      <c r="G301" s="2"/>
      <c r="H301" s="2"/>
      <c r="I301" s="2"/>
      <c r="J301" s="2"/>
      <c r="K301" s="2"/>
    </row>
    <row r="302" spans="1:11" s="3" customFormat="1">
      <c r="A302" s="5"/>
      <c r="B302" s="4"/>
      <c r="C302" s="13"/>
      <c r="D302" s="55"/>
      <c r="E302" s="1"/>
      <c r="F302" s="2"/>
      <c r="G302" s="2"/>
      <c r="H302" s="2"/>
      <c r="I302" s="2"/>
      <c r="J302" s="2"/>
      <c r="K302" s="2"/>
    </row>
    <row r="303" spans="1:11" s="3" customFormat="1">
      <c r="A303" s="5"/>
      <c r="B303" s="4"/>
      <c r="C303" s="13"/>
      <c r="D303" s="55"/>
      <c r="E303" s="1"/>
      <c r="F303" s="2"/>
      <c r="G303" s="2"/>
      <c r="H303" s="2"/>
      <c r="I303" s="2"/>
      <c r="J303" s="2"/>
      <c r="K303" s="2"/>
    </row>
    <row r="304" spans="1:11" s="3" customFormat="1">
      <c r="A304" s="5"/>
      <c r="B304" s="4"/>
      <c r="C304" s="13"/>
      <c r="D304" s="55"/>
      <c r="E304" s="1"/>
      <c r="F304" s="2"/>
      <c r="G304" s="2"/>
      <c r="H304" s="2"/>
      <c r="I304" s="2"/>
      <c r="J304" s="2"/>
      <c r="K304" s="2"/>
    </row>
    <row r="305" spans="1:11" s="3" customFormat="1">
      <c r="A305" s="5"/>
      <c r="B305" s="4"/>
      <c r="C305" s="13"/>
      <c r="D305" s="55"/>
      <c r="E305" s="1"/>
      <c r="F305" s="2"/>
      <c r="G305" s="2"/>
      <c r="H305" s="2"/>
      <c r="I305" s="2"/>
      <c r="J305" s="2"/>
      <c r="K305" s="2"/>
    </row>
    <row r="306" spans="1:11" s="3" customFormat="1">
      <c r="A306" s="5"/>
      <c r="B306" s="4"/>
      <c r="C306" s="13"/>
      <c r="D306" s="55"/>
      <c r="E306" s="1"/>
      <c r="F306" s="2"/>
      <c r="G306" s="2"/>
      <c r="H306" s="2"/>
      <c r="I306" s="2"/>
      <c r="J306" s="2"/>
      <c r="K306" s="2"/>
    </row>
    <row r="307" spans="1:11" s="3" customFormat="1">
      <c r="A307" s="5"/>
      <c r="B307" s="4"/>
      <c r="C307" s="13"/>
      <c r="D307" s="55"/>
      <c r="E307" s="1"/>
      <c r="F307" s="2"/>
      <c r="G307" s="2"/>
      <c r="H307" s="2"/>
      <c r="I307" s="2"/>
      <c r="J307" s="2"/>
      <c r="K307" s="2"/>
    </row>
    <row r="308" spans="1:11" s="3" customFormat="1">
      <c r="A308" s="5"/>
      <c r="B308" s="4"/>
      <c r="C308" s="13"/>
      <c r="D308" s="55"/>
      <c r="E308" s="1"/>
      <c r="F308" s="2"/>
      <c r="G308" s="2"/>
      <c r="H308" s="2"/>
      <c r="I308" s="2"/>
      <c r="J308" s="2"/>
      <c r="K308" s="2"/>
    </row>
    <row r="309" spans="1:11" s="3" customFormat="1">
      <c r="A309" s="5"/>
      <c r="B309" s="4"/>
      <c r="C309" s="13"/>
      <c r="D309" s="55"/>
      <c r="E309" s="1"/>
      <c r="F309" s="2"/>
      <c r="G309" s="2"/>
      <c r="H309" s="2"/>
      <c r="I309" s="2"/>
      <c r="J309" s="2"/>
      <c r="K309" s="2"/>
    </row>
    <row r="310" spans="1:11" s="3" customFormat="1">
      <c r="A310" s="5"/>
      <c r="B310" s="4"/>
      <c r="C310" s="13"/>
      <c r="D310" s="55"/>
      <c r="E310" s="1"/>
      <c r="F310" s="2"/>
      <c r="G310" s="2"/>
      <c r="H310" s="2"/>
      <c r="I310" s="2"/>
      <c r="J310" s="2"/>
      <c r="K310" s="2"/>
    </row>
    <row r="311" spans="1:11" s="3" customFormat="1">
      <c r="A311" s="5"/>
      <c r="B311" s="4"/>
      <c r="C311" s="13"/>
      <c r="D311" s="55"/>
      <c r="E311" s="1"/>
      <c r="F311" s="2"/>
      <c r="G311" s="2"/>
      <c r="H311" s="2"/>
      <c r="I311" s="2"/>
      <c r="J311" s="2"/>
      <c r="K311" s="2"/>
    </row>
    <row r="312" spans="1:11" s="3" customFormat="1">
      <c r="A312" s="5"/>
      <c r="B312" s="4"/>
      <c r="C312" s="13"/>
      <c r="D312" s="55"/>
      <c r="E312" s="1"/>
      <c r="F312" s="2"/>
      <c r="G312" s="2"/>
      <c r="H312" s="2"/>
      <c r="I312" s="2"/>
      <c r="J312" s="2"/>
      <c r="K312" s="2"/>
    </row>
    <row r="313" spans="1:11" s="3" customFormat="1">
      <c r="A313" s="5"/>
      <c r="B313" s="4"/>
      <c r="C313" s="13"/>
      <c r="D313" s="55"/>
      <c r="E313" s="1"/>
      <c r="F313" s="2"/>
      <c r="G313" s="2"/>
      <c r="H313" s="2"/>
      <c r="I313" s="2"/>
      <c r="J313" s="2"/>
      <c r="K313" s="2"/>
    </row>
    <row r="314" spans="1:11" s="3" customFormat="1">
      <c r="A314" s="5"/>
      <c r="B314" s="4"/>
      <c r="C314" s="13"/>
      <c r="D314" s="55"/>
      <c r="E314" s="1"/>
      <c r="F314" s="2"/>
      <c r="G314" s="2"/>
      <c r="H314" s="2"/>
      <c r="I314" s="2"/>
      <c r="J314" s="2"/>
      <c r="K314" s="2"/>
    </row>
    <row r="315" spans="1:11" s="3" customFormat="1">
      <c r="A315" s="5"/>
      <c r="B315" s="4"/>
      <c r="C315" s="13"/>
      <c r="D315" s="55"/>
      <c r="E315" s="1"/>
      <c r="F315" s="2"/>
      <c r="G315" s="2"/>
      <c r="H315" s="2"/>
      <c r="I315" s="2"/>
      <c r="J315" s="2"/>
      <c r="K315" s="2"/>
    </row>
    <row r="316" spans="1:11" s="3" customFormat="1">
      <c r="A316" s="5"/>
      <c r="B316" s="4"/>
      <c r="C316" s="13"/>
      <c r="D316" s="55"/>
      <c r="E316" s="1"/>
      <c r="F316" s="2"/>
      <c r="G316" s="2"/>
      <c r="H316" s="2"/>
      <c r="I316" s="2"/>
      <c r="J316" s="2"/>
      <c r="K316" s="2"/>
    </row>
    <row r="317" spans="1:11" s="3" customFormat="1">
      <c r="A317" s="5"/>
      <c r="B317" s="4"/>
      <c r="C317" s="13"/>
      <c r="D317" s="55"/>
      <c r="E317" s="1"/>
      <c r="F317" s="2"/>
      <c r="G317" s="2"/>
      <c r="H317" s="2"/>
      <c r="I317" s="2"/>
      <c r="J317" s="2"/>
      <c r="K317" s="2"/>
    </row>
    <row r="318" spans="1:11" s="3" customFormat="1">
      <c r="A318" s="5"/>
      <c r="B318" s="4"/>
      <c r="C318" s="13"/>
      <c r="D318" s="55"/>
      <c r="E318" s="1"/>
      <c r="F318" s="2"/>
      <c r="G318" s="2"/>
      <c r="H318" s="2"/>
      <c r="I318" s="2"/>
      <c r="J318" s="2"/>
      <c r="K318" s="2"/>
    </row>
    <row r="319" spans="1:11" s="3" customFormat="1">
      <c r="A319" s="5"/>
      <c r="B319" s="4"/>
      <c r="C319" s="13"/>
      <c r="D319" s="55"/>
      <c r="E319" s="1"/>
      <c r="F319" s="2"/>
      <c r="G319" s="2"/>
      <c r="H319" s="2"/>
      <c r="I319" s="2"/>
      <c r="J319" s="2"/>
      <c r="K319" s="2"/>
    </row>
    <row r="320" spans="1:11" s="3" customFormat="1">
      <c r="A320" s="5"/>
      <c r="B320" s="4"/>
      <c r="C320" s="13"/>
      <c r="D320" s="55"/>
      <c r="E320" s="1"/>
      <c r="F320" s="2"/>
      <c r="G320" s="2"/>
      <c r="H320" s="2"/>
      <c r="I320" s="2"/>
      <c r="J320" s="2"/>
      <c r="K320" s="2"/>
    </row>
    <row r="321" spans="1:11" s="3" customFormat="1">
      <c r="A321" s="5"/>
      <c r="B321" s="4"/>
      <c r="C321" s="13"/>
      <c r="D321" s="55"/>
      <c r="E321" s="1"/>
      <c r="F321" s="2"/>
      <c r="G321" s="2"/>
      <c r="H321" s="2"/>
      <c r="I321" s="2"/>
      <c r="J321" s="2"/>
      <c r="K321" s="2"/>
    </row>
    <row r="322" spans="1:11" s="3" customFormat="1">
      <c r="A322" s="5"/>
      <c r="B322" s="4"/>
      <c r="C322" s="13"/>
      <c r="D322" s="55"/>
      <c r="E322" s="1"/>
      <c r="F322" s="2"/>
      <c r="G322" s="2"/>
      <c r="H322" s="2"/>
      <c r="I322" s="2"/>
      <c r="J322" s="2"/>
      <c r="K322" s="2"/>
    </row>
    <row r="323" spans="1:11" s="3" customFormat="1">
      <c r="A323" s="5"/>
      <c r="B323" s="4"/>
      <c r="C323" s="13"/>
      <c r="D323" s="55"/>
      <c r="E323" s="1"/>
      <c r="F323" s="2"/>
      <c r="G323" s="2"/>
      <c r="H323" s="2"/>
      <c r="I323" s="2"/>
      <c r="J323" s="2"/>
      <c r="K323" s="2"/>
    </row>
    <row r="324" spans="1:11" s="3" customFormat="1">
      <c r="A324" s="5"/>
      <c r="B324" s="4"/>
      <c r="C324" s="13"/>
      <c r="D324" s="55"/>
      <c r="E324" s="1"/>
      <c r="F324" s="2"/>
      <c r="G324" s="2"/>
      <c r="H324" s="2"/>
      <c r="I324" s="2"/>
      <c r="J324" s="2"/>
      <c r="K324" s="2"/>
    </row>
    <row r="325" spans="1:11" s="3" customFormat="1">
      <c r="A325" s="5"/>
      <c r="B325" s="4"/>
      <c r="C325" s="13"/>
      <c r="D325" s="55"/>
      <c r="E325" s="1"/>
      <c r="F325" s="2"/>
      <c r="G325" s="2"/>
      <c r="H325" s="2"/>
      <c r="I325" s="2"/>
      <c r="J325" s="2"/>
      <c r="K325" s="2"/>
    </row>
    <row r="326" spans="1:11" s="3" customFormat="1">
      <c r="A326" s="5"/>
      <c r="B326" s="4"/>
      <c r="C326" s="13"/>
      <c r="D326" s="55"/>
      <c r="E326" s="1"/>
      <c r="F326" s="2"/>
      <c r="G326" s="2"/>
      <c r="H326" s="2"/>
      <c r="I326" s="2"/>
      <c r="J326" s="2"/>
      <c r="K326" s="2"/>
    </row>
    <row r="327" spans="1:11" s="3" customFormat="1">
      <c r="A327" s="5"/>
      <c r="B327" s="4"/>
      <c r="C327" s="13"/>
      <c r="D327" s="55"/>
      <c r="E327" s="1"/>
      <c r="F327" s="2"/>
      <c r="G327" s="2"/>
      <c r="H327" s="2"/>
      <c r="I327" s="2"/>
      <c r="J327" s="2"/>
      <c r="K327" s="2"/>
    </row>
    <row r="328" spans="1:11" s="3" customFormat="1">
      <c r="A328" s="5"/>
      <c r="B328" s="4"/>
      <c r="C328" s="13"/>
      <c r="D328" s="55"/>
      <c r="E328" s="1"/>
      <c r="F328" s="2"/>
      <c r="G328" s="2"/>
      <c r="H328" s="2"/>
      <c r="I328" s="2"/>
      <c r="J328" s="2"/>
      <c r="K328" s="2"/>
    </row>
    <row r="329" spans="1:11" s="3" customFormat="1">
      <c r="A329" s="5"/>
      <c r="B329" s="4"/>
      <c r="C329" s="13"/>
      <c r="D329" s="55"/>
      <c r="E329" s="1"/>
      <c r="F329" s="2"/>
      <c r="G329" s="2"/>
      <c r="H329" s="2"/>
      <c r="I329" s="2"/>
      <c r="J329" s="2"/>
      <c r="K329" s="2"/>
    </row>
    <row r="330" spans="1:11" s="3" customFormat="1">
      <c r="A330" s="5"/>
      <c r="B330" s="4"/>
      <c r="C330" s="13"/>
      <c r="D330" s="55"/>
      <c r="E330" s="1"/>
      <c r="F330" s="2"/>
      <c r="G330" s="2"/>
      <c r="H330" s="2"/>
      <c r="I330" s="2"/>
      <c r="J330" s="2"/>
      <c r="K330" s="2"/>
    </row>
    <row r="331" spans="1:11" s="3" customFormat="1">
      <c r="A331" s="5"/>
      <c r="B331" s="4"/>
      <c r="C331" s="13"/>
      <c r="D331" s="55"/>
      <c r="E331" s="1"/>
      <c r="F331" s="2"/>
      <c r="G331" s="2"/>
      <c r="H331" s="2"/>
      <c r="I331" s="2"/>
      <c r="J331" s="2"/>
      <c r="K331" s="2"/>
    </row>
    <row r="332" spans="1:11" s="3" customFormat="1">
      <c r="A332" s="5"/>
      <c r="B332" s="4"/>
      <c r="C332" s="13"/>
      <c r="D332" s="55"/>
      <c r="E332" s="1"/>
      <c r="F332" s="2"/>
      <c r="G332" s="2"/>
      <c r="H332" s="2"/>
      <c r="I332" s="2"/>
      <c r="J332" s="2"/>
      <c r="K332" s="2"/>
    </row>
    <row r="333" spans="1:11" s="3" customFormat="1">
      <c r="A333" s="5"/>
      <c r="B333" s="4"/>
      <c r="C333" s="13"/>
      <c r="D333" s="55"/>
      <c r="E333" s="1"/>
      <c r="F333" s="2"/>
      <c r="G333" s="2"/>
      <c r="H333" s="2"/>
      <c r="I333" s="2"/>
      <c r="J333" s="2"/>
      <c r="K333" s="2"/>
    </row>
    <row r="334" spans="1:11" s="3" customFormat="1">
      <c r="A334" s="5"/>
      <c r="B334" s="4"/>
      <c r="C334" s="13"/>
      <c r="D334" s="55"/>
      <c r="E334" s="1"/>
      <c r="F334" s="2"/>
      <c r="G334" s="2"/>
      <c r="H334" s="2"/>
      <c r="I334" s="2"/>
      <c r="J334" s="2"/>
      <c r="K334" s="2"/>
    </row>
    <row r="335" spans="1:11" s="3" customFormat="1">
      <c r="A335" s="5"/>
      <c r="B335" s="4"/>
      <c r="C335" s="13"/>
      <c r="D335" s="55"/>
      <c r="E335" s="1"/>
      <c r="F335" s="2"/>
      <c r="G335" s="2"/>
      <c r="H335" s="2"/>
      <c r="I335" s="2"/>
      <c r="J335" s="2"/>
      <c r="K335" s="2"/>
    </row>
    <row r="336" spans="1:11" s="3" customFormat="1">
      <c r="A336" s="5"/>
      <c r="B336" s="4"/>
      <c r="C336" s="13"/>
      <c r="D336" s="55"/>
      <c r="E336" s="1"/>
      <c r="F336" s="2"/>
      <c r="G336" s="2"/>
      <c r="H336" s="2"/>
      <c r="I336" s="2"/>
      <c r="J336" s="2"/>
      <c r="K336" s="2"/>
    </row>
    <row r="337" spans="1:11" s="3" customFormat="1">
      <c r="A337" s="5"/>
      <c r="B337" s="4"/>
      <c r="C337" s="13"/>
      <c r="D337" s="55"/>
      <c r="E337" s="1"/>
      <c r="F337" s="2"/>
      <c r="G337" s="2"/>
      <c r="H337" s="2"/>
      <c r="I337" s="2"/>
      <c r="J337" s="2"/>
      <c r="K337" s="2"/>
    </row>
    <row r="338" spans="1:11" s="3" customFormat="1">
      <c r="A338" s="5"/>
      <c r="B338" s="4"/>
      <c r="C338" s="13"/>
      <c r="D338" s="55"/>
      <c r="E338" s="1"/>
      <c r="F338" s="2"/>
      <c r="G338" s="2"/>
      <c r="H338" s="2"/>
      <c r="I338" s="2"/>
      <c r="J338" s="2"/>
      <c r="K338" s="2"/>
    </row>
    <row r="339" spans="1:11" s="3" customFormat="1">
      <c r="A339" s="5"/>
      <c r="B339" s="4"/>
      <c r="C339" s="13"/>
      <c r="D339" s="55"/>
      <c r="E339" s="1"/>
      <c r="F339" s="2"/>
      <c r="G339" s="2"/>
      <c r="H339" s="2"/>
      <c r="I339" s="2"/>
      <c r="J339" s="2"/>
      <c r="K339" s="2"/>
    </row>
    <row r="340" spans="1:11" s="3" customFormat="1">
      <c r="A340" s="5"/>
      <c r="B340" s="4"/>
      <c r="C340" s="13"/>
      <c r="D340" s="55"/>
      <c r="E340" s="1"/>
      <c r="F340" s="2"/>
      <c r="G340" s="2"/>
      <c r="H340" s="2"/>
      <c r="I340" s="2"/>
      <c r="J340" s="2"/>
      <c r="K340" s="2"/>
    </row>
    <row r="341" spans="1:11" s="3" customFormat="1">
      <c r="A341" s="5"/>
      <c r="B341" s="4"/>
      <c r="C341" s="13"/>
      <c r="D341" s="55"/>
      <c r="E341" s="1"/>
      <c r="F341" s="2"/>
      <c r="G341" s="2"/>
      <c r="H341" s="2"/>
      <c r="I341" s="2"/>
      <c r="J341" s="2"/>
      <c r="K341" s="2"/>
    </row>
    <row r="342" spans="1:11" s="3" customFormat="1">
      <c r="A342" s="5"/>
      <c r="B342" s="4"/>
      <c r="C342" s="13"/>
      <c r="D342" s="55"/>
      <c r="E342" s="1"/>
      <c r="F342" s="2"/>
      <c r="G342" s="2"/>
      <c r="H342" s="2"/>
      <c r="I342" s="2"/>
      <c r="J342" s="2"/>
      <c r="K342" s="2"/>
    </row>
    <row r="343" spans="1:11" s="3" customFormat="1">
      <c r="A343" s="5"/>
      <c r="B343" s="4"/>
      <c r="C343" s="13"/>
      <c r="D343" s="55"/>
      <c r="E343" s="1"/>
      <c r="F343" s="2"/>
      <c r="G343" s="2"/>
      <c r="H343" s="2"/>
      <c r="I343" s="2"/>
      <c r="J343" s="2"/>
      <c r="K343" s="2"/>
    </row>
    <row r="344" spans="1:11" s="3" customFormat="1">
      <c r="A344" s="5"/>
      <c r="B344" s="4"/>
      <c r="C344" s="13"/>
      <c r="D344" s="55"/>
      <c r="E344" s="1"/>
      <c r="F344" s="2"/>
      <c r="G344" s="2"/>
      <c r="H344" s="2"/>
      <c r="I344" s="2"/>
      <c r="J344" s="2"/>
      <c r="K344" s="2"/>
    </row>
    <row r="345" spans="1:11" s="3" customFormat="1">
      <c r="A345" s="5"/>
      <c r="B345" s="4"/>
      <c r="C345" s="13"/>
      <c r="D345" s="55"/>
      <c r="E345" s="1"/>
      <c r="F345" s="2"/>
      <c r="G345" s="2"/>
      <c r="H345" s="2"/>
      <c r="I345" s="2"/>
      <c r="J345" s="2"/>
      <c r="K345" s="2"/>
    </row>
    <row r="346" spans="1:11" s="3" customFormat="1">
      <c r="A346" s="5"/>
      <c r="B346" s="4"/>
      <c r="C346" s="13"/>
      <c r="D346" s="55"/>
      <c r="E346" s="1"/>
      <c r="F346" s="2"/>
      <c r="G346" s="2"/>
      <c r="H346" s="2"/>
      <c r="I346" s="2"/>
      <c r="J346" s="2"/>
      <c r="K346" s="2"/>
    </row>
    <row r="347" spans="1:11" s="3" customFormat="1">
      <c r="A347" s="5"/>
      <c r="B347" s="4"/>
      <c r="C347" s="13"/>
      <c r="D347" s="55"/>
      <c r="E347" s="1"/>
      <c r="F347" s="2"/>
      <c r="G347" s="2"/>
      <c r="H347" s="2"/>
      <c r="I347" s="2"/>
      <c r="J347" s="2"/>
      <c r="K347" s="2"/>
    </row>
    <row r="348" spans="1:11" s="3" customFormat="1">
      <c r="A348" s="5"/>
      <c r="B348" s="4"/>
      <c r="C348" s="13"/>
      <c r="D348" s="55"/>
      <c r="E348" s="1"/>
      <c r="F348" s="2"/>
      <c r="G348" s="2"/>
      <c r="H348" s="2"/>
      <c r="I348" s="2"/>
      <c r="J348" s="2"/>
      <c r="K348" s="2"/>
    </row>
    <row r="349" spans="1:11" s="3" customFormat="1">
      <c r="A349" s="5"/>
      <c r="B349" s="4"/>
      <c r="C349" s="13"/>
      <c r="D349" s="55"/>
      <c r="E349" s="1"/>
      <c r="F349" s="2"/>
      <c r="G349" s="2"/>
      <c r="H349" s="2"/>
      <c r="I349" s="2"/>
      <c r="J349" s="2"/>
      <c r="K349" s="2"/>
    </row>
    <row r="350" spans="1:11" s="3" customFormat="1">
      <c r="A350" s="5"/>
      <c r="B350" s="4"/>
      <c r="C350" s="13"/>
      <c r="D350" s="55"/>
      <c r="E350" s="1"/>
      <c r="F350" s="2"/>
      <c r="G350" s="2"/>
      <c r="H350" s="2"/>
      <c r="I350" s="2"/>
      <c r="J350" s="2"/>
      <c r="K350" s="2"/>
    </row>
    <row r="351" spans="1:11" s="3" customFormat="1">
      <c r="A351" s="5"/>
      <c r="B351" s="4"/>
      <c r="C351" s="13"/>
      <c r="D351" s="55"/>
      <c r="E351" s="1"/>
      <c r="F351" s="2"/>
      <c r="G351" s="2"/>
      <c r="H351" s="2"/>
      <c r="I351" s="2"/>
      <c r="J351" s="2"/>
      <c r="K351" s="2"/>
    </row>
    <row r="352" spans="1:11" s="3" customFormat="1">
      <c r="A352" s="5"/>
      <c r="B352" s="4"/>
      <c r="C352" s="13"/>
      <c r="D352" s="55"/>
      <c r="E352" s="1"/>
      <c r="F352" s="2"/>
      <c r="G352" s="2"/>
      <c r="H352" s="2"/>
      <c r="I352" s="2"/>
      <c r="J352" s="2"/>
      <c r="K352" s="2"/>
    </row>
    <row r="353" spans="1:11" s="3" customFormat="1">
      <c r="A353" s="5"/>
      <c r="B353" s="4"/>
      <c r="C353" s="13"/>
      <c r="D353" s="55"/>
      <c r="E353" s="1"/>
      <c r="F353" s="2"/>
      <c r="G353" s="2"/>
      <c r="H353" s="2"/>
      <c r="I353" s="2"/>
      <c r="J353" s="2"/>
      <c r="K353" s="2"/>
    </row>
    <row r="354" spans="1:11" s="3" customFormat="1">
      <c r="A354" s="5"/>
      <c r="B354" s="4"/>
      <c r="C354" s="13"/>
      <c r="D354" s="55"/>
      <c r="E354" s="1"/>
      <c r="F354" s="2"/>
      <c r="G354" s="2"/>
      <c r="H354" s="2"/>
      <c r="I354" s="2"/>
      <c r="J354" s="2"/>
      <c r="K354" s="2"/>
    </row>
    <row r="355" spans="1:11" s="3" customFormat="1">
      <c r="A355" s="5"/>
      <c r="B355" s="4"/>
      <c r="C355" s="13"/>
      <c r="D355" s="55"/>
      <c r="E355" s="1"/>
      <c r="F355" s="2"/>
      <c r="G355" s="2"/>
      <c r="H355" s="2"/>
      <c r="I355" s="2"/>
      <c r="J355" s="2"/>
      <c r="K355" s="2"/>
    </row>
    <row r="356" spans="1:11" s="3" customFormat="1">
      <c r="A356" s="5"/>
      <c r="B356" s="4"/>
      <c r="C356" s="13"/>
      <c r="D356" s="55"/>
      <c r="E356" s="1"/>
      <c r="F356" s="2"/>
      <c r="G356" s="2"/>
      <c r="H356" s="2"/>
      <c r="I356" s="2"/>
      <c r="J356" s="2"/>
      <c r="K356" s="2"/>
    </row>
    <row r="357" spans="1:11" s="3" customFormat="1">
      <c r="A357" s="5"/>
      <c r="B357" s="4"/>
      <c r="C357" s="13"/>
      <c r="D357" s="55"/>
      <c r="E357" s="1"/>
      <c r="F357" s="2"/>
      <c r="G357" s="2"/>
      <c r="H357" s="2"/>
      <c r="I357" s="2"/>
      <c r="J357" s="2"/>
      <c r="K357" s="2"/>
    </row>
    <row r="358" spans="1:11" s="3" customFormat="1">
      <c r="A358" s="5"/>
      <c r="B358" s="4"/>
      <c r="C358" s="13"/>
      <c r="D358" s="55"/>
      <c r="E358" s="1"/>
      <c r="F358" s="2"/>
      <c r="G358" s="2"/>
      <c r="H358" s="2"/>
      <c r="I358" s="2"/>
      <c r="J358" s="2"/>
      <c r="K358" s="2"/>
    </row>
    <row r="359" spans="1:11" s="3" customFormat="1">
      <c r="A359" s="5"/>
      <c r="B359" s="4"/>
      <c r="C359" s="13"/>
      <c r="D359" s="55"/>
      <c r="E359" s="1"/>
      <c r="F359" s="2"/>
      <c r="G359" s="2"/>
      <c r="H359" s="2"/>
      <c r="I359" s="2"/>
      <c r="J359" s="2"/>
      <c r="K359" s="2"/>
    </row>
    <row r="360" spans="1:11" s="3" customFormat="1">
      <c r="A360" s="5"/>
      <c r="B360" s="4"/>
      <c r="C360" s="13"/>
      <c r="D360" s="55"/>
      <c r="E360" s="1"/>
      <c r="F360" s="2"/>
      <c r="G360" s="2"/>
      <c r="H360" s="2"/>
      <c r="I360" s="2"/>
      <c r="J360" s="2"/>
      <c r="K360" s="2"/>
    </row>
    <row r="361" spans="1:11" s="3" customFormat="1">
      <c r="A361" s="5"/>
      <c r="B361" s="4"/>
      <c r="C361" s="13"/>
      <c r="D361" s="55"/>
      <c r="E361" s="1"/>
      <c r="F361" s="2"/>
      <c r="G361" s="2"/>
      <c r="H361" s="2"/>
      <c r="I361" s="2"/>
      <c r="J361" s="2"/>
      <c r="K361" s="2"/>
    </row>
    <row r="362" spans="1:11" s="3" customFormat="1">
      <c r="A362" s="5"/>
      <c r="B362" s="4"/>
      <c r="C362" s="13"/>
      <c r="D362" s="55"/>
      <c r="E362" s="1"/>
      <c r="F362" s="2"/>
      <c r="G362" s="2"/>
      <c r="H362" s="2"/>
      <c r="I362" s="2"/>
      <c r="J362" s="2"/>
      <c r="K362" s="2"/>
    </row>
    <row r="363" spans="1:11" s="3" customFormat="1">
      <c r="A363" s="5"/>
      <c r="B363" s="4"/>
      <c r="C363" s="13"/>
      <c r="D363" s="55"/>
      <c r="E363" s="1"/>
      <c r="F363" s="2"/>
      <c r="G363" s="2"/>
      <c r="H363" s="2"/>
      <c r="I363" s="2"/>
      <c r="J363" s="2"/>
      <c r="K363" s="2"/>
    </row>
    <row r="364" spans="1:11" s="3" customFormat="1">
      <c r="A364" s="5"/>
      <c r="B364" s="4"/>
      <c r="C364" s="13"/>
      <c r="D364" s="55"/>
      <c r="E364" s="1"/>
      <c r="F364" s="2"/>
      <c r="G364" s="2"/>
      <c r="H364" s="2"/>
      <c r="I364" s="2"/>
      <c r="J364" s="2"/>
      <c r="K364" s="2"/>
    </row>
    <row r="365" spans="1:11" s="3" customFormat="1">
      <c r="A365" s="5"/>
      <c r="B365" s="4"/>
      <c r="C365" s="13"/>
      <c r="D365" s="55"/>
      <c r="E365" s="1"/>
      <c r="F365" s="2"/>
      <c r="G365" s="2"/>
      <c r="H365" s="2"/>
      <c r="I365" s="2"/>
      <c r="J365" s="2"/>
      <c r="K365" s="2"/>
    </row>
    <row r="366" spans="1:11" s="3" customFormat="1">
      <c r="A366" s="5"/>
      <c r="B366" s="4"/>
      <c r="C366" s="13"/>
      <c r="D366" s="55"/>
      <c r="E366" s="1"/>
      <c r="F366" s="2"/>
      <c r="G366" s="2"/>
      <c r="H366" s="2"/>
      <c r="I366" s="2"/>
      <c r="J366" s="2"/>
      <c r="K366" s="2"/>
    </row>
    <row r="367" spans="1:11" s="3" customFormat="1">
      <c r="A367" s="5"/>
      <c r="B367" s="4"/>
      <c r="C367" s="13"/>
      <c r="D367" s="55"/>
      <c r="E367" s="1"/>
      <c r="F367" s="2"/>
      <c r="G367" s="2"/>
      <c r="H367" s="2"/>
      <c r="I367" s="2"/>
      <c r="J367" s="2"/>
      <c r="K367" s="2"/>
    </row>
    <row r="368" spans="1:11" s="3" customFormat="1">
      <c r="A368" s="5"/>
      <c r="B368" s="4"/>
      <c r="C368" s="13"/>
      <c r="D368" s="55"/>
      <c r="E368" s="1"/>
      <c r="F368" s="2"/>
      <c r="G368" s="2"/>
      <c r="H368" s="2"/>
      <c r="I368" s="2"/>
      <c r="J368" s="2"/>
      <c r="K368" s="2"/>
    </row>
    <row r="369" spans="1:11" s="3" customFormat="1">
      <c r="A369" s="5"/>
      <c r="B369" s="4"/>
      <c r="C369" s="13"/>
      <c r="D369" s="55"/>
      <c r="E369" s="1"/>
      <c r="F369" s="2"/>
      <c r="G369" s="2"/>
      <c r="H369" s="2"/>
      <c r="I369" s="2"/>
      <c r="J369" s="2"/>
      <c r="K369" s="2"/>
    </row>
    <row r="370" spans="1:11" s="3" customFormat="1">
      <c r="A370" s="5"/>
      <c r="B370" s="4"/>
      <c r="C370" s="13"/>
      <c r="D370" s="55"/>
      <c r="E370" s="1"/>
      <c r="F370" s="2"/>
      <c r="G370" s="2"/>
      <c r="H370" s="2"/>
      <c r="I370" s="2"/>
      <c r="J370" s="2"/>
      <c r="K370" s="2"/>
    </row>
    <row r="371" spans="1:11" s="3" customFormat="1">
      <c r="A371" s="5"/>
      <c r="B371" s="4"/>
      <c r="C371" s="13"/>
      <c r="D371" s="55"/>
      <c r="E371" s="1"/>
      <c r="F371" s="2"/>
      <c r="G371" s="2"/>
      <c r="H371" s="2"/>
      <c r="I371" s="2"/>
      <c r="J371" s="2"/>
      <c r="K371" s="2"/>
    </row>
    <row r="372" spans="1:11" s="3" customFormat="1">
      <c r="A372" s="5"/>
      <c r="B372" s="4"/>
      <c r="C372" s="13"/>
      <c r="D372" s="55"/>
      <c r="E372" s="1"/>
      <c r="F372" s="2"/>
      <c r="G372" s="2"/>
      <c r="H372" s="2"/>
      <c r="I372" s="2"/>
      <c r="J372" s="2"/>
      <c r="K372" s="2"/>
    </row>
    <row r="373" spans="1:11" s="3" customFormat="1">
      <c r="A373" s="5"/>
      <c r="B373" s="4"/>
      <c r="C373" s="13"/>
      <c r="D373" s="55"/>
      <c r="E373" s="1"/>
      <c r="F373" s="2"/>
      <c r="G373" s="2"/>
      <c r="H373" s="2"/>
      <c r="I373" s="2"/>
      <c r="J373" s="2"/>
      <c r="K373" s="2"/>
    </row>
    <row r="374" spans="1:11" s="3" customFormat="1">
      <c r="A374" s="5"/>
      <c r="B374" s="4"/>
      <c r="C374" s="13"/>
      <c r="D374" s="55"/>
      <c r="E374" s="1"/>
      <c r="F374" s="2"/>
      <c r="G374" s="2"/>
      <c r="H374" s="2"/>
      <c r="I374" s="2"/>
      <c r="J374" s="2"/>
      <c r="K374" s="2"/>
    </row>
    <row r="375" spans="1:11" s="3" customFormat="1">
      <c r="A375" s="5"/>
      <c r="B375" s="4"/>
      <c r="C375" s="13"/>
      <c r="D375" s="55"/>
      <c r="E375" s="1"/>
      <c r="F375" s="2"/>
      <c r="G375" s="2"/>
      <c r="H375" s="2"/>
      <c r="I375" s="2"/>
      <c r="J375" s="2"/>
      <c r="K375" s="2"/>
    </row>
    <row r="376" spans="1:11" s="3" customFormat="1">
      <c r="A376" s="5"/>
      <c r="B376" s="4"/>
      <c r="C376" s="13"/>
      <c r="D376" s="55"/>
      <c r="E376" s="1"/>
      <c r="F376" s="2"/>
      <c r="G376" s="2"/>
      <c r="H376" s="2"/>
      <c r="I376" s="2"/>
      <c r="J376" s="2"/>
      <c r="K376" s="2"/>
    </row>
    <row r="377" spans="1:11" s="3" customFormat="1">
      <c r="A377" s="5"/>
      <c r="B377" s="4"/>
      <c r="C377" s="13"/>
      <c r="D377" s="55"/>
      <c r="E377" s="1"/>
      <c r="F377" s="2"/>
      <c r="G377" s="2"/>
      <c r="H377" s="2"/>
      <c r="I377" s="2"/>
      <c r="J377" s="2"/>
      <c r="K377" s="2"/>
    </row>
    <row r="378" spans="1:11" s="3" customFormat="1">
      <c r="A378" s="5"/>
      <c r="B378" s="4"/>
      <c r="C378" s="13"/>
      <c r="D378" s="55"/>
      <c r="E378" s="1"/>
      <c r="F378" s="2"/>
      <c r="G378" s="2"/>
      <c r="H378" s="2"/>
      <c r="I378" s="2"/>
      <c r="J378" s="2"/>
      <c r="K378" s="2"/>
    </row>
    <row r="379" spans="1:11" s="3" customFormat="1">
      <c r="A379" s="5"/>
      <c r="B379" s="4"/>
      <c r="C379" s="13"/>
      <c r="D379" s="55"/>
      <c r="E379" s="1"/>
      <c r="F379" s="2"/>
      <c r="G379" s="2"/>
      <c r="H379" s="2"/>
      <c r="I379" s="2"/>
      <c r="J379" s="2"/>
      <c r="K379" s="2"/>
    </row>
    <row r="380" spans="1:11" s="3" customFormat="1">
      <c r="A380" s="5"/>
      <c r="B380" s="4"/>
      <c r="C380" s="13"/>
      <c r="D380" s="55"/>
      <c r="E380" s="1"/>
      <c r="F380" s="2"/>
      <c r="G380" s="2"/>
      <c r="H380" s="2"/>
      <c r="I380" s="2"/>
      <c r="J380" s="2"/>
      <c r="K380" s="2"/>
    </row>
    <row r="381" spans="1:11" s="3" customFormat="1">
      <c r="A381" s="5"/>
      <c r="B381" s="4"/>
      <c r="C381" s="13"/>
      <c r="D381" s="55"/>
      <c r="E381" s="1"/>
      <c r="F381" s="2"/>
      <c r="G381" s="2"/>
      <c r="H381" s="2"/>
      <c r="I381" s="2"/>
      <c r="J381" s="2"/>
      <c r="K381" s="2"/>
    </row>
    <row r="382" spans="1:11" s="3" customFormat="1">
      <c r="A382" s="5"/>
      <c r="B382" s="4"/>
      <c r="C382" s="13"/>
      <c r="D382" s="55"/>
      <c r="E382" s="1"/>
      <c r="F382" s="2"/>
      <c r="G382" s="2"/>
      <c r="H382" s="2"/>
      <c r="I382" s="2"/>
      <c r="J382" s="2"/>
      <c r="K382" s="2"/>
    </row>
    <row r="383" spans="1:11" s="3" customFormat="1">
      <c r="A383" s="5"/>
      <c r="B383" s="4"/>
      <c r="C383" s="13"/>
      <c r="D383" s="55"/>
      <c r="E383" s="1"/>
      <c r="F383" s="2"/>
      <c r="G383" s="2"/>
      <c r="H383" s="2"/>
      <c r="I383" s="2"/>
      <c r="J383" s="2"/>
      <c r="K383" s="2"/>
    </row>
    <row r="384" spans="1:11" s="3" customFormat="1">
      <c r="A384" s="5"/>
      <c r="B384" s="4"/>
      <c r="C384" s="13"/>
      <c r="D384" s="55"/>
      <c r="E384" s="1"/>
      <c r="F384" s="2"/>
      <c r="G384" s="2"/>
      <c r="H384" s="2"/>
      <c r="I384" s="2"/>
      <c r="J384" s="2"/>
      <c r="K384" s="2"/>
    </row>
    <row r="385" spans="1:11" s="3" customFormat="1">
      <c r="A385" s="5"/>
      <c r="B385" s="4"/>
      <c r="C385" s="13"/>
      <c r="D385" s="55"/>
      <c r="E385" s="1"/>
      <c r="F385" s="2"/>
      <c r="G385" s="2"/>
      <c r="H385" s="2"/>
      <c r="I385" s="2"/>
      <c r="J385" s="2"/>
      <c r="K385" s="2"/>
    </row>
    <row r="386" spans="1:11" s="3" customFormat="1">
      <c r="A386" s="5"/>
      <c r="B386" s="4"/>
      <c r="C386" s="13"/>
      <c r="D386" s="55"/>
      <c r="E386" s="1"/>
      <c r="F386" s="2"/>
      <c r="G386" s="2"/>
      <c r="H386" s="2"/>
      <c r="I386" s="2"/>
      <c r="J386" s="2"/>
      <c r="K386" s="2"/>
    </row>
    <row r="387" spans="1:11" s="3" customFormat="1">
      <c r="A387" s="5"/>
      <c r="B387" s="4"/>
      <c r="C387" s="13"/>
      <c r="D387" s="55"/>
      <c r="E387" s="1"/>
      <c r="F387" s="2"/>
      <c r="G387" s="2"/>
      <c r="H387" s="2"/>
      <c r="I387" s="2"/>
      <c r="J387" s="2"/>
      <c r="K387" s="2"/>
    </row>
    <row r="388" spans="1:11" s="3" customFormat="1">
      <c r="A388" s="5"/>
      <c r="B388" s="4"/>
      <c r="C388" s="13"/>
      <c r="D388" s="55"/>
      <c r="E388" s="1"/>
      <c r="F388" s="2"/>
      <c r="G388" s="2"/>
      <c r="H388" s="2"/>
      <c r="I388" s="2"/>
      <c r="J388" s="2"/>
      <c r="K388" s="2"/>
    </row>
    <row r="389" spans="1:11" s="3" customFormat="1">
      <c r="A389" s="5"/>
      <c r="B389" s="4"/>
      <c r="C389" s="13"/>
      <c r="D389" s="55"/>
      <c r="E389" s="1"/>
      <c r="F389" s="2"/>
      <c r="G389" s="2"/>
      <c r="H389" s="2"/>
      <c r="I389" s="2"/>
      <c r="J389" s="2"/>
      <c r="K389" s="2"/>
    </row>
    <row r="390" spans="1:11" s="3" customFormat="1">
      <c r="A390" s="5"/>
      <c r="B390" s="4"/>
      <c r="C390" s="13"/>
      <c r="D390" s="55"/>
      <c r="E390" s="1"/>
      <c r="F390" s="2"/>
      <c r="G390" s="2"/>
      <c r="H390" s="2"/>
      <c r="I390" s="2"/>
      <c r="J390" s="2"/>
      <c r="K390" s="2"/>
    </row>
    <row r="391" spans="1:11" s="3" customFormat="1">
      <c r="A391" s="5"/>
      <c r="B391" s="4"/>
      <c r="C391" s="13"/>
      <c r="D391" s="55"/>
      <c r="E391" s="1"/>
      <c r="F391" s="2"/>
      <c r="G391" s="2"/>
      <c r="H391" s="2"/>
      <c r="I391" s="2"/>
      <c r="J391" s="2"/>
      <c r="K391" s="2"/>
    </row>
    <row r="392" spans="1:11" s="3" customFormat="1">
      <c r="A392" s="5"/>
      <c r="B392" s="4"/>
      <c r="C392" s="13"/>
      <c r="D392" s="55"/>
      <c r="E392" s="1"/>
      <c r="F392" s="2"/>
      <c r="G392" s="2"/>
      <c r="H392" s="2"/>
      <c r="I392" s="2"/>
      <c r="J392" s="2"/>
      <c r="K392" s="2"/>
    </row>
    <row r="393" spans="1:11" s="3" customFormat="1">
      <c r="A393" s="5"/>
      <c r="B393" s="4"/>
      <c r="C393" s="13"/>
      <c r="D393" s="55"/>
      <c r="E393" s="1"/>
      <c r="F393" s="2"/>
      <c r="G393" s="2"/>
      <c r="H393" s="2"/>
      <c r="I393" s="2"/>
      <c r="J393" s="2"/>
      <c r="K393" s="2"/>
    </row>
    <row r="394" spans="1:11" s="3" customFormat="1">
      <c r="A394" s="5"/>
      <c r="B394" s="4"/>
      <c r="C394" s="13"/>
      <c r="D394" s="55"/>
      <c r="E394" s="1"/>
      <c r="F394" s="2"/>
      <c r="G394" s="2"/>
      <c r="H394" s="2"/>
      <c r="I394" s="2"/>
      <c r="J394" s="2"/>
      <c r="K394" s="2"/>
    </row>
    <row r="395" spans="1:11" s="3" customFormat="1">
      <c r="A395" s="5"/>
      <c r="B395" s="4"/>
      <c r="C395" s="13"/>
      <c r="D395" s="55"/>
      <c r="E395" s="1"/>
      <c r="F395" s="2"/>
      <c r="G395" s="2"/>
      <c r="H395" s="2"/>
      <c r="I395" s="2"/>
      <c r="J395" s="2"/>
      <c r="K395" s="2"/>
    </row>
    <row r="396" spans="1:11" s="3" customFormat="1">
      <c r="A396" s="5"/>
      <c r="B396" s="4"/>
      <c r="C396" s="13"/>
      <c r="D396" s="55"/>
      <c r="E396" s="1"/>
      <c r="F396" s="2"/>
      <c r="G396" s="2"/>
      <c r="H396" s="2"/>
      <c r="I396" s="2"/>
      <c r="J396" s="2"/>
      <c r="K396" s="2"/>
    </row>
    <row r="397" spans="1:11" s="3" customFormat="1">
      <c r="A397" s="5"/>
      <c r="B397" s="4"/>
      <c r="C397" s="13"/>
      <c r="D397" s="55"/>
      <c r="E397" s="1"/>
      <c r="F397" s="2"/>
      <c r="G397" s="2"/>
      <c r="H397" s="2"/>
      <c r="I397" s="2"/>
      <c r="J397" s="2"/>
      <c r="K397" s="2"/>
    </row>
    <row r="398" spans="1:11" s="3" customFormat="1">
      <c r="A398" s="5"/>
      <c r="B398" s="4"/>
      <c r="C398" s="13"/>
      <c r="D398" s="55"/>
      <c r="E398" s="1"/>
      <c r="F398" s="2"/>
      <c r="G398" s="2"/>
      <c r="H398" s="2"/>
      <c r="I398" s="2"/>
      <c r="J398" s="2"/>
      <c r="K398" s="2"/>
    </row>
    <row r="399" spans="1:11" s="3" customFormat="1">
      <c r="A399" s="5"/>
      <c r="B399" s="4"/>
      <c r="C399" s="13"/>
      <c r="D399" s="55"/>
      <c r="E399" s="1"/>
      <c r="F399" s="2"/>
      <c r="G399" s="2"/>
      <c r="H399" s="2"/>
      <c r="I399" s="2"/>
      <c r="J399" s="2"/>
      <c r="K399" s="2"/>
    </row>
    <row r="400" spans="1:11" s="3" customFormat="1">
      <c r="A400" s="5"/>
      <c r="B400" s="4"/>
      <c r="C400" s="13"/>
      <c r="D400" s="55"/>
      <c r="E400" s="1"/>
      <c r="F400" s="2"/>
      <c r="G400" s="2"/>
      <c r="H400" s="2"/>
      <c r="I400" s="2"/>
      <c r="J400" s="2"/>
      <c r="K400" s="2"/>
    </row>
    <row r="401" spans="1:11" s="3" customFormat="1">
      <c r="A401" s="5"/>
      <c r="B401" s="4"/>
      <c r="C401" s="13"/>
      <c r="D401" s="55"/>
      <c r="E401" s="1"/>
      <c r="F401" s="2"/>
      <c r="G401" s="2"/>
      <c r="H401" s="2"/>
      <c r="I401" s="2"/>
      <c r="J401" s="2"/>
      <c r="K401" s="2"/>
    </row>
    <row r="402" spans="1:11" s="3" customFormat="1">
      <c r="A402" s="5"/>
      <c r="B402" s="4"/>
      <c r="C402" s="13"/>
      <c r="D402" s="55"/>
      <c r="E402" s="1"/>
      <c r="F402" s="2"/>
      <c r="G402" s="2"/>
      <c r="H402" s="2"/>
      <c r="I402" s="2"/>
      <c r="J402" s="2"/>
      <c r="K402" s="2"/>
    </row>
    <row r="403" spans="1:11" s="3" customFormat="1">
      <c r="A403" s="5"/>
      <c r="B403" s="4"/>
      <c r="C403" s="13"/>
      <c r="D403" s="55"/>
      <c r="E403" s="1"/>
      <c r="F403" s="2"/>
      <c r="G403" s="2"/>
      <c r="H403" s="2"/>
      <c r="I403" s="2"/>
      <c r="J403" s="2"/>
      <c r="K403" s="2"/>
    </row>
    <row r="404" spans="1:11" s="3" customFormat="1">
      <c r="A404" s="5"/>
      <c r="B404" s="4"/>
      <c r="C404" s="13"/>
      <c r="D404" s="55"/>
      <c r="E404" s="1"/>
      <c r="F404" s="2"/>
      <c r="G404" s="2"/>
      <c r="H404" s="2"/>
      <c r="I404" s="2"/>
      <c r="J404" s="2"/>
      <c r="K404" s="2"/>
    </row>
    <row r="405" spans="1:11" s="3" customFormat="1">
      <c r="A405" s="5"/>
      <c r="B405" s="4"/>
      <c r="C405" s="13"/>
      <c r="D405" s="55"/>
      <c r="E405" s="1"/>
      <c r="F405" s="2"/>
      <c r="G405" s="2"/>
      <c r="H405" s="2"/>
      <c r="I405" s="2"/>
      <c r="J405" s="2"/>
      <c r="K405" s="2"/>
    </row>
    <row r="406" spans="1:11" s="3" customFormat="1">
      <c r="A406" s="5"/>
      <c r="B406" s="4"/>
      <c r="C406" s="13"/>
      <c r="D406" s="55"/>
      <c r="E406" s="1"/>
      <c r="F406" s="2"/>
      <c r="G406" s="2"/>
      <c r="H406" s="2"/>
      <c r="I406" s="2"/>
      <c r="J406" s="2"/>
      <c r="K406" s="2"/>
    </row>
    <row r="407" spans="1:11" s="3" customFormat="1">
      <c r="A407" s="5"/>
      <c r="B407" s="4"/>
      <c r="C407" s="13"/>
      <c r="D407" s="55"/>
      <c r="E407" s="1"/>
      <c r="F407" s="2"/>
      <c r="G407" s="2"/>
      <c r="H407" s="2"/>
      <c r="I407" s="2"/>
      <c r="J407" s="2"/>
      <c r="K407" s="2"/>
    </row>
    <row r="408" spans="1:11" s="3" customFormat="1">
      <c r="A408" s="5"/>
      <c r="B408" s="4"/>
      <c r="C408" s="13"/>
      <c r="D408" s="55"/>
      <c r="E408" s="1"/>
      <c r="F408" s="2"/>
      <c r="G408" s="2"/>
      <c r="H408" s="2"/>
      <c r="I408" s="2"/>
      <c r="J408" s="2"/>
      <c r="K408" s="2"/>
    </row>
    <row r="409" spans="1:11" s="3" customFormat="1">
      <c r="A409" s="5"/>
      <c r="B409" s="4"/>
      <c r="C409" s="13"/>
      <c r="D409" s="55"/>
      <c r="E409" s="1"/>
      <c r="F409" s="2"/>
      <c r="G409" s="2"/>
      <c r="H409" s="2"/>
      <c r="I409" s="2"/>
      <c r="J409" s="2"/>
      <c r="K409" s="2"/>
    </row>
    <row r="410" spans="1:11" s="3" customFormat="1">
      <c r="A410" s="5"/>
      <c r="B410" s="4"/>
      <c r="C410" s="13"/>
      <c r="D410" s="55"/>
      <c r="E410" s="1"/>
      <c r="F410" s="2"/>
      <c r="G410" s="2"/>
      <c r="H410" s="2"/>
      <c r="I410" s="2"/>
      <c r="J410" s="2"/>
      <c r="K410" s="2"/>
    </row>
    <row r="411" spans="1:11" s="3" customFormat="1">
      <c r="A411" s="5"/>
      <c r="B411" s="4"/>
      <c r="C411" s="13"/>
      <c r="D411" s="55"/>
      <c r="E411" s="1"/>
      <c r="F411" s="2"/>
      <c r="G411" s="2"/>
      <c r="H411" s="2"/>
      <c r="I411" s="2"/>
      <c r="J411" s="2"/>
      <c r="K411" s="2"/>
    </row>
    <row r="412" spans="1:11" s="3" customFormat="1">
      <c r="A412" s="5"/>
      <c r="B412" s="4"/>
      <c r="C412" s="13"/>
      <c r="D412" s="55"/>
      <c r="E412" s="1"/>
      <c r="F412" s="2"/>
      <c r="G412" s="2"/>
      <c r="H412" s="2"/>
      <c r="I412" s="2"/>
      <c r="J412" s="2"/>
      <c r="K412" s="2"/>
    </row>
    <row r="413" spans="1:11" s="3" customFormat="1">
      <c r="A413" s="5"/>
      <c r="B413" s="4"/>
      <c r="C413" s="13"/>
      <c r="D413" s="55"/>
      <c r="E413" s="1"/>
      <c r="F413" s="2"/>
      <c r="G413" s="2"/>
      <c r="H413" s="2"/>
      <c r="I413" s="2"/>
      <c r="J413" s="2"/>
      <c r="K413" s="2"/>
    </row>
    <row r="414" spans="1:11" s="3" customFormat="1">
      <c r="A414" s="5"/>
      <c r="B414" s="4"/>
      <c r="C414" s="13"/>
      <c r="D414" s="55"/>
      <c r="E414" s="1"/>
      <c r="F414" s="2"/>
      <c r="G414" s="2"/>
      <c r="H414" s="2"/>
      <c r="I414" s="2"/>
      <c r="J414" s="2"/>
      <c r="K414" s="2"/>
    </row>
    <row r="415" spans="1:11" s="3" customFormat="1">
      <c r="A415" s="5"/>
      <c r="B415" s="4"/>
      <c r="C415" s="13"/>
      <c r="D415" s="55"/>
      <c r="E415" s="1"/>
      <c r="F415" s="2"/>
      <c r="G415" s="2"/>
      <c r="H415" s="2"/>
      <c r="I415" s="2"/>
      <c r="J415" s="2"/>
      <c r="K415" s="2"/>
    </row>
    <row r="416" spans="1:11" s="3" customFormat="1">
      <c r="A416" s="5"/>
      <c r="B416" s="4"/>
      <c r="C416" s="13"/>
      <c r="D416" s="55"/>
      <c r="E416" s="1"/>
      <c r="F416" s="2"/>
      <c r="G416" s="2"/>
      <c r="H416" s="2"/>
      <c r="I416" s="2"/>
      <c r="J416" s="2"/>
      <c r="K416" s="2"/>
    </row>
    <row r="417" spans="1:11" s="3" customFormat="1">
      <c r="A417" s="5"/>
      <c r="B417" s="4"/>
      <c r="C417" s="13"/>
      <c r="D417" s="55"/>
      <c r="E417" s="1"/>
      <c r="F417" s="2"/>
      <c r="G417" s="2"/>
      <c r="H417" s="2"/>
      <c r="I417" s="2"/>
      <c r="J417" s="2"/>
      <c r="K417" s="2"/>
    </row>
    <row r="418" spans="1:11" s="3" customFormat="1">
      <c r="A418" s="5"/>
      <c r="B418" s="4"/>
      <c r="C418" s="13"/>
      <c r="D418" s="55"/>
      <c r="E418" s="1"/>
      <c r="F418" s="2"/>
      <c r="G418" s="2"/>
      <c r="H418" s="2"/>
      <c r="I418" s="2"/>
      <c r="J418" s="2"/>
      <c r="K418" s="2"/>
    </row>
    <row r="419" spans="1:11" s="3" customFormat="1">
      <c r="A419" s="5"/>
      <c r="B419" s="4"/>
      <c r="C419" s="13"/>
      <c r="D419" s="55"/>
      <c r="E419" s="1"/>
      <c r="F419" s="2"/>
      <c r="G419" s="2"/>
      <c r="H419" s="2"/>
      <c r="I419" s="2"/>
      <c r="J419" s="2"/>
      <c r="K419" s="2"/>
    </row>
    <row r="420" spans="1:11" s="3" customFormat="1">
      <c r="A420" s="5"/>
      <c r="B420" s="4"/>
      <c r="C420" s="13"/>
      <c r="D420" s="55"/>
      <c r="E420" s="1"/>
      <c r="F420" s="2"/>
      <c r="G420" s="2"/>
      <c r="H420" s="2"/>
      <c r="I420" s="2"/>
      <c r="J420" s="2"/>
      <c r="K420" s="2"/>
    </row>
    <row r="421" spans="1:11" s="3" customFormat="1">
      <c r="A421" s="5"/>
      <c r="B421" s="4"/>
      <c r="C421" s="13"/>
      <c r="D421" s="55"/>
      <c r="E421" s="1"/>
      <c r="F421" s="2"/>
      <c r="G421" s="2"/>
      <c r="H421" s="2"/>
      <c r="I421" s="2"/>
      <c r="J421" s="2"/>
      <c r="K421" s="2"/>
    </row>
    <row r="422" spans="1:11" s="3" customFormat="1">
      <c r="A422" s="5"/>
      <c r="B422" s="4"/>
      <c r="C422" s="13"/>
      <c r="D422" s="55"/>
      <c r="E422" s="1"/>
      <c r="F422" s="2"/>
      <c r="G422" s="2"/>
      <c r="H422" s="2"/>
      <c r="I422" s="2"/>
      <c r="J422" s="2"/>
      <c r="K422" s="2"/>
    </row>
    <row r="423" spans="1:11" s="3" customFormat="1">
      <c r="A423" s="5"/>
      <c r="B423" s="4"/>
      <c r="C423" s="13"/>
      <c r="D423" s="55"/>
      <c r="E423" s="1"/>
      <c r="F423" s="2"/>
      <c r="G423" s="2"/>
      <c r="H423" s="2"/>
      <c r="I423" s="2"/>
      <c r="J423" s="2"/>
      <c r="K423" s="2"/>
    </row>
    <row r="424" spans="1:11" s="3" customFormat="1">
      <c r="A424" s="5"/>
      <c r="B424" s="4"/>
      <c r="C424" s="13"/>
      <c r="D424" s="55"/>
      <c r="E424" s="1"/>
      <c r="F424" s="2"/>
      <c r="G424" s="2"/>
      <c r="H424" s="2"/>
      <c r="I424" s="2"/>
      <c r="J424" s="2"/>
      <c r="K424" s="2"/>
    </row>
    <row r="425" spans="1:11" s="3" customFormat="1">
      <c r="A425" s="5"/>
      <c r="B425" s="4"/>
      <c r="C425" s="13"/>
      <c r="D425" s="55"/>
      <c r="E425" s="1"/>
      <c r="F425" s="2"/>
      <c r="G425" s="2"/>
      <c r="H425" s="2"/>
      <c r="I425" s="2"/>
      <c r="J425" s="2"/>
      <c r="K425" s="2"/>
    </row>
    <row r="426" spans="1:11" s="3" customFormat="1">
      <c r="A426" s="5"/>
      <c r="B426" s="4"/>
      <c r="C426" s="13"/>
      <c r="D426" s="55"/>
      <c r="E426" s="1"/>
      <c r="F426" s="2"/>
      <c r="G426" s="2"/>
      <c r="H426" s="2"/>
      <c r="I426" s="2"/>
      <c r="J426" s="2"/>
      <c r="K426" s="2"/>
    </row>
    <row r="427" spans="1:11" s="3" customFormat="1">
      <c r="A427" s="5"/>
      <c r="B427" s="4"/>
      <c r="C427" s="13"/>
      <c r="D427" s="55"/>
      <c r="E427" s="1"/>
      <c r="F427" s="2"/>
      <c r="G427" s="2"/>
      <c r="H427" s="2"/>
      <c r="I427" s="2"/>
      <c r="J427" s="2"/>
      <c r="K427" s="2"/>
    </row>
    <row r="428" spans="1:11" s="3" customFormat="1">
      <c r="A428" s="5"/>
      <c r="B428" s="4"/>
      <c r="C428" s="13"/>
      <c r="D428" s="55"/>
      <c r="E428" s="1"/>
      <c r="F428" s="2"/>
      <c r="G428" s="2"/>
      <c r="H428" s="2"/>
      <c r="I428" s="2"/>
      <c r="J428" s="2"/>
      <c r="K428" s="2"/>
    </row>
    <row r="429" spans="1:11" s="3" customFormat="1">
      <c r="A429" s="5"/>
      <c r="B429" s="4"/>
      <c r="C429" s="13"/>
      <c r="D429" s="55"/>
      <c r="E429" s="1"/>
      <c r="F429" s="2"/>
      <c r="G429" s="2"/>
      <c r="H429" s="2"/>
      <c r="I429" s="2"/>
      <c r="J429" s="2"/>
      <c r="K429" s="2"/>
    </row>
    <row r="430" spans="1:11" s="3" customFormat="1">
      <c r="A430" s="5"/>
      <c r="B430" s="4"/>
      <c r="C430" s="13"/>
      <c r="D430" s="55"/>
      <c r="E430" s="1"/>
      <c r="F430" s="2"/>
      <c r="G430" s="2"/>
      <c r="H430" s="2"/>
      <c r="I430" s="2"/>
      <c r="J430" s="2"/>
      <c r="K430" s="2"/>
    </row>
    <row r="431" spans="1:11" s="3" customFormat="1">
      <c r="A431" s="5"/>
      <c r="B431" s="4"/>
      <c r="C431" s="13"/>
      <c r="D431" s="55"/>
      <c r="E431" s="1"/>
      <c r="F431" s="2"/>
      <c r="G431" s="2"/>
      <c r="H431" s="2"/>
      <c r="I431" s="2"/>
      <c r="J431" s="2"/>
      <c r="K431" s="2"/>
    </row>
    <row r="432" spans="1:11" s="3" customFormat="1">
      <c r="A432" s="5"/>
      <c r="B432" s="4"/>
      <c r="C432" s="13"/>
      <c r="D432" s="55"/>
      <c r="E432" s="1"/>
      <c r="F432" s="2"/>
      <c r="G432" s="2"/>
      <c r="H432" s="2"/>
      <c r="I432" s="2"/>
      <c r="J432" s="2"/>
      <c r="K432" s="2"/>
    </row>
    <row r="433" spans="1:11" s="3" customFormat="1">
      <c r="A433" s="5"/>
      <c r="B433" s="4"/>
      <c r="C433" s="13"/>
      <c r="D433" s="55"/>
      <c r="E433" s="1"/>
      <c r="F433" s="2"/>
      <c r="G433" s="2"/>
      <c r="H433" s="2"/>
      <c r="I433" s="2"/>
      <c r="J433" s="2"/>
      <c r="K433" s="2"/>
    </row>
    <row r="434" spans="1:11" s="3" customFormat="1">
      <c r="A434" s="5"/>
      <c r="B434" s="4"/>
      <c r="C434" s="13"/>
      <c r="D434" s="55"/>
      <c r="E434" s="1"/>
      <c r="F434" s="2"/>
      <c r="G434" s="2"/>
      <c r="H434" s="2"/>
      <c r="I434" s="2"/>
      <c r="J434" s="2"/>
      <c r="K434" s="2"/>
    </row>
    <row r="435" spans="1:11" s="3" customFormat="1">
      <c r="A435" s="5"/>
      <c r="B435" s="4"/>
      <c r="C435" s="13"/>
      <c r="D435" s="55"/>
      <c r="E435" s="1"/>
      <c r="F435" s="2"/>
      <c r="G435" s="2"/>
      <c r="H435" s="2"/>
      <c r="I435" s="2"/>
      <c r="J435" s="2"/>
      <c r="K435" s="2"/>
    </row>
    <row r="436" spans="1:11" s="3" customFormat="1">
      <c r="A436" s="5"/>
      <c r="B436" s="4"/>
      <c r="C436" s="13"/>
      <c r="D436" s="55"/>
      <c r="E436" s="1"/>
      <c r="F436" s="2"/>
      <c r="G436" s="2"/>
      <c r="H436" s="2"/>
      <c r="I436" s="2"/>
      <c r="J436" s="2"/>
      <c r="K436" s="2"/>
    </row>
    <row r="437" spans="1:11" s="3" customFormat="1">
      <c r="A437" s="5"/>
      <c r="B437" s="4"/>
      <c r="C437" s="13"/>
      <c r="D437" s="55"/>
      <c r="E437" s="1"/>
      <c r="F437" s="2"/>
      <c r="G437" s="2"/>
      <c r="H437" s="2"/>
      <c r="I437" s="2"/>
      <c r="J437" s="2"/>
      <c r="K437" s="2"/>
    </row>
    <row r="438" spans="1:11" s="3" customFormat="1">
      <c r="A438" s="5"/>
      <c r="B438" s="4"/>
      <c r="C438" s="13"/>
      <c r="D438" s="55"/>
      <c r="E438" s="1"/>
      <c r="F438" s="2"/>
      <c r="G438" s="2"/>
      <c r="H438" s="2"/>
      <c r="I438" s="2"/>
      <c r="J438" s="2"/>
      <c r="K438" s="2"/>
    </row>
    <row r="439" spans="1:11" s="3" customFormat="1">
      <c r="A439" s="5"/>
      <c r="B439" s="4"/>
      <c r="C439" s="13"/>
      <c r="D439" s="55"/>
      <c r="E439" s="1"/>
      <c r="F439" s="2"/>
      <c r="G439" s="2"/>
      <c r="H439" s="2"/>
      <c r="I439" s="2"/>
      <c r="J439" s="2"/>
      <c r="K439" s="2"/>
    </row>
    <row r="440" spans="1:11" s="3" customFormat="1">
      <c r="A440" s="5"/>
      <c r="B440" s="4"/>
      <c r="C440" s="13"/>
      <c r="D440" s="55"/>
      <c r="E440" s="1"/>
      <c r="F440" s="2"/>
      <c r="G440" s="2"/>
      <c r="H440" s="2"/>
      <c r="I440" s="2"/>
      <c r="J440" s="2"/>
      <c r="K440" s="2"/>
    </row>
    <row r="441" spans="1:11" s="3" customFormat="1">
      <c r="A441" s="5"/>
      <c r="B441" s="4"/>
      <c r="C441" s="13"/>
      <c r="D441" s="55"/>
      <c r="E441" s="1"/>
      <c r="F441" s="2"/>
      <c r="G441" s="2"/>
      <c r="H441" s="2"/>
      <c r="I441" s="2"/>
      <c r="J441" s="2"/>
      <c r="K441" s="2"/>
    </row>
    <row r="442" spans="1:11" s="3" customFormat="1">
      <c r="A442" s="5"/>
      <c r="B442" s="4"/>
      <c r="C442" s="13"/>
      <c r="D442" s="55"/>
      <c r="E442" s="1"/>
      <c r="F442" s="2"/>
      <c r="G442" s="2"/>
      <c r="H442" s="2"/>
      <c r="I442" s="2"/>
      <c r="J442" s="2"/>
      <c r="K442" s="2"/>
    </row>
    <row r="443" spans="1:11" s="3" customFormat="1">
      <c r="A443" s="5"/>
      <c r="B443" s="4"/>
      <c r="C443" s="13"/>
      <c r="D443" s="55"/>
      <c r="E443" s="1"/>
      <c r="F443" s="2"/>
      <c r="G443" s="2"/>
      <c r="H443" s="2"/>
      <c r="I443" s="2"/>
      <c r="J443" s="2"/>
      <c r="K443" s="2"/>
    </row>
    <row r="444" spans="1:11" s="3" customFormat="1">
      <c r="A444" s="5"/>
      <c r="B444" s="4"/>
      <c r="C444" s="13"/>
      <c r="D444" s="55"/>
      <c r="E444" s="1"/>
      <c r="F444" s="2"/>
      <c r="G444" s="2"/>
      <c r="H444" s="2"/>
      <c r="I444" s="2"/>
      <c r="J444" s="2"/>
      <c r="K444" s="2"/>
    </row>
    <row r="445" spans="1:11" s="3" customFormat="1">
      <c r="A445" s="5"/>
      <c r="B445" s="4"/>
      <c r="C445" s="13"/>
      <c r="D445" s="55"/>
      <c r="E445" s="1"/>
      <c r="F445" s="2"/>
      <c r="G445" s="2"/>
      <c r="H445" s="2"/>
      <c r="I445" s="2"/>
      <c r="J445" s="2"/>
      <c r="K445" s="2"/>
    </row>
    <row r="446" spans="1:11" s="3" customFormat="1">
      <c r="A446" s="5"/>
      <c r="B446" s="4"/>
      <c r="C446" s="13"/>
      <c r="D446" s="55"/>
      <c r="E446" s="1"/>
      <c r="F446" s="2"/>
      <c r="G446" s="2"/>
      <c r="H446" s="2"/>
      <c r="I446" s="2"/>
      <c r="J446" s="2"/>
      <c r="K446" s="2"/>
    </row>
    <row r="447" spans="1:11" s="3" customFormat="1">
      <c r="A447" s="5"/>
      <c r="B447" s="4"/>
      <c r="C447" s="13"/>
      <c r="D447" s="55"/>
      <c r="E447" s="1"/>
      <c r="F447" s="2"/>
      <c r="G447" s="2"/>
      <c r="H447" s="2"/>
      <c r="I447" s="2"/>
      <c r="J447" s="2"/>
      <c r="K447" s="2"/>
    </row>
    <row r="448" spans="1:11" s="3" customFormat="1">
      <c r="A448" s="5"/>
      <c r="B448" s="4"/>
      <c r="C448" s="13"/>
      <c r="D448" s="55"/>
      <c r="E448" s="1"/>
      <c r="F448" s="2"/>
      <c r="G448" s="2"/>
      <c r="H448" s="2"/>
      <c r="I448" s="2"/>
      <c r="J448" s="2"/>
      <c r="K448" s="2"/>
    </row>
    <row r="449" spans="1:11" s="3" customFormat="1">
      <c r="A449" s="5"/>
      <c r="B449" s="4"/>
      <c r="C449" s="13"/>
      <c r="D449" s="55"/>
      <c r="E449" s="1"/>
      <c r="F449" s="2"/>
      <c r="G449" s="2"/>
      <c r="H449" s="2"/>
      <c r="I449" s="2"/>
      <c r="J449" s="2"/>
      <c r="K449" s="2"/>
    </row>
    <row r="450" spans="1:11" s="3" customFormat="1">
      <c r="A450" s="5"/>
      <c r="B450" s="4"/>
      <c r="C450" s="13"/>
      <c r="D450" s="55"/>
      <c r="E450" s="1"/>
      <c r="F450" s="2"/>
      <c r="G450" s="2"/>
      <c r="H450" s="2"/>
      <c r="I450" s="2"/>
      <c r="J450" s="2"/>
      <c r="K450" s="2"/>
    </row>
    <row r="451" spans="1:11" s="3" customFormat="1">
      <c r="A451" s="5"/>
      <c r="B451" s="4"/>
      <c r="C451" s="13"/>
      <c r="D451" s="55"/>
      <c r="E451" s="1"/>
      <c r="F451" s="2"/>
      <c r="G451" s="2"/>
      <c r="H451" s="2"/>
      <c r="I451" s="2"/>
      <c r="J451" s="2"/>
      <c r="K451" s="2"/>
    </row>
    <row r="452" spans="1:11" s="3" customFormat="1">
      <c r="A452" s="5"/>
      <c r="B452" s="4"/>
      <c r="C452" s="13"/>
      <c r="D452" s="55"/>
      <c r="E452" s="1"/>
      <c r="F452" s="2"/>
      <c r="G452" s="2"/>
      <c r="H452" s="2"/>
      <c r="I452" s="2"/>
      <c r="J452" s="2"/>
      <c r="K452" s="2"/>
    </row>
    <row r="453" spans="1:11" s="3" customFormat="1">
      <c r="A453" s="5"/>
      <c r="B453" s="4"/>
      <c r="C453" s="13"/>
      <c r="D453" s="55"/>
      <c r="E453" s="1"/>
      <c r="F453" s="2"/>
      <c r="G453" s="2"/>
      <c r="H453" s="2"/>
      <c r="I453" s="2"/>
      <c r="J453" s="2"/>
      <c r="K453" s="2"/>
    </row>
    <row r="454" spans="1:11" s="3" customFormat="1">
      <c r="A454" s="5"/>
      <c r="B454" s="4"/>
      <c r="C454" s="13"/>
      <c r="D454" s="55"/>
      <c r="E454" s="1"/>
      <c r="F454" s="2"/>
      <c r="G454" s="2"/>
      <c r="H454" s="2"/>
      <c r="I454" s="2"/>
      <c r="J454" s="2"/>
      <c r="K454" s="2"/>
    </row>
    <row r="455" spans="1:11" s="3" customFormat="1">
      <c r="A455" s="5"/>
      <c r="B455" s="4"/>
      <c r="C455" s="13"/>
      <c r="D455" s="55"/>
      <c r="E455" s="1"/>
      <c r="F455" s="2"/>
      <c r="G455" s="2"/>
      <c r="H455" s="2"/>
      <c r="I455" s="2"/>
      <c r="J455" s="2"/>
      <c r="K455" s="2"/>
    </row>
    <row r="456" spans="1:11" s="3" customFormat="1">
      <c r="A456" s="5"/>
      <c r="B456" s="4"/>
      <c r="C456" s="13"/>
      <c r="D456" s="55"/>
      <c r="E456" s="1"/>
      <c r="F456" s="2"/>
      <c r="G456" s="2"/>
      <c r="H456" s="2"/>
      <c r="I456" s="2"/>
      <c r="J456" s="2"/>
      <c r="K456" s="2"/>
    </row>
    <row r="457" spans="1:11" s="3" customFormat="1">
      <c r="A457" s="5"/>
      <c r="B457" s="4"/>
      <c r="C457" s="13"/>
      <c r="D457" s="55"/>
      <c r="E457" s="1"/>
      <c r="F457" s="2"/>
      <c r="G457" s="2"/>
      <c r="H457" s="2"/>
      <c r="I457" s="2"/>
      <c r="J457" s="2"/>
      <c r="K457" s="2"/>
    </row>
    <row r="458" spans="1:11" s="3" customFormat="1">
      <c r="A458" s="5"/>
      <c r="B458" s="4"/>
      <c r="C458" s="13"/>
      <c r="D458" s="55"/>
      <c r="E458" s="1"/>
      <c r="F458" s="2"/>
      <c r="G458" s="2"/>
      <c r="H458" s="2"/>
      <c r="I458" s="2"/>
      <c r="J458" s="2"/>
      <c r="K458" s="2"/>
    </row>
    <row r="459" spans="1:11" s="3" customFormat="1">
      <c r="A459" s="5"/>
      <c r="B459" s="4"/>
      <c r="C459" s="13"/>
      <c r="D459" s="55"/>
      <c r="E459" s="1"/>
      <c r="F459" s="2"/>
      <c r="G459" s="2"/>
      <c r="H459" s="2"/>
      <c r="I459" s="2"/>
      <c r="J459" s="2"/>
      <c r="K459" s="2"/>
    </row>
    <row r="460" spans="1:11" s="3" customFormat="1">
      <c r="A460" s="5"/>
      <c r="B460" s="4"/>
      <c r="C460" s="13"/>
      <c r="D460" s="55"/>
      <c r="E460" s="1"/>
      <c r="F460" s="2"/>
      <c r="G460" s="2"/>
      <c r="H460" s="2"/>
      <c r="I460" s="2"/>
      <c r="J460" s="2"/>
      <c r="K460" s="2"/>
    </row>
    <row r="461" spans="1:11" s="3" customFormat="1">
      <c r="A461" s="5"/>
      <c r="B461" s="4"/>
      <c r="C461" s="13"/>
      <c r="D461" s="55"/>
      <c r="E461" s="1"/>
      <c r="F461" s="2"/>
      <c r="G461" s="2"/>
      <c r="H461" s="2"/>
      <c r="I461" s="2"/>
      <c r="J461" s="2"/>
      <c r="K461" s="2"/>
    </row>
    <row r="462" spans="1:11" s="3" customFormat="1">
      <c r="A462" s="5"/>
      <c r="B462" s="4"/>
      <c r="C462" s="13"/>
      <c r="D462" s="55"/>
      <c r="E462" s="1"/>
      <c r="F462" s="2"/>
      <c r="G462" s="2"/>
      <c r="H462" s="2"/>
      <c r="I462" s="2"/>
      <c r="J462" s="2"/>
      <c r="K462" s="2"/>
    </row>
    <row r="463" spans="1:11" s="3" customFormat="1">
      <c r="A463" s="5"/>
      <c r="B463" s="4"/>
      <c r="C463" s="13"/>
      <c r="D463" s="55"/>
      <c r="E463" s="1"/>
      <c r="F463" s="2"/>
      <c r="G463" s="2"/>
      <c r="H463" s="2"/>
      <c r="I463" s="2"/>
      <c r="J463" s="2"/>
      <c r="K463" s="2"/>
    </row>
    <row r="464" spans="1:11" s="3" customFormat="1">
      <c r="A464" s="5"/>
      <c r="B464" s="4"/>
      <c r="C464" s="13"/>
      <c r="D464" s="55"/>
      <c r="E464" s="1"/>
      <c r="F464" s="2"/>
      <c r="G464" s="2"/>
      <c r="H464" s="2"/>
      <c r="I464" s="2"/>
      <c r="J464" s="2"/>
      <c r="K464" s="2"/>
    </row>
    <row r="465" spans="1:11" s="3" customFormat="1">
      <c r="A465" s="5"/>
      <c r="B465" s="4"/>
      <c r="C465" s="13"/>
      <c r="D465" s="55"/>
      <c r="E465" s="1"/>
      <c r="F465" s="2"/>
      <c r="G465" s="2"/>
      <c r="H465" s="2"/>
      <c r="I465" s="2"/>
      <c r="J465" s="2"/>
      <c r="K465" s="2"/>
    </row>
    <row r="466" spans="1:11" s="3" customFormat="1">
      <c r="A466" s="5"/>
      <c r="B466" s="4"/>
      <c r="C466" s="13"/>
      <c r="D466" s="55"/>
      <c r="E466" s="1"/>
      <c r="F466" s="2"/>
      <c r="G466" s="2"/>
      <c r="H466" s="2"/>
      <c r="I466" s="2"/>
      <c r="J466" s="2"/>
      <c r="K466" s="2"/>
    </row>
    <row r="467" spans="1:11" s="3" customFormat="1">
      <c r="A467" s="5"/>
      <c r="B467" s="4"/>
      <c r="C467" s="13"/>
      <c r="D467" s="55"/>
      <c r="E467" s="1"/>
      <c r="F467" s="2"/>
      <c r="G467" s="2"/>
      <c r="H467" s="2"/>
      <c r="I467" s="2"/>
      <c r="J467" s="2"/>
      <c r="K467" s="2"/>
    </row>
    <row r="468" spans="1:11" s="3" customFormat="1">
      <c r="A468" s="5"/>
      <c r="B468" s="4"/>
      <c r="C468" s="13"/>
      <c r="D468" s="55"/>
      <c r="E468" s="1"/>
      <c r="F468" s="2"/>
      <c r="G468" s="2"/>
      <c r="H468" s="2"/>
      <c r="I468" s="2"/>
      <c r="J468" s="2"/>
      <c r="K468" s="2"/>
    </row>
    <row r="469" spans="1:11" s="3" customFormat="1">
      <c r="A469" s="5"/>
      <c r="B469" s="4"/>
      <c r="C469" s="13"/>
      <c r="D469" s="55"/>
      <c r="E469" s="1"/>
      <c r="F469" s="2"/>
      <c r="G469" s="2"/>
      <c r="H469" s="2"/>
      <c r="I469" s="2"/>
      <c r="J469" s="2"/>
      <c r="K469" s="2"/>
    </row>
    <row r="470" spans="1:11" s="3" customFormat="1">
      <c r="A470" s="5"/>
      <c r="B470" s="4"/>
      <c r="C470" s="13"/>
      <c r="D470" s="55"/>
      <c r="E470" s="1"/>
      <c r="F470" s="2"/>
      <c r="G470" s="2"/>
      <c r="H470" s="2"/>
      <c r="I470" s="2"/>
      <c r="J470" s="2"/>
      <c r="K470" s="2"/>
    </row>
    <row r="471" spans="1:11" s="3" customFormat="1">
      <c r="A471" s="5"/>
      <c r="B471" s="4"/>
      <c r="C471" s="13"/>
      <c r="D471" s="55"/>
      <c r="E471" s="1"/>
      <c r="F471" s="2"/>
      <c r="G471" s="2"/>
      <c r="H471" s="2"/>
      <c r="I471" s="2"/>
      <c r="J471" s="2"/>
      <c r="K471" s="2"/>
    </row>
    <row r="472" spans="1:11" s="3" customFormat="1">
      <c r="A472" s="5"/>
      <c r="B472" s="4"/>
      <c r="C472" s="13"/>
      <c r="D472" s="55"/>
      <c r="E472" s="1"/>
      <c r="F472" s="2"/>
      <c r="G472" s="2"/>
      <c r="H472" s="2"/>
      <c r="I472" s="2"/>
      <c r="J472" s="2"/>
      <c r="K472" s="2"/>
    </row>
    <row r="473" spans="1:11" s="3" customFormat="1">
      <c r="A473" s="5"/>
      <c r="B473" s="4"/>
      <c r="C473" s="13"/>
      <c r="D473" s="55"/>
      <c r="E473" s="1"/>
      <c r="F473" s="2"/>
      <c r="G473" s="2"/>
      <c r="H473" s="2"/>
      <c r="I473" s="2"/>
      <c r="J473" s="2"/>
      <c r="K473" s="2"/>
    </row>
    <row r="474" spans="1:11" s="3" customFormat="1">
      <c r="A474" s="5"/>
      <c r="B474" s="4"/>
      <c r="C474" s="13"/>
      <c r="D474" s="55"/>
      <c r="E474" s="1"/>
      <c r="F474" s="2"/>
      <c r="G474" s="2"/>
      <c r="H474" s="2"/>
      <c r="I474" s="2"/>
      <c r="J474" s="2"/>
      <c r="K474" s="2"/>
    </row>
    <row r="475" spans="1:11" s="3" customFormat="1">
      <c r="A475" s="5"/>
      <c r="B475" s="4"/>
      <c r="C475" s="13"/>
      <c r="D475" s="55"/>
      <c r="E475" s="1"/>
      <c r="F475" s="2"/>
      <c r="G475" s="2"/>
      <c r="H475" s="2"/>
      <c r="I475" s="2"/>
      <c r="J475" s="2"/>
      <c r="K475" s="2"/>
    </row>
    <row r="476" spans="1:11" s="3" customFormat="1">
      <c r="A476" s="5"/>
      <c r="B476" s="4"/>
      <c r="C476" s="13"/>
      <c r="D476" s="55"/>
      <c r="E476" s="1"/>
      <c r="F476" s="2"/>
      <c r="G476" s="2"/>
      <c r="H476" s="2"/>
      <c r="I476" s="2"/>
      <c r="J476" s="2"/>
      <c r="K476" s="2"/>
    </row>
    <row r="477" spans="1:11" s="3" customFormat="1">
      <c r="A477" s="5"/>
      <c r="B477" s="4"/>
      <c r="C477" s="13"/>
      <c r="D477" s="55"/>
      <c r="E477" s="1"/>
      <c r="F477" s="2"/>
      <c r="G477" s="2"/>
      <c r="H477" s="2"/>
      <c r="I477" s="2"/>
      <c r="J477" s="2"/>
      <c r="K477" s="2"/>
    </row>
    <row r="478" spans="1:11" s="3" customFormat="1">
      <c r="A478" s="5"/>
      <c r="B478" s="4"/>
      <c r="C478" s="13"/>
      <c r="D478" s="55"/>
      <c r="E478" s="1"/>
      <c r="F478" s="2"/>
      <c r="G478" s="2"/>
      <c r="H478" s="2"/>
      <c r="I478" s="2"/>
      <c r="J478" s="2"/>
      <c r="K478" s="2"/>
    </row>
    <row r="479" spans="1:11" s="3" customFormat="1">
      <c r="A479" s="5"/>
      <c r="B479" s="4"/>
      <c r="C479" s="13"/>
      <c r="D479" s="55"/>
      <c r="E479" s="1"/>
      <c r="F479" s="2"/>
      <c r="G479" s="2"/>
      <c r="H479" s="2"/>
      <c r="I479" s="2"/>
      <c r="J479" s="2"/>
      <c r="K479" s="2"/>
    </row>
    <row r="480" spans="1:11" s="3" customFormat="1">
      <c r="A480" s="5"/>
      <c r="B480" s="4"/>
      <c r="C480" s="13"/>
      <c r="D480" s="55"/>
      <c r="E480" s="1"/>
      <c r="F480" s="2"/>
      <c r="G480" s="2"/>
      <c r="H480" s="2"/>
      <c r="I480" s="2"/>
      <c r="J480" s="2"/>
      <c r="K480" s="2"/>
    </row>
    <row r="481" spans="1:11" s="3" customFormat="1">
      <c r="A481" s="5"/>
      <c r="B481" s="4"/>
      <c r="C481" s="13"/>
      <c r="D481" s="55"/>
      <c r="E481" s="1"/>
      <c r="F481" s="2"/>
      <c r="G481" s="2"/>
      <c r="H481" s="2"/>
      <c r="I481" s="2"/>
      <c r="J481" s="2"/>
      <c r="K481" s="2"/>
    </row>
    <row r="482" spans="1:11" s="3" customFormat="1">
      <c r="A482" s="5"/>
      <c r="B482" s="4"/>
      <c r="C482" s="13"/>
      <c r="D482" s="55"/>
      <c r="E482" s="1"/>
      <c r="F482" s="2"/>
      <c r="G482" s="2"/>
      <c r="H482" s="2"/>
      <c r="I482" s="2"/>
      <c r="J482" s="2"/>
      <c r="K482" s="2"/>
    </row>
    <row r="483" spans="1:11" s="3" customFormat="1">
      <c r="A483" s="5"/>
      <c r="B483" s="4"/>
      <c r="C483" s="13"/>
      <c r="D483" s="55"/>
      <c r="E483" s="1"/>
      <c r="F483" s="2"/>
      <c r="G483" s="2"/>
      <c r="H483" s="2"/>
      <c r="I483" s="2"/>
      <c r="J483" s="2"/>
      <c r="K483" s="2"/>
    </row>
    <row r="484" spans="1:11" s="3" customFormat="1">
      <c r="A484" s="5"/>
      <c r="B484" s="4"/>
      <c r="C484" s="13"/>
      <c r="D484" s="55"/>
      <c r="E484" s="1"/>
      <c r="F484" s="2"/>
      <c r="G484" s="2"/>
      <c r="H484" s="2"/>
      <c r="I484" s="2"/>
      <c r="J484" s="2"/>
      <c r="K484" s="2"/>
    </row>
    <row r="485" spans="1:11" s="3" customFormat="1">
      <c r="A485" s="5"/>
      <c r="B485" s="4"/>
      <c r="C485" s="13"/>
      <c r="D485" s="55"/>
      <c r="E485" s="1"/>
      <c r="F485" s="2"/>
      <c r="G485" s="2"/>
      <c r="H485" s="2"/>
      <c r="I485" s="2"/>
      <c r="J485" s="2"/>
      <c r="K485" s="2"/>
    </row>
    <row r="486" spans="1:11" s="3" customFormat="1">
      <c r="A486" s="5"/>
      <c r="B486" s="4"/>
      <c r="C486" s="13"/>
      <c r="D486" s="55"/>
      <c r="E486" s="1"/>
      <c r="F486" s="2"/>
      <c r="G486" s="2"/>
      <c r="H486" s="2"/>
      <c r="I486" s="2"/>
      <c r="J486" s="2"/>
      <c r="K486" s="2"/>
    </row>
    <row r="487" spans="1:11" s="3" customFormat="1">
      <c r="A487" s="5"/>
      <c r="B487" s="4"/>
      <c r="C487" s="13"/>
      <c r="D487" s="55"/>
      <c r="E487" s="1"/>
      <c r="F487" s="2"/>
      <c r="G487" s="2"/>
      <c r="H487" s="2"/>
      <c r="I487" s="2"/>
      <c r="J487" s="2"/>
      <c r="K487" s="2"/>
    </row>
    <row r="488" spans="1:11" s="3" customFormat="1">
      <c r="A488" s="5"/>
      <c r="B488" s="4"/>
      <c r="C488" s="13"/>
      <c r="D488" s="55"/>
      <c r="E488" s="1"/>
      <c r="F488" s="2"/>
      <c r="G488" s="2"/>
      <c r="H488" s="2"/>
      <c r="I488" s="2"/>
      <c r="J488" s="2"/>
      <c r="K488" s="2"/>
    </row>
    <row r="489" spans="1:11" s="3" customFormat="1">
      <c r="A489" s="5"/>
      <c r="B489" s="4"/>
      <c r="C489" s="13"/>
      <c r="D489" s="55"/>
      <c r="E489" s="1"/>
      <c r="F489" s="2"/>
      <c r="G489" s="2"/>
      <c r="H489" s="2"/>
      <c r="I489" s="2"/>
      <c r="J489" s="2"/>
      <c r="K489" s="2"/>
    </row>
    <row r="490" spans="1:11" s="3" customFormat="1">
      <c r="A490" s="5"/>
      <c r="B490" s="4"/>
      <c r="C490" s="13"/>
      <c r="D490" s="55"/>
      <c r="E490" s="1"/>
      <c r="F490" s="2"/>
      <c r="G490" s="2"/>
      <c r="H490" s="2"/>
      <c r="I490" s="2"/>
      <c r="J490" s="2"/>
      <c r="K490" s="2"/>
    </row>
    <row r="491" spans="1:11" s="3" customFormat="1">
      <c r="A491" s="5"/>
      <c r="B491" s="4"/>
      <c r="C491" s="13"/>
      <c r="D491" s="55"/>
      <c r="E491" s="1"/>
      <c r="F491" s="2"/>
      <c r="G491" s="2"/>
      <c r="H491" s="2"/>
      <c r="I491" s="2"/>
      <c r="J491" s="2"/>
      <c r="K491" s="2"/>
    </row>
    <row r="492" spans="1:11" s="3" customFormat="1">
      <c r="A492" s="5"/>
      <c r="B492" s="4"/>
      <c r="C492" s="13"/>
      <c r="D492" s="55"/>
      <c r="E492" s="1"/>
      <c r="F492" s="2"/>
      <c r="G492" s="2"/>
      <c r="H492" s="2"/>
      <c r="I492" s="2"/>
      <c r="J492" s="2"/>
      <c r="K492" s="2"/>
    </row>
    <row r="493" spans="1:11" s="3" customFormat="1">
      <c r="A493" s="5"/>
      <c r="B493" s="4"/>
      <c r="C493" s="13"/>
      <c r="D493" s="55"/>
      <c r="E493" s="1"/>
      <c r="F493" s="2"/>
      <c r="G493" s="2"/>
      <c r="H493" s="2"/>
      <c r="I493" s="2"/>
      <c r="J493" s="2"/>
      <c r="K493" s="2"/>
    </row>
    <row r="494" spans="1:11" s="3" customFormat="1">
      <c r="A494" s="5"/>
      <c r="B494" s="4"/>
      <c r="C494" s="13"/>
      <c r="D494" s="55"/>
      <c r="E494" s="1"/>
      <c r="F494" s="2"/>
      <c r="G494" s="2"/>
      <c r="H494" s="2"/>
      <c r="I494" s="2"/>
      <c r="J494" s="2"/>
      <c r="K494" s="2"/>
    </row>
    <row r="495" spans="1:11" s="3" customFormat="1">
      <c r="A495" s="5"/>
      <c r="B495" s="4"/>
      <c r="C495" s="13"/>
      <c r="D495" s="55"/>
      <c r="E495" s="1"/>
      <c r="F495" s="2"/>
      <c r="G495" s="2"/>
      <c r="H495" s="2"/>
      <c r="I495" s="2"/>
      <c r="J495" s="2"/>
      <c r="K495" s="2"/>
    </row>
    <row r="496" spans="1:11" s="3" customFormat="1">
      <c r="A496" s="5"/>
      <c r="B496" s="4"/>
      <c r="C496" s="13"/>
      <c r="D496" s="55"/>
      <c r="E496" s="1"/>
      <c r="F496" s="2"/>
      <c r="G496" s="2"/>
      <c r="H496" s="2"/>
      <c r="I496" s="2"/>
      <c r="J496" s="2"/>
      <c r="K496" s="2"/>
    </row>
    <row r="497" spans="1:11" s="3" customFormat="1">
      <c r="A497" s="5"/>
      <c r="B497" s="4"/>
      <c r="C497" s="13"/>
      <c r="D497" s="55"/>
      <c r="E497" s="1"/>
      <c r="F497" s="2"/>
      <c r="G497" s="2"/>
      <c r="H497" s="2"/>
      <c r="I497" s="2"/>
      <c r="J497" s="2"/>
      <c r="K497" s="2"/>
    </row>
    <row r="498" spans="1:11" s="3" customFormat="1">
      <c r="A498" s="5"/>
      <c r="B498" s="4"/>
      <c r="C498" s="13"/>
      <c r="D498" s="55"/>
      <c r="E498" s="1"/>
      <c r="F498" s="2"/>
      <c r="G498" s="2"/>
      <c r="H498" s="2"/>
      <c r="I498" s="2"/>
      <c r="J498" s="2"/>
      <c r="K498" s="2"/>
    </row>
    <row r="499" spans="1:11" s="3" customFormat="1">
      <c r="A499" s="5"/>
      <c r="B499" s="4"/>
      <c r="C499" s="13"/>
      <c r="D499" s="55"/>
      <c r="E499" s="1"/>
      <c r="F499" s="2"/>
      <c r="G499" s="2"/>
      <c r="H499" s="2"/>
      <c r="I499" s="2"/>
      <c r="J499" s="2"/>
      <c r="K499" s="2"/>
    </row>
    <row r="500" spans="1:11" s="3" customFormat="1">
      <c r="A500" s="5"/>
      <c r="B500" s="4"/>
      <c r="C500" s="13"/>
      <c r="D500" s="55"/>
      <c r="E500" s="1"/>
      <c r="F500" s="2"/>
      <c r="G500" s="2"/>
      <c r="H500" s="2"/>
      <c r="I500" s="2"/>
      <c r="J500" s="2"/>
      <c r="K500" s="2"/>
    </row>
    <row r="501" spans="1:11" s="3" customFormat="1">
      <c r="A501" s="5"/>
      <c r="B501" s="4"/>
      <c r="C501" s="13"/>
      <c r="D501" s="55"/>
      <c r="E501" s="1"/>
      <c r="F501" s="2"/>
      <c r="G501" s="2"/>
      <c r="H501" s="2"/>
      <c r="I501" s="2"/>
      <c r="J501" s="2"/>
      <c r="K501" s="2"/>
    </row>
    <row r="502" spans="1:11" s="3" customFormat="1">
      <c r="A502" s="5"/>
      <c r="B502" s="4"/>
      <c r="C502" s="13"/>
      <c r="D502" s="55"/>
      <c r="E502" s="1"/>
      <c r="F502" s="2"/>
      <c r="G502" s="2"/>
      <c r="H502" s="2"/>
      <c r="I502" s="2"/>
      <c r="J502" s="2"/>
      <c r="K502" s="2"/>
    </row>
    <row r="503" spans="1:11" s="3" customFormat="1">
      <c r="A503" s="5"/>
      <c r="B503" s="4"/>
      <c r="C503" s="13"/>
      <c r="D503" s="55"/>
      <c r="E503" s="1"/>
      <c r="F503" s="2"/>
      <c r="G503" s="2"/>
      <c r="H503" s="2"/>
      <c r="I503" s="2"/>
      <c r="J503" s="2"/>
      <c r="K503" s="2"/>
    </row>
    <row r="504" spans="1:11" s="3" customFormat="1">
      <c r="A504" s="5"/>
      <c r="B504" s="4"/>
      <c r="C504" s="13"/>
      <c r="D504" s="55"/>
      <c r="E504" s="1"/>
      <c r="F504" s="2"/>
      <c r="G504" s="2"/>
      <c r="H504" s="2"/>
      <c r="I504" s="2"/>
      <c r="J504" s="2"/>
      <c r="K504" s="2"/>
    </row>
    <row r="505" spans="1:11" s="3" customFormat="1">
      <c r="A505" s="5"/>
      <c r="B505" s="4"/>
      <c r="C505" s="13"/>
      <c r="D505" s="55"/>
      <c r="E505" s="1"/>
      <c r="F505" s="2"/>
      <c r="G505" s="2"/>
      <c r="H505" s="2"/>
      <c r="I505" s="2"/>
      <c r="J505" s="2"/>
      <c r="K505" s="2"/>
    </row>
    <row r="506" spans="1:11" s="3" customFormat="1">
      <c r="A506" s="5"/>
      <c r="B506" s="4"/>
      <c r="C506" s="13"/>
      <c r="D506" s="55"/>
      <c r="E506" s="1"/>
      <c r="F506" s="2"/>
      <c r="G506" s="2"/>
      <c r="H506" s="2"/>
      <c r="I506" s="2"/>
      <c r="J506" s="2"/>
      <c r="K506" s="2"/>
    </row>
    <row r="507" spans="1:11" s="3" customFormat="1">
      <c r="A507" s="5"/>
      <c r="B507" s="4"/>
      <c r="C507" s="13"/>
      <c r="D507" s="55"/>
      <c r="E507" s="1"/>
      <c r="F507" s="2"/>
      <c r="G507" s="2"/>
      <c r="H507" s="2"/>
      <c r="I507" s="2"/>
      <c r="J507" s="2"/>
      <c r="K507" s="2"/>
    </row>
    <row r="508" spans="1:11" s="3" customFormat="1">
      <c r="A508" s="5"/>
      <c r="B508" s="4"/>
      <c r="C508" s="13"/>
      <c r="D508" s="55"/>
      <c r="E508" s="1"/>
      <c r="F508" s="2"/>
      <c r="G508" s="2"/>
      <c r="H508" s="2"/>
      <c r="I508" s="2"/>
      <c r="J508" s="2"/>
      <c r="K508" s="2"/>
    </row>
    <row r="509" spans="1:11" s="3" customFormat="1">
      <c r="A509" s="5"/>
      <c r="B509" s="4"/>
      <c r="C509" s="13"/>
      <c r="D509" s="55"/>
      <c r="E509" s="1"/>
      <c r="F509" s="2"/>
      <c r="G509" s="2"/>
      <c r="H509" s="2"/>
      <c r="I509" s="2"/>
      <c r="J509" s="2"/>
      <c r="K509" s="2"/>
    </row>
    <row r="510" spans="1:11" s="3" customFormat="1">
      <c r="A510" s="5"/>
      <c r="B510" s="4"/>
      <c r="C510" s="13"/>
      <c r="D510" s="55"/>
      <c r="E510" s="1"/>
      <c r="F510" s="2"/>
      <c r="G510" s="2"/>
      <c r="H510" s="2"/>
      <c r="I510" s="2"/>
      <c r="J510" s="2"/>
      <c r="K510" s="2"/>
    </row>
    <row r="511" spans="1:11" s="3" customFormat="1">
      <c r="A511" s="5"/>
      <c r="B511" s="4"/>
      <c r="C511" s="13"/>
      <c r="D511" s="55"/>
      <c r="E511" s="1"/>
      <c r="F511" s="2"/>
      <c r="G511" s="2"/>
      <c r="H511" s="2"/>
      <c r="I511" s="2"/>
      <c r="J511" s="2"/>
      <c r="K511" s="2"/>
    </row>
    <row r="512" spans="1:11" s="3" customFormat="1">
      <c r="A512" s="5"/>
      <c r="B512" s="4"/>
      <c r="C512" s="13"/>
      <c r="D512" s="55"/>
      <c r="E512" s="1"/>
      <c r="F512" s="2"/>
      <c r="G512" s="2"/>
      <c r="H512" s="2"/>
      <c r="I512" s="2"/>
      <c r="J512" s="2"/>
      <c r="K512" s="2"/>
    </row>
    <row r="513" spans="1:11" s="3" customFormat="1">
      <c r="A513" s="5"/>
      <c r="B513" s="4"/>
      <c r="C513" s="13"/>
      <c r="D513" s="55"/>
      <c r="E513" s="1"/>
      <c r="F513" s="2"/>
      <c r="G513" s="2"/>
      <c r="H513" s="2"/>
      <c r="I513" s="2"/>
      <c r="J513" s="2"/>
      <c r="K513" s="2"/>
    </row>
    <row r="514" spans="1:11" s="3" customFormat="1">
      <c r="A514" s="5"/>
      <c r="B514" s="4"/>
      <c r="C514" s="13"/>
      <c r="D514" s="55"/>
      <c r="E514" s="1"/>
      <c r="F514" s="2"/>
      <c r="G514" s="2"/>
      <c r="H514" s="2"/>
      <c r="I514" s="2"/>
      <c r="J514" s="2"/>
      <c r="K514" s="2"/>
    </row>
    <row r="515" spans="1:11" s="3" customFormat="1">
      <c r="A515" s="5"/>
      <c r="B515" s="4"/>
      <c r="C515" s="13"/>
      <c r="D515" s="55"/>
      <c r="E515" s="1"/>
      <c r="F515" s="2"/>
      <c r="G515" s="2"/>
      <c r="H515" s="2"/>
      <c r="I515" s="2"/>
      <c r="J515" s="2"/>
      <c r="K515" s="2"/>
    </row>
    <row r="516" spans="1:11" s="3" customFormat="1">
      <c r="A516" s="5"/>
      <c r="B516" s="4"/>
      <c r="C516" s="13"/>
      <c r="D516" s="55"/>
      <c r="E516" s="1"/>
      <c r="F516" s="2"/>
      <c r="G516" s="2"/>
      <c r="H516" s="2"/>
      <c r="I516" s="2"/>
      <c r="J516" s="2"/>
      <c r="K516" s="2"/>
    </row>
    <row r="517" spans="1:11" s="3" customFormat="1">
      <c r="A517" s="5"/>
      <c r="B517" s="4"/>
      <c r="C517" s="13"/>
      <c r="D517" s="55"/>
      <c r="E517" s="1"/>
      <c r="F517" s="2"/>
      <c r="G517" s="2"/>
      <c r="H517" s="2"/>
      <c r="I517" s="2"/>
      <c r="J517" s="2"/>
      <c r="K517" s="2"/>
    </row>
    <row r="518" spans="1:11" s="3" customFormat="1">
      <c r="A518" s="5"/>
      <c r="B518" s="4"/>
      <c r="C518" s="13"/>
      <c r="D518" s="55"/>
      <c r="E518" s="1"/>
      <c r="F518" s="2"/>
      <c r="G518" s="2"/>
      <c r="H518" s="2"/>
      <c r="I518" s="2"/>
      <c r="J518" s="2"/>
      <c r="K518" s="2"/>
    </row>
    <row r="519" spans="1:11" s="3" customFormat="1">
      <c r="A519" s="5"/>
      <c r="B519" s="4"/>
      <c r="C519" s="13"/>
      <c r="D519" s="55"/>
      <c r="E519" s="1"/>
      <c r="F519" s="2"/>
      <c r="G519" s="2"/>
      <c r="H519" s="2"/>
      <c r="I519" s="2"/>
      <c r="J519" s="2"/>
      <c r="K519" s="2"/>
    </row>
    <row r="520" spans="1:11" s="3" customFormat="1">
      <c r="A520" s="5"/>
      <c r="B520" s="4"/>
      <c r="C520" s="13"/>
      <c r="D520" s="55"/>
      <c r="E520" s="1"/>
      <c r="F520" s="2"/>
      <c r="G520" s="2"/>
      <c r="H520" s="2"/>
      <c r="I520" s="2"/>
      <c r="J520" s="2"/>
      <c r="K520" s="2"/>
    </row>
    <row r="521" spans="1:11" s="3" customFormat="1">
      <c r="A521" s="5"/>
      <c r="B521" s="4"/>
      <c r="C521" s="13"/>
      <c r="D521" s="55"/>
      <c r="E521" s="1"/>
      <c r="F521" s="2"/>
      <c r="G521" s="2"/>
      <c r="H521" s="2"/>
      <c r="I521" s="2"/>
      <c r="J521" s="2"/>
      <c r="K521" s="2"/>
    </row>
    <row r="522" spans="1:11" s="3" customFormat="1">
      <c r="A522" s="5"/>
      <c r="B522" s="4"/>
      <c r="C522" s="13"/>
      <c r="D522" s="55"/>
      <c r="E522" s="1"/>
      <c r="F522" s="2"/>
      <c r="G522" s="2"/>
      <c r="H522" s="2"/>
      <c r="I522" s="2"/>
      <c r="J522" s="2"/>
      <c r="K522" s="2"/>
    </row>
    <row r="523" spans="1:11" s="3" customFormat="1">
      <c r="A523" s="5"/>
      <c r="B523" s="4"/>
      <c r="C523" s="13"/>
      <c r="D523" s="55"/>
      <c r="E523" s="1"/>
      <c r="F523" s="2"/>
      <c r="G523" s="2"/>
      <c r="H523" s="2"/>
      <c r="I523" s="2"/>
      <c r="J523" s="2"/>
      <c r="K523" s="2"/>
    </row>
    <row r="524" spans="1:11" s="3" customFormat="1">
      <c r="A524" s="5"/>
      <c r="B524" s="4"/>
      <c r="C524" s="13"/>
      <c r="D524" s="55"/>
      <c r="E524" s="1"/>
      <c r="F524" s="2"/>
      <c r="G524" s="2"/>
      <c r="H524" s="2"/>
      <c r="I524" s="2"/>
      <c r="J524" s="2"/>
      <c r="K524" s="2"/>
    </row>
    <row r="525" spans="1:11" s="3" customFormat="1">
      <c r="A525" s="5"/>
      <c r="B525" s="4"/>
      <c r="C525" s="13"/>
      <c r="D525" s="55"/>
      <c r="E525" s="1"/>
      <c r="F525" s="2"/>
      <c r="G525" s="2"/>
      <c r="H525" s="2"/>
      <c r="I525" s="2"/>
      <c r="J525" s="2"/>
      <c r="K525" s="2"/>
    </row>
    <row r="526" spans="1:11" s="3" customFormat="1">
      <c r="A526" s="5"/>
      <c r="B526" s="4"/>
      <c r="C526" s="13"/>
      <c r="D526" s="55"/>
      <c r="E526" s="1"/>
      <c r="F526" s="2"/>
      <c r="G526" s="2"/>
      <c r="H526" s="2"/>
      <c r="I526" s="2"/>
      <c r="J526" s="2"/>
      <c r="K526" s="2"/>
    </row>
    <row r="527" spans="1:11" s="3" customFormat="1">
      <c r="A527" s="5"/>
      <c r="B527" s="4"/>
      <c r="C527" s="13"/>
      <c r="D527" s="55"/>
      <c r="E527" s="1"/>
      <c r="F527" s="2"/>
      <c r="G527" s="2"/>
      <c r="H527" s="2"/>
      <c r="I527" s="2"/>
      <c r="J527" s="2"/>
      <c r="K527" s="2"/>
    </row>
    <row r="528" spans="1:11" s="3" customFormat="1">
      <c r="A528" s="5"/>
      <c r="B528" s="4"/>
      <c r="C528" s="13"/>
      <c r="D528" s="55"/>
      <c r="E528" s="1"/>
      <c r="F528" s="2"/>
      <c r="G528" s="2"/>
      <c r="H528" s="2"/>
      <c r="I528" s="2"/>
      <c r="J528" s="2"/>
      <c r="K528" s="2"/>
    </row>
    <row r="529" spans="1:11" s="3" customFormat="1">
      <c r="A529" s="5"/>
      <c r="B529" s="4"/>
      <c r="C529" s="13"/>
      <c r="D529" s="55"/>
      <c r="E529" s="1"/>
      <c r="F529" s="2"/>
      <c r="G529" s="2"/>
      <c r="H529" s="2"/>
      <c r="I529" s="2"/>
      <c r="J529" s="2"/>
      <c r="K529" s="2"/>
    </row>
    <row r="530" spans="1:11" s="3" customFormat="1">
      <c r="A530" s="5"/>
      <c r="B530" s="4"/>
      <c r="C530" s="13"/>
      <c r="D530" s="55"/>
      <c r="E530" s="1"/>
      <c r="F530" s="2"/>
      <c r="G530" s="2"/>
      <c r="H530" s="2"/>
      <c r="I530" s="2"/>
      <c r="J530" s="2"/>
      <c r="K530" s="2"/>
    </row>
    <row r="531" spans="1:11" s="3" customFormat="1">
      <c r="A531" s="5"/>
      <c r="B531" s="4"/>
      <c r="C531" s="13"/>
      <c r="D531" s="55"/>
      <c r="E531" s="1"/>
      <c r="F531" s="2"/>
      <c r="G531" s="2"/>
      <c r="H531" s="2"/>
      <c r="I531" s="2"/>
      <c r="J531" s="2"/>
      <c r="K531" s="2"/>
    </row>
    <row r="532" spans="1:11" s="3" customFormat="1">
      <c r="A532" s="5"/>
      <c r="B532" s="4"/>
      <c r="C532" s="13"/>
      <c r="D532" s="55"/>
      <c r="E532" s="1"/>
      <c r="F532" s="2"/>
      <c r="G532" s="2"/>
      <c r="H532" s="2"/>
      <c r="I532" s="2"/>
      <c r="J532" s="2"/>
      <c r="K532" s="2"/>
    </row>
    <row r="533" spans="1:11" s="3" customFormat="1">
      <c r="A533" s="5"/>
      <c r="B533" s="4"/>
      <c r="C533" s="13"/>
      <c r="D533" s="55"/>
      <c r="E533" s="1"/>
      <c r="F533" s="2"/>
      <c r="G533" s="2"/>
      <c r="H533" s="2"/>
      <c r="I533" s="2"/>
      <c r="J533" s="2"/>
      <c r="K533" s="2"/>
    </row>
    <row r="534" spans="1:11" s="3" customFormat="1">
      <c r="A534" s="5"/>
      <c r="B534" s="4"/>
      <c r="C534" s="13"/>
      <c r="D534" s="55"/>
      <c r="E534" s="1"/>
      <c r="F534" s="2"/>
      <c r="G534" s="2"/>
      <c r="H534" s="2"/>
      <c r="I534" s="2"/>
      <c r="J534" s="2"/>
      <c r="K534" s="2"/>
    </row>
    <row r="535" spans="1:11" s="3" customFormat="1">
      <c r="A535" s="5"/>
      <c r="B535" s="4"/>
      <c r="C535" s="13"/>
      <c r="D535" s="55"/>
      <c r="E535" s="1"/>
      <c r="F535" s="2"/>
      <c r="G535" s="2"/>
      <c r="H535" s="2"/>
      <c r="I535" s="2"/>
      <c r="J535" s="2"/>
      <c r="K535" s="2"/>
    </row>
    <row r="536" spans="1:11" s="3" customFormat="1">
      <c r="A536" s="5"/>
      <c r="B536" s="4"/>
      <c r="C536" s="13"/>
      <c r="D536" s="55"/>
      <c r="E536" s="1"/>
      <c r="F536" s="2"/>
      <c r="G536" s="2"/>
      <c r="H536" s="2"/>
      <c r="I536" s="2"/>
      <c r="J536" s="2"/>
      <c r="K536" s="2"/>
    </row>
    <row r="537" spans="1:11" s="3" customFormat="1">
      <c r="A537" s="5"/>
      <c r="B537" s="4"/>
      <c r="C537" s="13"/>
      <c r="D537" s="55"/>
      <c r="E537" s="1"/>
      <c r="F537" s="2"/>
      <c r="G537" s="2"/>
      <c r="H537" s="2"/>
      <c r="I537" s="2"/>
      <c r="J537" s="2"/>
      <c r="K537" s="2"/>
    </row>
    <row r="538" spans="1:11" s="3" customFormat="1">
      <c r="A538" s="5"/>
      <c r="B538" s="4"/>
      <c r="C538" s="13"/>
      <c r="D538" s="55"/>
      <c r="E538" s="1"/>
      <c r="F538" s="2"/>
      <c r="G538" s="2"/>
      <c r="H538" s="2"/>
      <c r="I538" s="2"/>
      <c r="J538" s="2"/>
      <c r="K538" s="2"/>
    </row>
    <row r="539" spans="1:11" s="3" customFormat="1">
      <c r="A539" s="5"/>
      <c r="B539" s="4"/>
      <c r="C539" s="13"/>
      <c r="D539" s="55"/>
      <c r="E539" s="1"/>
      <c r="F539" s="2"/>
      <c r="G539" s="2"/>
      <c r="H539" s="2"/>
      <c r="I539" s="2"/>
      <c r="J539" s="2"/>
      <c r="K539" s="2"/>
    </row>
    <row r="540" spans="1:11" s="3" customFormat="1">
      <c r="A540" s="5"/>
      <c r="B540" s="4"/>
      <c r="C540" s="13"/>
      <c r="D540" s="55"/>
      <c r="E540" s="1"/>
      <c r="F540" s="2"/>
      <c r="G540" s="2"/>
      <c r="H540" s="2"/>
      <c r="I540" s="2"/>
      <c r="J540" s="2"/>
      <c r="K540" s="2"/>
    </row>
    <row r="541" spans="1:11" s="3" customFormat="1">
      <c r="A541" s="5"/>
      <c r="B541" s="4"/>
      <c r="C541" s="13"/>
      <c r="D541" s="55"/>
      <c r="E541" s="1"/>
      <c r="F541" s="2"/>
      <c r="G541" s="2"/>
      <c r="H541" s="2"/>
      <c r="I541" s="2"/>
      <c r="J541" s="2"/>
      <c r="K541" s="2"/>
    </row>
    <row r="542" spans="1:11" s="3" customFormat="1">
      <c r="A542" s="5"/>
      <c r="B542" s="4"/>
      <c r="C542" s="13"/>
      <c r="D542" s="55"/>
      <c r="E542" s="1"/>
      <c r="F542" s="2"/>
      <c r="G542" s="2"/>
      <c r="H542" s="2"/>
      <c r="I542" s="2"/>
      <c r="J542" s="2"/>
      <c r="K542" s="2"/>
    </row>
    <row r="543" spans="1:11" s="3" customFormat="1">
      <c r="A543" s="5"/>
      <c r="B543" s="4"/>
      <c r="C543" s="13"/>
      <c r="D543" s="55"/>
      <c r="E543" s="1"/>
      <c r="F543" s="2"/>
      <c r="G543" s="2"/>
      <c r="H543" s="2"/>
      <c r="I543" s="2"/>
      <c r="J543" s="2"/>
      <c r="K543" s="2"/>
    </row>
    <row r="544" spans="1:11" s="3" customFormat="1">
      <c r="A544" s="5"/>
      <c r="B544" s="4"/>
      <c r="C544" s="13"/>
      <c r="D544" s="55"/>
      <c r="E544" s="1"/>
      <c r="F544" s="2"/>
      <c r="G544" s="2"/>
      <c r="H544" s="2"/>
      <c r="I544" s="2"/>
      <c r="J544" s="2"/>
      <c r="K544" s="2"/>
    </row>
    <row r="545" spans="1:11" s="3" customFormat="1">
      <c r="A545" s="5"/>
      <c r="B545" s="4"/>
      <c r="C545" s="13"/>
      <c r="D545" s="55"/>
      <c r="E545" s="1"/>
      <c r="F545" s="2"/>
      <c r="G545" s="2"/>
      <c r="H545" s="2"/>
      <c r="I545" s="2"/>
      <c r="J545" s="2"/>
      <c r="K545" s="2"/>
    </row>
    <row r="546" spans="1:11" s="3" customFormat="1">
      <c r="A546" s="5"/>
      <c r="B546" s="4"/>
      <c r="C546" s="13"/>
      <c r="D546" s="55"/>
      <c r="E546" s="1"/>
      <c r="F546" s="2"/>
      <c r="G546" s="2"/>
      <c r="H546" s="2"/>
      <c r="I546" s="2"/>
      <c r="J546" s="2"/>
      <c r="K546" s="2"/>
    </row>
    <row r="547" spans="1:11" s="3" customFormat="1">
      <c r="A547" s="5"/>
      <c r="B547" s="4"/>
      <c r="C547" s="13"/>
      <c r="D547" s="55"/>
      <c r="E547" s="1"/>
      <c r="F547" s="2"/>
      <c r="G547" s="2"/>
      <c r="H547" s="2"/>
      <c r="I547" s="2"/>
      <c r="J547" s="2"/>
      <c r="K547" s="2"/>
    </row>
    <row r="548" spans="1:11" s="3" customFormat="1">
      <c r="A548" s="5"/>
      <c r="B548" s="4"/>
      <c r="C548" s="13"/>
      <c r="D548" s="55"/>
      <c r="E548" s="1"/>
      <c r="F548" s="2"/>
      <c r="G548" s="2"/>
      <c r="H548" s="2"/>
      <c r="I548" s="2"/>
      <c r="J548" s="2"/>
      <c r="K548" s="2"/>
    </row>
    <row r="549" spans="1:11" s="3" customFormat="1">
      <c r="A549" s="5"/>
      <c r="B549" s="4"/>
      <c r="C549" s="13"/>
      <c r="D549" s="55"/>
      <c r="E549" s="1"/>
      <c r="F549" s="2"/>
      <c r="G549" s="2"/>
      <c r="H549" s="2"/>
      <c r="I549" s="2"/>
      <c r="J549" s="2"/>
      <c r="K549" s="2"/>
    </row>
    <row r="550" spans="1:11" s="3" customFormat="1">
      <c r="A550" s="5"/>
      <c r="B550" s="4"/>
      <c r="C550" s="13"/>
      <c r="D550" s="55"/>
      <c r="E550" s="1"/>
      <c r="F550" s="2"/>
      <c r="G550" s="2"/>
      <c r="H550" s="2"/>
      <c r="I550" s="2"/>
      <c r="J550" s="2"/>
      <c r="K550" s="2"/>
    </row>
    <row r="551" spans="1:11" s="3" customFormat="1">
      <c r="A551" s="5"/>
      <c r="B551" s="4"/>
      <c r="C551" s="13"/>
      <c r="D551" s="55"/>
      <c r="E551" s="1"/>
      <c r="F551" s="2"/>
      <c r="G551" s="2"/>
      <c r="H551" s="2"/>
      <c r="I551" s="2"/>
      <c r="J551" s="2"/>
      <c r="K551" s="2"/>
    </row>
    <row r="552" spans="1:11" s="3" customFormat="1">
      <c r="A552" s="5"/>
      <c r="B552" s="4"/>
      <c r="C552" s="13"/>
      <c r="D552" s="55"/>
      <c r="E552" s="1"/>
      <c r="F552" s="2"/>
      <c r="G552" s="2"/>
      <c r="H552" s="2"/>
      <c r="I552" s="2"/>
      <c r="J552" s="2"/>
      <c r="K552" s="2"/>
    </row>
    <row r="553" spans="1:11" s="3" customFormat="1">
      <c r="A553" s="5"/>
      <c r="B553" s="4"/>
      <c r="C553" s="13"/>
      <c r="D553" s="55"/>
      <c r="E553" s="1"/>
      <c r="F553" s="2"/>
      <c r="G553" s="2"/>
      <c r="H553" s="2"/>
      <c r="I553" s="2"/>
      <c r="J553" s="2"/>
      <c r="K553" s="2"/>
    </row>
    <row r="554" spans="1:11" s="3" customFormat="1">
      <c r="A554" s="5"/>
      <c r="B554" s="4"/>
      <c r="C554" s="13"/>
      <c r="D554" s="55"/>
      <c r="E554" s="1"/>
      <c r="F554" s="2"/>
      <c r="G554" s="2"/>
      <c r="H554" s="2"/>
      <c r="I554" s="2"/>
      <c r="J554" s="2"/>
      <c r="K554" s="2"/>
    </row>
    <row r="555" spans="1:11" s="3" customFormat="1">
      <c r="A555" s="5"/>
      <c r="B555" s="4"/>
      <c r="C555" s="13"/>
      <c r="D555" s="55"/>
      <c r="E555" s="1"/>
      <c r="F555" s="2"/>
      <c r="G555" s="2"/>
      <c r="H555" s="2"/>
      <c r="I555" s="2"/>
      <c r="J555" s="2"/>
      <c r="K555" s="2"/>
    </row>
    <row r="556" spans="1:11" s="3" customFormat="1">
      <c r="A556" s="5"/>
      <c r="B556" s="4"/>
      <c r="C556" s="13"/>
      <c r="D556" s="55"/>
      <c r="E556" s="1"/>
      <c r="F556" s="2"/>
      <c r="G556" s="2"/>
      <c r="H556" s="2"/>
      <c r="I556" s="2"/>
      <c r="J556" s="2"/>
      <c r="K556" s="2"/>
    </row>
    <row r="557" spans="1:11" s="3" customFormat="1">
      <c r="A557" s="5"/>
      <c r="B557" s="4"/>
      <c r="C557" s="13"/>
      <c r="D557" s="55"/>
      <c r="E557" s="1"/>
      <c r="F557" s="2"/>
      <c r="G557" s="2"/>
      <c r="H557" s="2"/>
      <c r="I557" s="2"/>
      <c r="J557" s="2"/>
      <c r="K557" s="2"/>
    </row>
    <row r="558" spans="1:11" s="3" customFormat="1">
      <c r="A558" s="5"/>
      <c r="B558" s="4"/>
      <c r="C558" s="13"/>
      <c r="D558" s="55"/>
      <c r="E558" s="1"/>
      <c r="F558" s="2"/>
      <c r="G558" s="2"/>
      <c r="H558" s="2"/>
      <c r="I558" s="2"/>
      <c r="J558" s="2"/>
      <c r="K558" s="2"/>
    </row>
    <row r="559" spans="1:11" s="3" customFormat="1">
      <c r="A559" s="5"/>
      <c r="B559" s="4"/>
      <c r="C559" s="13"/>
      <c r="D559" s="55"/>
      <c r="E559" s="1"/>
      <c r="F559" s="2"/>
      <c r="G559" s="2"/>
      <c r="H559" s="2"/>
      <c r="I559" s="2"/>
      <c r="J559" s="2"/>
      <c r="K559" s="2"/>
    </row>
    <row r="560" spans="1:11" s="3" customFormat="1">
      <c r="A560" s="5"/>
      <c r="B560" s="4"/>
      <c r="C560" s="13"/>
      <c r="D560" s="55"/>
      <c r="E560" s="1"/>
      <c r="F560" s="2"/>
      <c r="G560" s="2"/>
      <c r="H560" s="2"/>
      <c r="I560" s="2"/>
      <c r="J560" s="2"/>
      <c r="K560" s="2"/>
    </row>
    <row r="561" spans="1:11" s="3" customFormat="1">
      <c r="A561" s="5"/>
      <c r="B561" s="4"/>
      <c r="C561" s="13"/>
      <c r="D561" s="55"/>
      <c r="E561" s="1"/>
      <c r="F561" s="2"/>
      <c r="G561" s="2"/>
      <c r="H561" s="2"/>
      <c r="I561" s="2"/>
      <c r="J561" s="2"/>
      <c r="K561" s="2"/>
    </row>
    <row r="562" spans="1:11" s="3" customFormat="1">
      <c r="A562" s="5"/>
      <c r="B562" s="4"/>
      <c r="C562" s="13"/>
      <c r="D562" s="55"/>
      <c r="E562" s="1"/>
      <c r="F562" s="2"/>
      <c r="G562" s="2"/>
      <c r="H562" s="2"/>
      <c r="I562" s="2"/>
      <c r="J562" s="2"/>
      <c r="K562" s="2"/>
    </row>
    <row r="563" spans="1:11" s="3" customFormat="1">
      <c r="A563" s="5"/>
      <c r="B563" s="4"/>
      <c r="C563" s="13"/>
      <c r="D563" s="55"/>
      <c r="E563" s="1"/>
      <c r="F563" s="2"/>
      <c r="G563" s="2"/>
      <c r="H563" s="2"/>
      <c r="I563" s="2"/>
      <c r="J563" s="2"/>
      <c r="K563" s="2"/>
    </row>
  </sheetData>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rowBreaks count="1" manualBreakCount="1">
    <brk id="53" max="7" man="1"/>
  </rowBreaks>
  <legacyDrawingHF r:id="rId2"/>
</worksheet>
</file>

<file path=xl/worksheets/sheet2.xml><?xml version="1.0" encoding="utf-8"?>
<worksheet xmlns="http://schemas.openxmlformats.org/spreadsheetml/2006/main" xmlns:r="http://schemas.openxmlformats.org/officeDocument/2006/relationships">
  <dimension ref="A2:K567"/>
  <sheetViews>
    <sheetView view="pageBreakPreview" topLeftCell="A49" zoomScaleNormal="100" zoomScaleSheetLayoutView="100" zoomScalePageLayoutView="135" workbookViewId="0">
      <selection activeCell="H76" sqref="H76"/>
    </sheetView>
  </sheetViews>
  <sheetFormatPr defaultColWidth="9.28515625" defaultRowHeight="12.75"/>
  <cols>
    <col min="1" max="1" width="6.7109375" style="5" customWidth="1"/>
    <col min="2" max="2" width="54.7109375" style="4" customWidth="1"/>
    <col min="3" max="3" width="8.28515625" style="13" customWidth="1"/>
    <col min="4" max="4" width="8.28515625" style="3" customWidth="1"/>
    <col min="5" max="5" width="9.42578125" style="1" bestFit="1" customWidth="1"/>
    <col min="6" max="7" width="3" style="2" customWidth="1"/>
    <col min="8" max="8" width="10.42578125" style="2" bestFit="1" customWidth="1"/>
    <col min="9" max="16384" width="9.28515625" style="2"/>
  </cols>
  <sheetData>
    <row r="2" spans="1:8" ht="25.5">
      <c r="A2" s="6" t="s">
        <v>40</v>
      </c>
      <c r="B2" s="89" t="s">
        <v>51</v>
      </c>
    </row>
    <row r="3" spans="1:8">
      <c r="A3" s="63"/>
      <c r="B3" s="39"/>
      <c r="C3" s="29"/>
      <c r="D3" s="53"/>
      <c r="E3" s="31"/>
      <c r="F3" s="32"/>
    </row>
    <row r="4" spans="1:8">
      <c r="A4" s="64" t="s">
        <v>11</v>
      </c>
      <c r="B4" s="18" t="s">
        <v>2</v>
      </c>
      <c r="C4" s="29"/>
      <c r="D4" s="53"/>
      <c r="E4" s="31"/>
      <c r="F4" s="32"/>
    </row>
    <row r="5" spans="1:8">
      <c r="A5" s="64"/>
      <c r="B5" s="18"/>
      <c r="C5" s="29"/>
      <c r="D5" s="53"/>
      <c r="E5" s="31"/>
      <c r="F5" s="32"/>
    </row>
    <row r="6" spans="1:8" ht="183" customHeight="1">
      <c r="A6" s="65">
        <v>1</v>
      </c>
      <c r="B6" s="42" t="s">
        <v>73</v>
      </c>
      <c r="C6" s="14"/>
      <c r="D6" s="54"/>
      <c r="E6" s="31"/>
      <c r="F6" s="32"/>
    </row>
    <row r="7" spans="1:8">
      <c r="A7" s="65"/>
      <c r="B7" s="23"/>
      <c r="C7" s="14"/>
      <c r="D7" s="54"/>
      <c r="E7" s="31"/>
      <c r="F7" s="32"/>
    </row>
    <row r="8" spans="1:8">
      <c r="A8" s="65"/>
      <c r="B8" s="20" t="s">
        <v>23</v>
      </c>
      <c r="C8" s="35" t="s">
        <v>5</v>
      </c>
      <c r="D8" s="30">
        <v>80</v>
      </c>
      <c r="E8" s="31"/>
      <c r="F8" s="32" t="s">
        <v>10</v>
      </c>
      <c r="H8" s="31">
        <f>D8*E8</f>
        <v>0</v>
      </c>
    </row>
    <row r="9" spans="1:8" ht="25.5">
      <c r="A9" s="65"/>
      <c r="B9" s="20" t="s">
        <v>17</v>
      </c>
      <c r="C9" s="41" t="s">
        <v>5</v>
      </c>
      <c r="D9" s="2">
        <v>15</v>
      </c>
      <c r="E9" s="31"/>
      <c r="F9" s="44" t="s">
        <v>10</v>
      </c>
      <c r="H9" s="31">
        <f>D9*E9</f>
        <v>0</v>
      </c>
    </row>
    <row r="10" spans="1:8">
      <c r="A10" s="65"/>
      <c r="B10" s="20"/>
      <c r="D10" s="30"/>
    </row>
    <row r="11" spans="1:8" ht="76.5">
      <c r="A11" s="65">
        <v>2</v>
      </c>
      <c r="B11" s="42" t="s">
        <v>62</v>
      </c>
      <c r="C11" s="40"/>
      <c r="D11" s="30"/>
      <c r="E11" s="31"/>
      <c r="F11" s="32"/>
    </row>
    <row r="12" spans="1:8">
      <c r="A12" s="65"/>
      <c r="B12" s="42"/>
      <c r="C12" s="40" t="s">
        <v>4</v>
      </c>
      <c r="D12" s="30">
        <v>10</v>
      </c>
      <c r="E12" s="31"/>
      <c r="F12" s="32"/>
      <c r="H12" s="31">
        <f>D12*E12</f>
        <v>0</v>
      </c>
    </row>
    <row r="13" spans="1:8">
      <c r="A13" s="65"/>
      <c r="B13" s="42"/>
      <c r="C13" s="40"/>
      <c r="D13" s="30"/>
      <c r="E13" s="31"/>
      <c r="F13" s="32"/>
    </row>
    <row r="14" spans="1:8">
      <c r="A14" s="65"/>
      <c r="B14" s="23"/>
      <c r="C14" s="21"/>
      <c r="D14" s="30"/>
      <c r="E14" s="31"/>
      <c r="F14" s="32"/>
    </row>
    <row r="15" spans="1:8" ht="140.25">
      <c r="A15" s="65">
        <v>3</v>
      </c>
      <c r="B15" s="23" t="s">
        <v>61</v>
      </c>
      <c r="C15" s="14"/>
      <c r="D15" s="45"/>
      <c r="E15" s="31"/>
      <c r="F15" s="32"/>
    </row>
    <row r="16" spans="1:8">
      <c r="A16" s="65"/>
      <c r="B16" s="20" t="s">
        <v>49</v>
      </c>
      <c r="C16" s="35" t="s">
        <v>9</v>
      </c>
      <c r="D16" s="30">
        <v>17</v>
      </c>
      <c r="E16" s="31"/>
      <c r="F16" s="32" t="s">
        <v>10</v>
      </c>
      <c r="H16" s="31">
        <f>D16*E16</f>
        <v>0</v>
      </c>
    </row>
    <row r="17" spans="1:8">
      <c r="A17" s="65"/>
      <c r="B17" s="20" t="s">
        <v>34</v>
      </c>
      <c r="C17" s="35" t="s">
        <v>9</v>
      </c>
      <c r="D17" s="30">
        <v>9</v>
      </c>
      <c r="E17" s="31"/>
      <c r="F17" s="32" t="s">
        <v>10</v>
      </c>
      <c r="H17" s="31">
        <f>D17*E17</f>
        <v>0</v>
      </c>
    </row>
    <row r="18" spans="1:8">
      <c r="A18" s="65"/>
      <c r="B18" s="69" t="s">
        <v>32</v>
      </c>
      <c r="C18" s="27" t="s">
        <v>9</v>
      </c>
      <c r="D18" s="30">
        <v>17</v>
      </c>
      <c r="E18" s="31"/>
      <c r="F18" s="32" t="s">
        <v>10</v>
      </c>
      <c r="H18" s="31">
        <f>D18*E18</f>
        <v>0</v>
      </c>
    </row>
    <row r="19" spans="1:8">
      <c r="A19" s="65"/>
      <c r="B19" s="34" t="s">
        <v>33</v>
      </c>
      <c r="C19" s="27" t="s">
        <v>9</v>
      </c>
      <c r="D19" s="30">
        <v>17</v>
      </c>
      <c r="E19" s="31"/>
      <c r="F19" s="32" t="s">
        <v>10</v>
      </c>
      <c r="H19" s="31">
        <f>D19*E19</f>
        <v>0</v>
      </c>
    </row>
    <row r="20" spans="1:8">
      <c r="A20" s="65"/>
      <c r="B20" s="34"/>
      <c r="C20" s="27"/>
      <c r="D20" s="30"/>
      <c r="E20" s="31"/>
      <c r="F20" s="32"/>
      <c r="H20" s="31"/>
    </row>
    <row r="21" spans="1:8">
      <c r="A21" s="65"/>
      <c r="B21" s="34"/>
      <c r="C21" s="27"/>
      <c r="D21" s="30"/>
      <c r="E21" s="31"/>
      <c r="F21" s="32"/>
    </row>
    <row r="22" spans="1:8" ht="140.25">
      <c r="A22" s="65">
        <v>4</v>
      </c>
      <c r="B22" s="34" t="s">
        <v>110</v>
      </c>
      <c r="C22" s="27"/>
      <c r="D22" s="30"/>
      <c r="E22" s="31"/>
      <c r="F22" s="32"/>
      <c r="H22" s="31"/>
    </row>
    <row r="23" spans="1:8">
      <c r="A23" s="66"/>
      <c r="B23" s="34"/>
      <c r="C23" s="27" t="s">
        <v>4</v>
      </c>
      <c r="D23" s="30">
        <v>10</v>
      </c>
      <c r="E23" s="31"/>
      <c r="F23" s="32"/>
      <c r="H23" s="31">
        <f>D23*E23</f>
        <v>0</v>
      </c>
    </row>
    <row r="24" spans="1:8">
      <c r="A24" s="2"/>
      <c r="B24" s="52"/>
      <c r="C24" s="48"/>
      <c r="D24" s="46"/>
      <c r="E24" s="37"/>
      <c r="F24" s="38"/>
      <c r="G24" s="98"/>
      <c r="H24" s="98"/>
    </row>
    <row r="25" spans="1:8">
      <c r="A25" s="66"/>
      <c r="B25" s="24" t="str">
        <f>B4</f>
        <v>PRIPREMNI RADOVI</v>
      </c>
      <c r="C25" s="27"/>
      <c r="D25" s="33"/>
      <c r="E25" s="31"/>
      <c r="F25" s="32" t="s">
        <v>10</v>
      </c>
      <c r="H25" s="1">
        <f>H23+H19+H18+H17+H16+H12+H9+H8</f>
        <v>0</v>
      </c>
    </row>
    <row r="26" spans="1:8">
      <c r="A26" s="66"/>
      <c r="B26" s="18"/>
      <c r="C26" s="29"/>
      <c r="D26" s="53"/>
      <c r="E26" s="31"/>
      <c r="F26" s="32"/>
    </row>
    <row r="27" spans="1:8">
      <c r="A27" s="64" t="s">
        <v>12</v>
      </c>
      <c r="B27" s="93" t="s">
        <v>36</v>
      </c>
      <c r="C27" s="29"/>
      <c r="D27" s="30"/>
      <c r="E27" s="31"/>
      <c r="F27" s="32"/>
    </row>
    <row r="28" spans="1:8">
      <c r="A28" s="65"/>
      <c r="B28" s="26"/>
      <c r="C28" s="29"/>
      <c r="D28" s="30"/>
      <c r="E28" s="31"/>
      <c r="F28" s="32"/>
    </row>
    <row r="29" spans="1:8" ht="89.25">
      <c r="A29" s="65">
        <v>1</v>
      </c>
      <c r="B29" s="26" t="s">
        <v>37</v>
      </c>
      <c r="C29" s="29"/>
      <c r="D29" s="30"/>
      <c r="E29" s="31"/>
      <c r="F29" s="32"/>
    </row>
    <row r="30" spans="1:8">
      <c r="A30" s="65"/>
      <c r="B30" s="26"/>
      <c r="C30" s="29" t="s">
        <v>5</v>
      </c>
      <c r="D30" s="30">
        <v>6</v>
      </c>
      <c r="E30" s="31"/>
      <c r="F30" s="32" t="s">
        <v>10</v>
      </c>
      <c r="H30" s="31">
        <f>D30*E30</f>
        <v>0</v>
      </c>
    </row>
    <row r="31" spans="1:8">
      <c r="A31" s="65"/>
      <c r="B31" s="87"/>
      <c r="C31" s="29"/>
      <c r="D31" s="30"/>
      <c r="E31" s="31"/>
      <c r="F31" s="32"/>
    </row>
    <row r="32" spans="1:8" ht="127.5">
      <c r="A32" s="65">
        <v>2</v>
      </c>
      <c r="B32" s="26" t="s">
        <v>108</v>
      </c>
      <c r="C32" s="29"/>
      <c r="D32" s="30"/>
      <c r="E32" s="31"/>
      <c r="F32" s="32"/>
    </row>
    <row r="33" spans="1:8">
      <c r="A33" s="64"/>
      <c r="B33" s="26"/>
      <c r="C33" s="29" t="s">
        <v>4</v>
      </c>
      <c r="D33" s="28">
        <v>10</v>
      </c>
      <c r="E33" s="31"/>
      <c r="F33" s="32"/>
      <c r="H33" s="31">
        <f>D33*E33</f>
        <v>0</v>
      </c>
    </row>
    <row r="34" spans="1:8">
      <c r="A34" s="64"/>
      <c r="B34" s="26"/>
      <c r="C34" s="29"/>
      <c r="D34" s="28"/>
      <c r="E34" s="31"/>
      <c r="F34" s="32"/>
    </row>
    <row r="35" spans="1:8" ht="76.5">
      <c r="A35" s="65">
        <v>3</v>
      </c>
      <c r="B35" s="26" t="s">
        <v>80</v>
      </c>
      <c r="C35" s="29"/>
      <c r="D35" s="28"/>
      <c r="E35" s="31"/>
      <c r="F35" s="32"/>
      <c r="G35" s="32"/>
    </row>
    <row r="36" spans="1:8">
      <c r="A36" s="66"/>
      <c r="B36" s="26"/>
      <c r="C36" s="29" t="s">
        <v>9</v>
      </c>
      <c r="D36" s="30">
        <v>5.5</v>
      </c>
      <c r="E36" s="31"/>
      <c r="F36" s="32" t="s">
        <v>10</v>
      </c>
      <c r="G36" s="32"/>
      <c r="H36" s="31">
        <f>D36*E36</f>
        <v>0</v>
      </c>
    </row>
    <row r="37" spans="1:8">
      <c r="A37" s="66"/>
      <c r="B37" s="26"/>
      <c r="C37" s="29"/>
      <c r="D37" s="30"/>
      <c r="E37" s="31"/>
      <c r="F37" s="32"/>
      <c r="G37" s="32"/>
      <c r="H37" s="31"/>
    </row>
    <row r="38" spans="1:8" ht="76.5">
      <c r="A38" s="66">
        <v>4</v>
      </c>
      <c r="B38" s="26" t="s">
        <v>96</v>
      </c>
      <c r="C38" s="29"/>
      <c r="D38" s="30"/>
      <c r="E38" s="31"/>
      <c r="F38" s="32"/>
      <c r="G38" s="32"/>
      <c r="H38" s="31"/>
    </row>
    <row r="39" spans="1:8">
      <c r="A39" s="66"/>
      <c r="B39" s="26"/>
      <c r="C39" s="29" t="s">
        <v>4</v>
      </c>
      <c r="D39" s="30">
        <v>10</v>
      </c>
      <c r="E39" s="31"/>
      <c r="F39" s="32" t="s">
        <v>10</v>
      </c>
      <c r="G39" s="32"/>
      <c r="H39" s="31">
        <f>D39*E39</f>
        <v>0</v>
      </c>
    </row>
    <row r="40" spans="1:8">
      <c r="A40" s="64"/>
      <c r="B40" s="52"/>
      <c r="C40" s="48"/>
      <c r="D40" s="48"/>
      <c r="E40" s="37"/>
      <c r="F40" s="38"/>
      <c r="G40" s="98"/>
      <c r="H40" s="98"/>
    </row>
    <row r="41" spans="1:8">
      <c r="A41" s="66"/>
      <c r="B41" s="24" t="str">
        <f>B27</f>
        <v>ZIDARSKI RADOVI I KAMENARSKI RADOVI</v>
      </c>
      <c r="C41" s="27"/>
      <c r="D41" s="27"/>
      <c r="E41" s="31"/>
      <c r="F41" s="32" t="s">
        <v>10</v>
      </c>
      <c r="H41" s="1">
        <f>H39+H36+H33</f>
        <v>0</v>
      </c>
    </row>
    <row r="42" spans="1:8">
      <c r="A42" s="66"/>
      <c r="B42" s="24"/>
      <c r="C42" s="27"/>
      <c r="D42" s="30"/>
      <c r="E42" s="31"/>
      <c r="F42" s="32"/>
    </row>
    <row r="43" spans="1:8">
      <c r="A43" s="66"/>
      <c r="B43" s="24"/>
      <c r="C43" s="27"/>
      <c r="D43" s="30"/>
      <c r="E43" s="31"/>
      <c r="F43" s="32"/>
    </row>
    <row r="44" spans="1:8">
      <c r="A44" s="67"/>
      <c r="B44" s="19"/>
      <c r="C44" s="49"/>
      <c r="D44" s="30"/>
      <c r="E44" s="51"/>
      <c r="F44" s="32"/>
    </row>
    <row r="45" spans="1:8">
      <c r="A45" s="82" t="s">
        <v>13</v>
      </c>
      <c r="B45" s="8" t="s">
        <v>0</v>
      </c>
      <c r="C45" s="32"/>
      <c r="D45" s="30"/>
      <c r="E45" s="2"/>
    </row>
    <row r="46" spans="1:8">
      <c r="A46" s="82"/>
      <c r="B46" s="8"/>
      <c r="C46" s="32"/>
      <c r="D46" s="30"/>
      <c r="E46" s="2"/>
    </row>
    <row r="47" spans="1:8">
      <c r="A47" s="82"/>
      <c r="B47" s="34" t="s">
        <v>38</v>
      </c>
      <c r="C47" s="32"/>
      <c r="D47" s="30"/>
      <c r="E47" s="2"/>
    </row>
    <row r="48" spans="1:8" ht="63.75">
      <c r="A48" s="82"/>
      <c r="B48" s="34" t="s">
        <v>39</v>
      </c>
      <c r="C48" s="32"/>
      <c r="D48" s="30"/>
      <c r="E48" s="32"/>
      <c r="F48" s="32"/>
    </row>
    <row r="49" spans="1:8">
      <c r="A49" s="82"/>
      <c r="B49" s="34"/>
      <c r="C49" s="32"/>
      <c r="D49" s="30"/>
      <c r="E49" s="32"/>
      <c r="F49" s="32"/>
      <c r="H49" s="31"/>
    </row>
    <row r="50" spans="1:8">
      <c r="A50" s="82"/>
      <c r="B50" s="8"/>
      <c r="H50" s="31"/>
    </row>
    <row r="51" spans="1:8" ht="63.75">
      <c r="A51" s="82">
        <v>1</v>
      </c>
      <c r="B51" s="34" t="s">
        <v>89</v>
      </c>
      <c r="C51" s="32"/>
      <c r="D51" s="30"/>
      <c r="E51" s="2"/>
    </row>
    <row r="52" spans="1:8">
      <c r="A52" s="82"/>
      <c r="B52" s="8"/>
      <c r="C52" s="32" t="s">
        <v>9</v>
      </c>
      <c r="D52" s="30">
        <v>17</v>
      </c>
      <c r="E52" s="32"/>
      <c r="F52" s="32" t="s">
        <v>10</v>
      </c>
      <c r="H52" s="31">
        <f>D52*E52</f>
        <v>0</v>
      </c>
    </row>
    <row r="53" spans="1:8">
      <c r="A53" s="82"/>
      <c r="B53" s="8"/>
      <c r="H53" s="31"/>
    </row>
    <row r="54" spans="1:8" ht="89.25">
      <c r="A54" s="82">
        <v>2</v>
      </c>
      <c r="B54" s="34" t="s">
        <v>91</v>
      </c>
      <c r="C54" s="32"/>
      <c r="D54" s="30"/>
      <c r="E54" s="2"/>
    </row>
    <row r="55" spans="1:8">
      <c r="A55" s="82"/>
      <c r="B55" s="8"/>
      <c r="C55" s="32" t="s">
        <v>9</v>
      </c>
      <c r="D55" s="30">
        <v>9</v>
      </c>
      <c r="E55" s="32"/>
      <c r="F55" s="32" t="s">
        <v>10</v>
      </c>
      <c r="H55" s="31">
        <f>D55*E55</f>
        <v>0</v>
      </c>
    </row>
    <row r="56" spans="1:8">
      <c r="A56" s="82"/>
      <c r="B56" s="8"/>
      <c r="H56" s="31"/>
    </row>
    <row r="57" spans="1:8" ht="51">
      <c r="A57" s="82">
        <v>3</v>
      </c>
      <c r="B57" s="34" t="s">
        <v>92</v>
      </c>
      <c r="C57" s="32"/>
      <c r="D57" s="30"/>
      <c r="E57" s="2"/>
    </row>
    <row r="58" spans="1:8">
      <c r="B58" s="8"/>
      <c r="C58" s="32" t="s">
        <v>9</v>
      </c>
      <c r="D58" s="30">
        <v>17</v>
      </c>
      <c r="E58" s="32"/>
      <c r="F58" s="32" t="s">
        <v>10</v>
      </c>
      <c r="H58" s="31">
        <f>D58*E58</f>
        <v>0</v>
      </c>
    </row>
    <row r="59" spans="1:8">
      <c r="A59" s="66"/>
      <c r="B59" s="52"/>
      <c r="C59" s="52"/>
      <c r="D59" s="52"/>
      <c r="E59" s="52"/>
      <c r="F59" s="52"/>
      <c r="G59" s="52"/>
      <c r="H59" s="52"/>
    </row>
    <row r="60" spans="1:8">
      <c r="A60" s="66"/>
      <c r="B60" s="24" t="str">
        <f>B45</f>
        <v>LIMARSKI RADOVI</v>
      </c>
      <c r="C60" s="27"/>
      <c r="D60" s="30"/>
      <c r="E60" s="31"/>
      <c r="F60" s="32" t="s">
        <v>10</v>
      </c>
      <c r="H60" s="1">
        <f>H58+H55+H52</f>
        <v>0</v>
      </c>
    </row>
    <row r="61" spans="1:8">
      <c r="A61" s="68"/>
      <c r="B61" s="34"/>
      <c r="C61" s="27"/>
      <c r="D61" s="30"/>
      <c r="E61" s="31"/>
      <c r="F61" s="32"/>
    </row>
    <row r="62" spans="1:8">
      <c r="A62" s="82"/>
      <c r="B62" s="74"/>
      <c r="C62" s="70"/>
      <c r="D62" s="71"/>
      <c r="E62" s="73"/>
      <c r="F62" s="57"/>
    </row>
    <row r="63" spans="1:8">
      <c r="A63" s="68"/>
      <c r="B63" s="9" t="s">
        <v>3</v>
      </c>
      <c r="C63" s="75"/>
      <c r="D63" s="71"/>
      <c r="E63" s="73"/>
      <c r="F63" s="57"/>
    </row>
    <row r="64" spans="1:8">
      <c r="A64" s="66"/>
      <c r="B64" s="9"/>
      <c r="C64" s="27"/>
      <c r="D64" s="56"/>
      <c r="E64" s="31"/>
      <c r="F64" s="32"/>
    </row>
    <row r="65" spans="1:11">
      <c r="A65" s="66" t="str">
        <f>A4</f>
        <v>I</v>
      </c>
      <c r="B65" s="76" t="str">
        <f>B4</f>
        <v>PRIPREMNI RADOVI</v>
      </c>
      <c r="C65" s="27"/>
      <c r="D65" s="56"/>
      <c r="E65" s="31"/>
      <c r="F65" s="32" t="s">
        <v>10</v>
      </c>
      <c r="H65" s="1">
        <f>H25</f>
        <v>0</v>
      </c>
    </row>
    <row r="66" spans="1:11">
      <c r="A66" s="66" t="str">
        <f>A27</f>
        <v>II</v>
      </c>
      <c r="B66" s="77" t="str">
        <f>B27</f>
        <v>ZIDARSKI RADOVI I KAMENARSKI RADOVI</v>
      </c>
      <c r="C66" s="27"/>
      <c r="D66" s="56"/>
      <c r="E66" s="79"/>
      <c r="F66" s="32" t="s">
        <v>10</v>
      </c>
      <c r="H66" s="1">
        <f>H41</f>
        <v>0</v>
      </c>
    </row>
    <row r="67" spans="1:11">
      <c r="A67" s="95" t="str">
        <f>A45</f>
        <v>III</v>
      </c>
      <c r="B67" s="78" t="str">
        <f>B45</f>
        <v>LIMARSKI RADOVI</v>
      </c>
      <c r="C67" s="48"/>
      <c r="D67" s="96"/>
      <c r="E67" s="97"/>
      <c r="F67" s="38" t="s">
        <v>10</v>
      </c>
      <c r="G67" s="98"/>
      <c r="H67" s="99">
        <f>H60</f>
        <v>0</v>
      </c>
    </row>
    <row r="68" spans="1:11">
      <c r="A68" s="66"/>
      <c r="B68" s="77"/>
      <c r="C68" s="27"/>
      <c r="D68" s="56"/>
      <c r="E68" s="79"/>
      <c r="F68" s="32"/>
      <c r="H68" s="1"/>
    </row>
    <row r="69" spans="1:11">
      <c r="A69" s="67"/>
      <c r="B69" s="10"/>
      <c r="C69" s="49"/>
      <c r="D69" s="50"/>
      <c r="E69" s="50"/>
      <c r="F69" s="50"/>
      <c r="G69" s="50"/>
      <c r="H69" s="50"/>
    </row>
    <row r="70" spans="1:11">
      <c r="A70" s="67"/>
      <c r="B70" s="9" t="s">
        <v>1</v>
      </c>
      <c r="C70" s="49"/>
      <c r="D70" s="30"/>
      <c r="E70" s="79"/>
      <c r="F70" s="105" t="s">
        <v>10</v>
      </c>
      <c r="G70" s="17"/>
      <c r="H70" s="85">
        <f>H65+H66+H67</f>
        <v>0</v>
      </c>
    </row>
    <row r="71" spans="1:11">
      <c r="A71" s="67"/>
      <c r="B71" s="25"/>
      <c r="C71" s="27"/>
      <c r="D71" s="30"/>
      <c r="E71" s="80"/>
      <c r="H71" s="83"/>
    </row>
    <row r="72" spans="1:11">
      <c r="A72" s="67"/>
      <c r="B72" s="11" t="s">
        <v>18</v>
      </c>
      <c r="C72" s="48"/>
      <c r="D72" s="36"/>
      <c r="E72" s="97"/>
      <c r="F72" s="104" t="s">
        <v>10</v>
      </c>
      <c r="G72" s="98"/>
      <c r="H72" s="110">
        <f>H70*0.25</f>
        <v>0</v>
      </c>
    </row>
    <row r="73" spans="1:11">
      <c r="A73" s="67"/>
      <c r="B73" s="32"/>
      <c r="C73" s="94"/>
      <c r="D73" s="94"/>
      <c r="E73" s="94"/>
      <c r="F73" s="94"/>
      <c r="G73" s="94"/>
      <c r="H73" s="94"/>
    </row>
    <row r="74" spans="1:11">
      <c r="A74" s="67"/>
      <c r="B74" s="15" t="s">
        <v>8</v>
      </c>
      <c r="C74" s="40"/>
      <c r="D74" s="32"/>
      <c r="E74" s="79"/>
      <c r="F74" s="15" t="s">
        <v>10</v>
      </c>
      <c r="H74" s="85">
        <f>SUM(H70:H72)</f>
        <v>0</v>
      </c>
    </row>
    <row r="75" spans="1:11">
      <c r="A75" s="6"/>
      <c r="D75" s="55"/>
    </row>
    <row r="76" spans="1:11">
      <c r="D76" s="55"/>
    </row>
    <row r="77" spans="1:11">
      <c r="D77" s="55"/>
    </row>
    <row r="78" spans="1:11">
      <c r="D78" s="55"/>
    </row>
    <row r="79" spans="1:11">
      <c r="D79" s="55"/>
    </row>
    <row r="80" spans="1:11" s="3" customFormat="1">
      <c r="A80" s="5"/>
      <c r="B80" s="4"/>
      <c r="C80" s="13"/>
      <c r="D80" s="55"/>
      <c r="E80" s="1"/>
      <c r="F80" s="2"/>
      <c r="G80" s="2"/>
      <c r="H80" s="2"/>
      <c r="I80" s="2"/>
      <c r="J80" s="2"/>
      <c r="K80" s="2"/>
    </row>
    <row r="81" spans="1:11" s="3" customFormat="1">
      <c r="A81" s="5"/>
      <c r="B81" s="4"/>
      <c r="C81" s="13"/>
      <c r="D81" s="55"/>
      <c r="E81" s="1"/>
      <c r="F81" s="2"/>
      <c r="G81" s="2"/>
      <c r="H81" s="2"/>
      <c r="I81" s="2"/>
      <c r="J81" s="2"/>
      <c r="K81" s="2"/>
    </row>
    <row r="82" spans="1:11" s="3" customFormat="1">
      <c r="A82" s="5"/>
      <c r="B82" s="4"/>
      <c r="C82" s="13"/>
      <c r="D82" s="55"/>
      <c r="E82" s="1"/>
      <c r="F82" s="2"/>
      <c r="G82" s="2"/>
      <c r="H82" s="2"/>
      <c r="I82" s="2"/>
      <c r="J82" s="2"/>
      <c r="K82" s="2"/>
    </row>
    <row r="83" spans="1:11" s="3" customFormat="1">
      <c r="A83" s="5"/>
      <c r="B83" s="4"/>
      <c r="C83" s="13"/>
      <c r="D83" s="55"/>
      <c r="E83" s="1"/>
      <c r="F83" s="2"/>
      <c r="G83" s="2"/>
      <c r="H83" s="2"/>
      <c r="I83" s="2"/>
      <c r="J83" s="2"/>
      <c r="K83" s="2"/>
    </row>
    <row r="84" spans="1:11" s="3" customFormat="1">
      <c r="A84" s="5"/>
      <c r="B84" s="4"/>
      <c r="C84" s="13"/>
      <c r="D84" s="55"/>
      <c r="E84" s="1"/>
      <c r="F84" s="2"/>
      <c r="G84" s="2"/>
      <c r="H84" s="2"/>
      <c r="I84" s="2"/>
      <c r="J84" s="2"/>
      <c r="K84" s="2"/>
    </row>
    <row r="85" spans="1:11" s="3" customFormat="1">
      <c r="A85" s="5"/>
      <c r="B85" s="4"/>
      <c r="C85" s="13"/>
      <c r="D85" s="55"/>
      <c r="E85" s="1"/>
      <c r="F85" s="2"/>
      <c r="G85" s="2"/>
      <c r="H85" s="2"/>
      <c r="I85" s="2"/>
      <c r="J85" s="2"/>
      <c r="K85" s="2"/>
    </row>
    <row r="86" spans="1:11" s="3" customFormat="1">
      <c r="A86" s="5"/>
      <c r="B86" s="4"/>
      <c r="C86" s="13"/>
      <c r="D86" s="55"/>
      <c r="E86" s="1"/>
      <c r="F86" s="2"/>
      <c r="G86" s="2"/>
      <c r="H86" s="2"/>
      <c r="I86" s="2"/>
      <c r="J86" s="2"/>
      <c r="K86" s="2"/>
    </row>
    <row r="87" spans="1:11" s="3" customFormat="1">
      <c r="A87" s="5"/>
      <c r="B87" s="4"/>
      <c r="C87" s="13"/>
      <c r="D87" s="55"/>
      <c r="E87" s="1"/>
      <c r="F87" s="2"/>
      <c r="G87" s="2"/>
      <c r="H87" s="2"/>
      <c r="I87" s="2"/>
      <c r="J87" s="2"/>
      <c r="K87" s="2"/>
    </row>
    <row r="88" spans="1:11" s="3" customFormat="1">
      <c r="A88" s="5"/>
      <c r="B88" s="4"/>
      <c r="C88" s="13"/>
      <c r="D88" s="55"/>
      <c r="E88" s="1"/>
      <c r="F88" s="2"/>
      <c r="G88" s="2"/>
      <c r="H88" s="2"/>
      <c r="I88" s="2"/>
      <c r="J88" s="2"/>
      <c r="K88" s="2"/>
    </row>
    <row r="89" spans="1:11" s="3" customFormat="1">
      <c r="A89" s="5"/>
      <c r="B89" s="4"/>
      <c r="C89" s="13"/>
      <c r="D89" s="55"/>
      <c r="E89" s="1"/>
      <c r="F89" s="2"/>
      <c r="G89" s="2"/>
      <c r="H89" s="2"/>
      <c r="I89" s="2"/>
      <c r="J89" s="2"/>
      <c r="K89" s="2"/>
    </row>
    <row r="90" spans="1:11" s="3" customFormat="1">
      <c r="A90" s="5"/>
      <c r="B90" s="4"/>
      <c r="C90" s="13"/>
      <c r="D90" s="55"/>
      <c r="E90" s="1"/>
      <c r="F90" s="2"/>
      <c r="G90" s="2"/>
      <c r="H90" s="2"/>
      <c r="I90" s="2"/>
      <c r="J90" s="2"/>
      <c r="K90" s="2"/>
    </row>
    <row r="91" spans="1:11" s="3" customFormat="1">
      <c r="A91" s="5"/>
      <c r="B91" s="4"/>
      <c r="C91" s="13"/>
      <c r="D91" s="55"/>
      <c r="E91" s="1"/>
      <c r="F91" s="2"/>
      <c r="G91" s="2"/>
      <c r="H91" s="2"/>
      <c r="I91" s="2"/>
      <c r="J91" s="2"/>
      <c r="K91" s="2"/>
    </row>
    <row r="92" spans="1:11" s="3" customFormat="1">
      <c r="A92" s="5"/>
      <c r="B92" s="4"/>
      <c r="C92" s="13"/>
      <c r="D92" s="55"/>
      <c r="E92" s="1"/>
      <c r="F92" s="2"/>
      <c r="G92" s="2"/>
      <c r="H92" s="2"/>
      <c r="I92" s="2"/>
      <c r="J92" s="2"/>
      <c r="K92" s="2"/>
    </row>
    <row r="93" spans="1:11" s="3" customFormat="1">
      <c r="A93" s="5"/>
      <c r="B93" s="4"/>
      <c r="C93" s="13"/>
      <c r="D93" s="55"/>
      <c r="E93" s="1"/>
      <c r="F93" s="2"/>
      <c r="G93" s="2"/>
      <c r="H93" s="2"/>
      <c r="I93" s="2"/>
      <c r="J93" s="2"/>
      <c r="K93" s="2"/>
    </row>
    <row r="94" spans="1:11" s="3" customFormat="1">
      <c r="A94" s="5"/>
      <c r="B94" s="4"/>
      <c r="C94" s="13"/>
      <c r="D94" s="55"/>
      <c r="E94" s="1"/>
      <c r="F94" s="2"/>
      <c r="G94" s="2"/>
      <c r="H94" s="2"/>
      <c r="I94" s="2"/>
      <c r="J94" s="2"/>
      <c r="K94" s="2"/>
    </row>
    <row r="95" spans="1:11" s="3" customFormat="1">
      <c r="A95" s="5"/>
      <c r="B95" s="4"/>
      <c r="C95" s="13"/>
      <c r="D95" s="55"/>
      <c r="E95" s="1"/>
      <c r="F95" s="2"/>
      <c r="G95" s="2"/>
      <c r="H95" s="2"/>
      <c r="I95" s="2"/>
      <c r="J95" s="2"/>
      <c r="K95" s="2"/>
    </row>
    <row r="96" spans="1:11" s="3" customFormat="1">
      <c r="A96" s="5"/>
      <c r="B96" s="4"/>
      <c r="C96" s="13"/>
      <c r="D96" s="55"/>
      <c r="E96" s="1"/>
      <c r="F96" s="2"/>
      <c r="G96" s="2"/>
      <c r="H96" s="2"/>
      <c r="I96" s="2"/>
      <c r="J96" s="2"/>
      <c r="K96" s="2"/>
    </row>
    <row r="97" spans="1:11" s="3" customFormat="1">
      <c r="A97" s="5"/>
      <c r="B97" s="4"/>
      <c r="C97" s="13"/>
      <c r="D97" s="55"/>
      <c r="E97" s="1"/>
      <c r="F97" s="2"/>
      <c r="G97" s="2"/>
      <c r="H97" s="2"/>
      <c r="I97" s="2"/>
      <c r="J97" s="2"/>
      <c r="K97" s="2"/>
    </row>
    <row r="98" spans="1:11" s="3" customFormat="1">
      <c r="A98" s="5"/>
      <c r="B98" s="4"/>
      <c r="C98" s="13"/>
      <c r="D98" s="55"/>
      <c r="E98" s="1"/>
      <c r="F98" s="2"/>
      <c r="G98" s="2"/>
      <c r="H98" s="2"/>
      <c r="I98" s="2"/>
      <c r="J98" s="2"/>
      <c r="K98" s="2"/>
    </row>
    <row r="99" spans="1:11" s="3" customFormat="1">
      <c r="A99" s="5"/>
      <c r="B99" s="4"/>
      <c r="C99" s="13"/>
      <c r="D99" s="55"/>
      <c r="E99" s="1"/>
      <c r="F99" s="2"/>
      <c r="G99" s="2"/>
      <c r="H99" s="2"/>
      <c r="I99" s="2"/>
      <c r="J99" s="2"/>
      <c r="K99" s="2"/>
    </row>
    <row r="100" spans="1:11" s="3" customFormat="1">
      <c r="A100" s="5"/>
      <c r="B100" s="4"/>
      <c r="C100" s="13"/>
      <c r="D100" s="55"/>
      <c r="E100" s="1"/>
      <c r="F100" s="2"/>
      <c r="G100" s="2"/>
      <c r="H100" s="2"/>
      <c r="I100" s="2"/>
      <c r="J100" s="2"/>
      <c r="K100" s="2"/>
    </row>
    <row r="101" spans="1:11" s="3" customFormat="1">
      <c r="A101" s="5"/>
      <c r="B101" s="4"/>
      <c r="C101" s="13"/>
      <c r="D101" s="55"/>
      <c r="E101" s="1"/>
      <c r="F101" s="2"/>
      <c r="G101" s="2"/>
      <c r="H101" s="2"/>
      <c r="I101" s="2"/>
      <c r="J101" s="2"/>
      <c r="K101" s="2"/>
    </row>
    <row r="102" spans="1:11" s="3" customFormat="1">
      <c r="A102" s="5"/>
      <c r="B102" s="4"/>
      <c r="C102" s="13"/>
      <c r="D102" s="55"/>
      <c r="E102" s="1"/>
      <c r="F102" s="2"/>
      <c r="G102" s="2"/>
      <c r="H102" s="2"/>
      <c r="I102" s="2"/>
      <c r="J102" s="2"/>
      <c r="K102" s="2"/>
    </row>
    <row r="103" spans="1:11" s="3" customFormat="1">
      <c r="A103" s="5"/>
      <c r="B103" s="4"/>
      <c r="C103" s="13"/>
      <c r="D103" s="55"/>
      <c r="E103" s="1"/>
      <c r="F103" s="2"/>
      <c r="G103" s="2"/>
      <c r="H103" s="2"/>
      <c r="I103" s="2"/>
      <c r="J103" s="2"/>
      <c r="K103" s="2"/>
    </row>
    <row r="104" spans="1:11" s="3" customFormat="1">
      <c r="A104" s="5"/>
      <c r="B104" s="4"/>
      <c r="C104" s="13"/>
      <c r="D104" s="55"/>
      <c r="E104" s="1"/>
      <c r="F104" s="2"/>
      <c r="G104" s="2"/>
      <c r="H104" s="2"/>
      <c r="I104" s="2"/>
      <c r="J104" s="2"/>
      <c r="K104" s="2"/>
    </row>
    <row r="105" spans="1:11" s="3" customFormat="1">
      <c r="A105" s="5"/>
      <c r="B105" s="4"/>
      <c r="C105" s="13"/>
      <c r="D105" s="55"/>
      <c r="E105" s="1"/>
      <c r="F105" s="2"/>
      <c r="G105" s="2"/>
      <c r="H105" s="2"/>
      <c r="I105" s="2"/>
      <c r="J105" s="2"/>
      <c r="K105" s="2"/>
    </row>
    <row r="106" spans="1:11" s="3" customFormat="1">
      <c r="A106" s="5"/>
      <c r="B106" s="4"/>
      <c r="C106" s="13"/>
      <c r="D106" s="55"/>
      <c r="E106" s="1"/>
      <c r="F106" s="2"/>
      <c r="G106" s="2"/>
      <c r="H106" s="2"/>
      <c r="I106" s="2"/>
      <c r="J106" s="2"/>
      <c r="K106" s="2"/>
    </row>
    <row r="107" spans="1:11" s="3" customFormat="1">
      <c r="A107" s="5"/>
      <c r="B107" s="4"/>
      <c r="C107" s="13"/>
      <c r="D107" s="55"/>
      <c r="E107" s="1"/>
      <c r="F107" s="2"/>
      <c r="G107" s="2"/>
      <c r="H107" s="2"/>
      <c r="I107" s="2"/>
      <c r="J107" s="2"/>
      <c r="K107" s="2"/>
    </row>
    <row r="108" spans="1:11" s="3" customFormat="1">
      <c r="A108" s="5"/>
      <c r="B108" s="4"/>
      <c r="C108" s="13"/>
      <c r="D108" s="55"/>
      <c r="E108" s="1"/>
      <c r="F108" s="2"/>
      <c r="G108" s="2"/>
      <c r="H108" s="2"/>
      <c r="I108" s="2"/>
      <c r="J108" s="2"/>
      <c r="K108" s="2"/>
    </row>
    <row r="109" spans="1:11" s="3" customFormat="1">
      <c r="A109" s="5"/>
      <c r="B109" s="4"/>
      <c r="C109" s="13"/>
      <c r="D109" s="55"/>
      <c r="E109" s="1"/>
      <c r="F109" s="2"/>
      <c r="G109" s="2"/>
      <c r="H109" s="2"/>
      <c r="I109" s="2"/>
      <c r="J109" s="2"/>
      <c r="K109" s="2"/>
    </row>
    <row r="110" spans="1:11" s="3" customFormat="1">
      <c r="A110" s="5"/>
      <c r="B110" s="4"/>
      <c r="C110" s="13"/>
      <c r="D110" s="55"/>
      <c r="E110" s="1"/>
      <c r="F110" s="2"/>
      <c r="G110" s="2"/>
      <c r="H110" s="2"/>
      <c r="I110" s="2"/>
      <c r="J110" s="2"/>
      <c r="K110" s="2"/>
    </row>
    <row r="111" spans="1:11" s="3" customFormat="1">
      <c r="A111" s="5"/>
      <c r="B111" s="4"/>
      <c r="C111" s="13"/>
      <c r="D111" s="55"/>
      <c r="E111" s="1"/>
      <c r="F111" s="2"/>
      <c r="G111" s="2"/>
      <c r="H111" s="2"/>
      <c r="I111" s="2"/>
      <c r="J111" s="2"/>
      <c r="K111" s="2"/>
    </row>
    <row r="112" spans="1:11" s="3" customFormat="1">
      <c r="A112" s="5"/>
      <c r="B112" s="4"/>
      <c r="C112" s="13"/>
      <c r="D112" s="55"/>
      <c r="E112" s="1"/>
      <c r="F112" s="2"/>
      <c r="G112" s="2"/>
      <c r="H112" s="2"/>
      <c r="I112" s="2"/>
      <c r="J112" s="2"/>
      <c r="K112" s="2"/>
    </row>
    <row r="113" spans="1:11" s="3" customFormat="1">
      <c r="A113" s="5"/>
      <c r="B113" s="4"/>
      <c r="C113" s="13"/>
      <c r="D113" s="55"/>
      <c r="E113" s="1"/>
      <c r="F113" s="2"/>
      <c r="G113" s="2"/>
      <c r="H113" s="2"/>
      <c r="I113" s="2"/>
      <c r="J113" s="2"/>
      <c r="K113" s="2"/>
    </row>
    <row r="114" spans="1:11" s="3" customFormat="1">
      <c r="A114" s="5"/>
      <c r="B114" s="4"/>
      <c r="C114" s="13"/>
      <c r="D114" s="55"/>
      <c r="E114" s="1"/>
      <c r="F114" s="2"/>
      <c r="G114" s="2"/>
      <c r="H114" s="2"/>
      <c r="I114" s="2"/>
      <c r="J114" s="2"/>
      <c r="K114" s="2"/>
    </row>
    <row r="115" spans="1:11" s="3" customFormat="1">
      <c r="A115" s="5"/>
      <c r="B115" s="4"/>
      <c r="C115" s="13"/>
      <c r="D115" s="55"/>
      <c r="E115" s="1"/>
      <c r="F115" s="2"/>
      <c r="G115" s="2"/>
      <c r="H115" s="2"/>
      <c r="I115" s="2"/>
      <c r="J115" s="2"/>
      <c r="K115" s="2"/>
    </row>
    <row r="116" spans="1:11" s="3" customFormat="1">
      <c r="A116" s="5"/>
      <c r="B116" s="4"/>
      <c r="C116" s="13"/>
      <c r="D116" s="55"/>
      <c r="E116" s="1"/>
      <c r="F116" s="2"/>
      <c r="G116" s="2"/>
      <c r="H116" s="2"/>
      <c r="I116" s="2"/>
      <c r="J116" s="2"/>
      <c r="K116" s="2"/>
    </row>
    <row r="117" spans="1:11" s="3" customFormat="1">
      <c r="A117" s="5"/>
      <c r="B117" s="4"/>
      <c r="C117" s="13"/>
      <c r="D117" s="55"/>
      <c r="E117" s="1"/>
      <c r="F117" s="2"/>
      <c r="G117" s="2"/>
      <c r="H117" s="2"/>
      <c r="I117" s="2"/>
      <c r="J117" s="2"/>
      <c r="K117" s="2"/>
    </row>
    <row r="118" spans="1:11" s="3" customFormat="1">
      <c r="A118" s="5"/>
      <c r="B118" s="4"/>
      <c r="C118" s="13"/>
      <c r="D118" s="55"/>
      <c r="E118" s="1"/>
      <c r="F118" s="2"/>
      <c r="G118" s="2"/>
      <c r="H118" s="2"/>
      <c r="I118" s="2"/>
      <c r="J118" s="2"/>
      <c r="K118" s="2"/>
    </row>
    <row r="119" spans="1:11" s="3" customFormat="1">
      <c r="A119" s="5"/>
      <c r="B119" s="4"/>
      <c r="C119" s="13"/>
      <c r="D119" s="55"/>
      <c r="E119" s="1"/>
      <c r="F119" s="2"/>
      <c r="G119" s="2"/>
      <c r="H119" s="2"/>
      <c r="I119" s="2"/>
      <c r="J119" s="2"/>
      <c r="K119" s="2"/>
    </row>
    <row r="120" spans="1:11" s="3" customFormat="1">
      <c r="A120" s="5"/>
      <c r="B120" s="4"/>
      <c r="C120" s="13"/>
      <c r="D120" s="55"/>
      <c r="E120" s="1"/>
      <c r="F120" s="2"/>
      <c r="G120" s="2"/>
      <c r="H120" s="2"/>
      <c r="I120" s="2"/>
      <c r="J120" s="2"/>
      <c r="K120" s="2"/>
    </row>
    <row r="121" spans="1:11" s="3" customFormat="1">
      <c r="A121" s="5"/>
      <c r="B121" s="4"/>
      <c r="C121" s="13"/>
      <c r="D121" s="55"/>
      <c r="E121" s="1"/>
      <c r="F121" s="2"/>
      <c r="G121" s="2"/>
      <c r="H121" s="2"/>
      <c r="I121" s="2"/>
      <c r="J121" s="2"/>
      <c r="K121" s="2"/>
    </row>
    <row r="122" spans="1:11" s="3" customFormat="1">
      <c r="A122" s="5"/>
      <c r="B122" s="4"/>
      <c r="C122" s="13"/>
      <c r="D122" s="55"/>
      <c r="E122" s="1"/>
      <c r="F122" s="2"/>
      <c r="G122" s="2"/>
      <c r="H122" s="2"/>
      <c r="I122" s="2"/>
      <c r="J122" s="2"/>
      <c r="K122" s="2"/>
    </row>
    <row r="123" spans="1:11" s="3" customFormat="1">
      <c r="A123" s="5"/>
      <c r="B123" s="4"/>
      <c r="C123" s="13"/>
      <c r="D123" s="55"/>
      <c r="E123" s="1"/>
      <c r="F123" s="2"/>
      <c r="G123" s="2"/>
      <c r="H123" s="2"/>
      <c r="I123" s="2"/>
      <c r="J123" s="2"/>
      <c r="K123" s="2"/>
    </row>
    <row r="124" spans="1:11" s="3" customFormat="1">
      <c r="A124" s="5"/>
      <c r="B124" s="4"/>
      <c r="C124" s="13"/>
      <c r="D124" s="55"/>
      <c r="E124" s="1"/>
      <c r="F124" s="2"/>
      <c r="G124" s="2"/>
      <c r="H124" s="2"/>
      <c r="I124" s="2"/>
      <c r="J124" s="2"/>
      <c r="K124" s="2"/>
    </row>
    <row r="125" spans="1:11" s="3" customFormat="1">
      <c r="A125" s="5"/>
      <c r="B125" s="4"/>
      <c r="C125" s="13"/>
      <c r="D125" s="55"/>
      <c r="E125" s="1"/>
      <c r="F125" s="2"/>
      <c r="G125" s="2"/>
      <c r="H125" s="2"/>
      <c r="I125" s="2"/>
      <c r="J125" s="2"/>
      <c r="K125" s="2"/>
    </row>
    <row r="126" spans="1:11" s="3" customFormat="1">
      <c r="A126" s="5"/>
      <c r="B126" s="4"/>
      <c r="C126" s="13"/>
      <c r="D126" s="55"/>
      <c r="E126" s="1"/>
      <c r="F126" s="2"/>
      <c r="G126" s="2"/>
      <c r="H126" s="2"/>
      <c r="I126" s="2"/>
      <c r="J126" s="2"/>
      <c r="K126" s="2"/>
    </row>
    <row r="127" spans="1:11" s="3" customFormat="1">
      <c r="A127" s="5"/>
      <c r="B127" s="4"/>
      <c r="C127" s="13"/>
      <c r="D127" s="55"/>
      <c r="E127" s="1"/>
      <c r="F127" s="2"/>
      <c r="G127" s="2"/>
      <c r="H127" s="2"/>
      <c r="I127" s="2"/>
      <c r="J127" s="2"/>
      <c r="K127" s="2"/>
    </row>
    <row r="128" spans="1:11" s="3" customFormat="1">
      <c r="A128" s="5"/>
      <c r="B128" s="4"/>
      <c r="C128" s="13"/>
      <c r="D128" s="55"/>
      <c r="E128" s="1"/>
      <c r="F128" s="2"/>
      <c r="G128" s="2"/>
      <c r="H128" s="2"/>
      <c r="I128" s="2"/>
      <c r="J128" s="2"/>
      <c r="K128" s="2"/>
    </row>
    <row r="129" spans="1:11" s="3" customFormat="1">
      <c r="A129" s="5"/>
      <c r="B129" s="4"/>
      <c r="C129" s="13"/>
      <c r="D129" s="55"/>
      <c r="E129" s="1"/>
      <c r="F129" s="2"/>
      <c r="G129" s="2"/>
      <c r="H129" s="2"/>
      <c r="I129" s="2"/>
      <c r="J129" s="2"/>
      <c r="K129" s="2"/>
    </row>
    <row r="130" spans="1:11" s="3" customFormat="1">
      <c r="A130" s="5"/>
      <c r="B130" s="4"/>
      <c r="C130" s="13"/>
      <c r="D130" s="55"/>
      <c r="E130" s="1"/>
      <c r="F130" s="2"/>
      <c r="G130" s="2"/>
      <c r="H130" s="2"/>
      <c r="I130" s="2"/>
      <c r="J130" s="2"/>
      <c r="K130" s="2"/>
    </row>
    <row r="131" spans="1:11" s="3" customFormat="1">
      <c r="A131" s="5"/>
      <c r="B131" s="4"/>
      <c r="C131" s="13"/>
      <c r="D131" s="55"/>
      <c r="E131" s="1"/>
      <c r="F131" s="2"/>
      <c r="G131" s="2"/>
      <c r="H131" s="2"/>
      <c r="I131" s="2"/>
      <c r="J131" s="2"/>
      <c r="K131" s="2"/>
    </row>
    <row r="132" spans="1:11" s="3" customFormat="1">
      <c r="A132" s="5"/>
      <c r="B132" s="4"/>
      <c r="C132" s="13"/>
      <c r="D132" s="55"/>
      <c r="E132" s="1"/>
      <c r="F132" s="2"/>
      <c r="G132" s="2"/>
      <c r="H132" s="2"/>
      <c r="I132" s="2"/>
      <c r="J132" s="2"/>
      <c r="K132" s="2"/>
    </row>
    <row r="133" spans="1:11" s="3" customFormat="1">
      <c r="A133" s="5"/>
      <c r="B133" s="4"/>
      <c r="C133" s="13"/>
      <c r="D133" s="55"/>
      <c r="E133" s="1"/>
      <c r="F133" s="2"/>
      <c r="G133" s="2"/>
      <c r="H133" s="2"/>
      <c r="I133" s="2"/>
      <c r="J133" s="2"/>
      <c r="K133" s="2"/>
    </row>
    <row r="134" spans="1:11" s="3" customFormat="1">
      <c r="A134" s="5"/>
      <c r="B134" s="4"/>
      <c r="C134" s="13"/>
      <c r="D134" s="55"/>
      <c r="E134" s="1"/>
      <c r="F134" s="2"/>
      <c r="G134" s="2"/>
      <c r="H134" s="2"/>
      <c r="I134" s="2"/>
      <c r="J134" s="2"/>
      <c r="K134" s="2"/>
    </row>
    <row r="135" spans="1:11" s="3" customFormat="1">
      <c r="A135" s="5"/>
      <c r="B135" s="4"/>
      <c r="C135" s="13"/>
      <c r="D135" s="55"/>
      <c r="E135" s="1"/>
      <c r="F135" s="2"/>
      <c r="G135" s="2"/>
      <c r="H135" s="2"/>
      <c r="I135" s="2"/>
      <c r="J135" s="2"/>
      <c r="K135" s="2"/>
    </row>
    <row r="136" spans="1:11" s="3" customFormat="1">
      <c r="A136" s="5"/>
      <c r="B136" s="4"/>
      <c r="C136" s="13"/>
      <c r="D136" s="55"/>
      <c r="E136" s="1"/>
      <c r="F136" s="2"/>
      <c r="G136" s="2"/>
      <c r="H136" s="2"/>
      <c r="I136" s="2"/>
      <c r="J136" s="2"/>
      <c r="K136" s="2"/>
    </row>
    <row r="137" spans="1:11" s="3" customFormat="1">
      <c r="A137" s="5"/>
      <c r="B137" s="4"/>
      <c r="C137" s="13"/>
      <c r="D137" s="55"/>
      <c r="E137" s="1"/>
      <c r="F137" s="2"/>
      <c r="G137" s="2"/>
      <c r="H137" s="2"/>
      <c r="I137" s="2"/>
      <c r="J137" s="2"/>
      <c r="K137" s="2"/>
    </row>
    <row r="138" spans="1:11" s="3" customFormat="1">
      <c r="A138" s="5"/>
      <c r="B138" s="4"/>
      <c r="C138" s="13"/>
      <c r="D138" s="55"/>
      <c r="E138" s="1"/>
      <c r="F138" s="2"/>
      <c r="G138" s="2"/>
      <c r="H138" s="2"/>
      <c r="I138" s="2"/>
      <c r="J138" s="2"/>
      <c r="K138" s="2"/>
    </row>
    <row r="139" spans="1:11" s="3" customFormat="1">
      <c r="A139" s="5"/>
      <c r="B139" s="4"/>
      <c r="C139" s="13"/>
      <c r="D139" s="55"/>
      <c r="E139" s="1"/>
      <c r="F139" s="2"/>
      <c r="G139" s="2"/>
      <c r="H139" s="2"/>
      <c r="I139" s="2"/>
      <c r="J139" s="2"/>
      <c r="K139" s="2"/>
    </row>
    <row r="140" spans="1:11" s="3" customFormat="1">
      <c r="A140" s="5"/>
      <c r="B140" s="4"/>
      <c r="C140" s="13"/>
      <c r="D140" s="55"/>
      <c r="E140" s="1"/>
      <c r="F140" s="2"/>
      <c r="G140" s="2"/>
      <c r="H140" s="2"/>
      <c r="I140" s="2"/>
      <c r="J140" s="2"/>
      <c r="K140" s="2"/>
    </row>
    <row r="141" spans="1:11" s="3" customFormat="1">
      <c r="A141" s="5"/>
      <c r="B141" s="4"/>
      <c r="C141" s="13"/>
      <c r="D141" s="55"/>
      <c r="E141" s="1"/>
      <c r="F141" s="2"/>
      <c r="G141" s="2"/>
      <c r="H141" s="2"/>
      <c r="I141" s="2"/>
      <c r="J141" s="2"/>
      <c r="K141" s="2"/>
    </row>
    <row r="142" spans="1:11" s="3" customFormat="1">
      <c r="A142" s="5"/>
      <c r="B142" s="4"/>
      <c r="C142" s="13"/>
      <c r="D142" s="55"/>
      <c r="E142" s="1"/>
      <c r="F142" s="2"/>
      <c r="G142" s="2"/>
      <c r="H142" s="2"/>
      <c r="I142" s="2"/>
      <c r="J142" s="2"/>
      <c r="K142" s="2"/>
    </row>
    <row r="143" spans="1:11" s="3" customFormat="1">
      <c r="A143" s="5"/>
      <c r="B143" s="4"/>
      <c r="C143" s="13"/>
      <c r="D143" s="55"/>
      <c r="E143" s="1"/>
      <c r="F143" s="2"/>
      <c r="G143" s="2"/>
      <c r="H143" s="2"/>
      <c r="I143" s="2"/>
      <c r="J143" s="2"/>
      <c r="K143" s="2"/>
    </row>
    <row r="144" spans="1:11" s="3" customFormat="1">
      <c r="A144" s="5"/>
      <c r="B144" s="4"/>
      <c r="C144" s="13"/>
      <c r="D144" s="55"/>
      <c r="E144" s="1"/>
      <c r="F144" s="2"/>
      <c r="G144" s="2"/>
      <c r="H144" s="2"/>
      <c r="I144" s="2"/>
      <c r="J144" s="2"/>
      <c r="K144" s="2"/>
    </row>
    <row r="145" spans="1:11" s="3" customFormat="1">
      <c r="A145" s="5"/>
      <c r="B145" s="4"/>
      <c r="C145" s="13"/>
      <c r="D145" s="55"/>
      <c r="E145" s="1"/>
      <c r="F145" s="2"/>
      <c r="G145" s="2"/>
      <c r="H145" s="2"/>
      <c r="I145" s="2"/>
      <c r="J145" s="2"/>
      <c r="K145" s="2"/>
    </row>
    <row r="146" spans="1:11" s="3" customFormat="1">
      <c r="A146" s="5"/>
      <c r="B146" s="4"/>
      <c r="C146" s="13"/>
      <c r="D146" s="55"/>
      <c r="E146" s="1"/>
      <c r="F146" s="2"/>
      <c r="G146" s="2"/>
      <c r="H146" s="2"/>
      <c r="I146" s="2"/>
      <c r="J146" s="2"/>
      <c r="K146" s="2"/>
    </row>
    <row r="147" spans="1:11" s="3" customFormat="1">
      <c r="A147" s="5"/>
      <c r="B147" s="4"/>
      <c r="C147" s="13"/>
      <c r="D147" s="55"/>
      <c r="E147" s="1"/>
      <c r="F147" s="2"/>
      <c r="G147" s="2"/>
      <c r="H147" s="2"/>
      <c r="I147" s="2"/>
      <c r="J147" s="2"/>
      <c r="K147" s="2"/>
    </row>
    <row r="148" spans="1:11" s="3" customFormat="1">
      <c r="A148" s="5"/>
      <c r="B148" s="4"/>
      <c r="C148" s="13"/>
      <c r="D148" s="55"/>
      <c r="E148" s="1"/>
      <c r="F148" s="2"/>
      <c r="G148" s="2"/>
      <c r="H148" s="2"/>
      <c r="I148" s="2"/>
      <c r="J148" s="2"/>
      <c r="K148" s="2"/>
    </row>
    <row r="149" spans="1:11" s="3" customFormat="1">
      <c r="A149" s="5"/>
      <c r="B149" s="4"/>
      <c r="C149" s="13"/>
      <c r="D149" s="55"/>
      <c r="E149" s="1"/>
      <c r="F149" s="2"/>
      <c r="G149" s="2"/>
      <c r="H149" s="2"/>
      <c r="I149" s="2"/>
      <c r="J149" s="2"/>
      <c r="K149" s="2"/>
    </row>
    <row r="150" spans="1:11" s="3" customFormat="1">
      <c r="A150" s="5"/>
      <c r="B150" s="4"/>
      <c r="C150" s="13"/>
      <c r="D150" s="55"/>
      <c r="E150" s="1"/>
      <c r="F150" s="2"/>
      <c r="G150" s="2"/>
      <c r="H150" s="2"/>
      <c r="I150" s="2"/>
      <c r="J150" s="2"/>
      <c r="K150" s="2"/>
    </row>
    <row r="151" spans="1:11" s="3" customFormat="1">
      <c r="A151" s="5"/>
      <c r="B151" s="4"/>
      <c r="C151" s="13"/>
      <c r="D151" s="55"/>
      <c r="E151" s="1"/>
      <c r="F151" s="2"/>
      <c r="G151" s="2"/>
      <c r="H151" s="2"/>
      <c r="I151" s="2"/>
      <c r="J151" s="2"/>
      <c r="K151" s="2"/>
    </row>
    <row r="152" spans="1:11" s="3" customFormat="1">
      <c r="A152" s="5"/>
      <c r="B152" s="4"/>
      <c r="C152" s="13"/>
      <c r="D152" s="55"/>
      <c r="E152" s="1"/>
      <c r="F152" s="2"/>
      <c r="G152" s="2"/>
      <c r="H152" s="2"/>
      <c r="I152" s="2"/>
      <c r="J152" s="2"/>
      <c r="K152" s="2"/>
    </row>
    <row r="153" spans="1:11" s="3" customFormat="1">
      <c r="A153" s="5"/>
      <c r="B153" s="4"/>
      <c r="C153" s="13"/>
      <c r="D153" s="55"/>
      <c r="E153" s="1"/>
      <c r="F153" s="2"/>
      <c r="G153" s="2"/>
      <c r="H153" s="2"/>
      <c r="I153" s="2"/>
      <c r="J153" s="2"/>
      <c r="K153" s="2"/>
    </row>
    <row r="154" spans="1:11" s="3" customFormat="1">
      <c r="A154" s="5"/>
      <c r="B154" s="4"/>
      <c r="C154" s="13"/>
      <c r="D154" s="55"/>
      <c r="E154" s="1"/>
      <c r="F154" s="2"/>
      <c r="G154" s="2"/>
      <c r="H154" s="2"/>
      <c r="I154" s="2"/>
      <c r="J154" s="2"/>
      <c r="K154" s="2"/>
    </row>
    <row r="155" spans="1:11" s="3" customFormat="1">
      <c r="A155" s="5"/>
      <c r="B155" s="4"/>
      <c r="C155" s="13"/>
      <c r="D155" s="55"/>
      <c r="E155" s="1"/>
      <c r="F155" s="2"/>
      <c r="G155" s="2"/>
      <c r="H155" s="2"/>
      <c r="I155" s="2"/>
      <c r="J155" s="2"/>
      <c r="K155" s="2"/>
    </row>
    <row r="156" spans="1:11" s="3" customFormat="1">
      <c r="A156" s="5"/>
      <c r="B156" s="4"/>
      <c r="C156" s="13"/>
      <c r="D156" s="55"/>
      <c r="E156" s="1"/>
      <c r="F156" s="2"/>
      <c r="G156" s="2"/>
      <c r="H156" s="2"/>
      <c r="I156" s="2"/>
      <c r="J156" s="2"/>
      <c r="K156" s="2"/>
    </row>
    <row r="157" spans="1:11" s="3" customFormat="1">
      <c r="A157" s="5"/>
      <c r="B157" s="4"/>
      <c r="C157" s="13"/>
      <c r="D157" s="55"/>
      <c r="E157" s="1"/>
      <c r="F157" s="2"/>
      <c r="G157" s="2"/>
      <c r="H157" s="2"/>
      <c r="I157" s="2"/>
      <c r="J157" s="2"/>
      <c r="K157" s="2"/>
    </row>
    <row r="158" spans="1:11" s="3" customFormat="1">
      <c r="A158" s="5"/>
      <c r="B158" s="4"/>
      <c r="C158" s="13"/>
      <c r="D158" s="55"/>
      <c r="E158" s="1"/>
      <c r="F158" s="2"/>
      <c r="G158" s="2"/>
      <c r="H158" s="2"/>
      <c r="I158" s="2"/>
      <c r="J158" s="2"/>
      <c r="K158" s="2"/>
    </row>
    <row r="159" spans="1:11" s="3" customFormat="1">
      <c r="A159" s="5"/>
      <c r="B159" s="4"/>
      <c r="C159" s="13"/>
      <c r="D159" s="55"/>
      <c r="E159" s="1"/>
      <c r="F159" s="2"/>
      <c r="G159" s="2"/>
      <c r="H159" s="2"/>
      <c r="I159" s="2"/>
      <c r="J159" s="2"/>
      <c r="K159" s="2"/>
    </row>
    <row r="160" spans="1:11" s="3" customFormat="1">
      <c r="A160" s="5"/>
      <c r="B160" s="4"/>
      <c r="C160" s="13"/>
      <c r="D160" s="55"/>
      <c r="E160" s="1"/>
      <c r="F160" s="2"/>
      <c r="G160" s="2"/>
      <c r="H160" s="2"/>
      <c r="I160" s="2"/>
      <c r="J160" s="2"/>
      <c r="K160" s="2"/>
    </row>
    <row r="161" spans="1:11" s="3" customFormat="1">
      <c r="A161" s="5"/>
      <c r="B161" s="4"/>
      <c r="C161" s="13"/>
      <c r="D161" s="55"/>
      <c r="E161" s="1"/>
      <c r="F161" s="2"/>
      <c r="G161" s="2"/>
      <c r="H161" s="2"/>
      <c r="I161" s="2"/>
      <c r="J161" s="2"/>
      <c r="K161" s="2"/>
    </row>
    <row r="162" spans="1:11" s="3" customFormat="1">
      <c r="A162" s="5"/>
      <c r="B162" s="4"/>
      <c r="C162" s="13"/>
      <c r="D162" s="55"/>
      <c r="E162" s="1"/>
      <c r="F162" s="2"/>
      <c r="G162" s="2"/>
      <c r="H162" s="2"/>
      <c r="I162" s="2"/>
      <c r="J162" s="2"/>
      <c r="K162" s="2"/>
    </row>
    <row r="163" spans="1:11" s="3" customFormat="1">
      <c r="A163" s="5"/>
      <c r="B163" s="4"/>
      <c r="C163" s="13"/>
      <c r="D163" s="55"/>
      <c r="E163" s="1"/>
      <c r="F163" s="2"/>
      <c r="G163" s="2"/>
      <c r="H163" s="2"/>
      <c r="I163" s="2"/>
      <c r="J163" s="2"/>
      <c r="K163" s="2"/>
    </row>
    <row r="164" spans="1:11" s="3" customFormat="1">
      <c r="A164" s="5"/>
      <c r="B164" s="4"/>
      <c r="C164" s="13"/>
      <c r="D164" s="55"/>
      <c r="E164" s="1"/>
      <c r="F164" s="2"/>
      <c r="G164" s="2"/>
      <c r="H164" s="2"/>
      <c r="I164" s="2"/>
      <c r="J164" s="2"/>
      <c r="K164" s="2"/>
    </row>
    <row r="165" spans="1:11" s="3" customFormat="1">
      <c r="A165" s="5"/>
      <c r="B165" s="4"/>
      <c r="C165" s="13"/>
      <c r="D165" s="55"/>
      <c r="E165" s="1"/>
      <c r="F165" s="2"/>
      <c r="G165" s="2"/>
      <c r="H165" s="2"/>
      <c r="I165" s="2"/>
      <c r="J165" s="2"/>
      <c r="K165" s="2"/>
    </row>
    <row r="166" spans="1:11" s="3" customFormat="1">
      <c r="A166" s="5"/>
      <c r="B166" s="4"/>
      <c r="C166" s="13"/>
      <c r="D166" s="55"/>
      <c r="E166" s="1"/>
      <c r="F166" s="2"/>
      <c r="G166" s="2"/>
      <c r="H166" s="2"/>
      <c r="I166" s="2"/>
      <c r="J166" s="2"/>
      <c r="K166" s="2"/>
    </row>
    <row r="167" spans="1:11" s="3" customFormat="1">
      <c r="A167" s="5"/>
      <c r="B167" s="4"/>
      <c r="C167" s="13"/>
      <c r="D167" s="55"/>
      <c r="E167" s="1"/>
      <c r="F167" s="2"/>
      <c r="G167" s="2"/>
      <c r="H167" s="2"/>
      <c r="I167" s="2"/>
      <c r="J167" s="2"/>
      <c r="K167" s="2"/>
    </row>
    <row r="168" spans="1:11" s="3" customFormat="1">
      <c r="A168" s="5"/>
      <c r="B168" s="4"/>
      <c r="C168" s="13"/>
      <c r="D168" s="55"/>
      <c r="E168" s="1"/>
      <c r="F168" s="2"/>
      <c r="G168" s="2"/>
      <c r="H168" s="2"/>
      <c r="I168" s="2"/>
      <c r="J168" s="2"/>
      <c r="K168" s="2"/>
    </row>
    <row r="169" spans="1:11" s="3" customFormat="1">
      <c r="A169" s="5"/>
      <c r="B169" s="4"/>
      <c r="C169" s="13"/>
      <c r="D169" s="55"/>
      <c r="E169" s="1"/>
      <c r="F169" s="2"/>
      <c r="G169" s="2"/>
      <c r="H169" s="2"/>
      <c r="I169" s="2"/>
      <c r="J169" s="2"/>
      <c r="K169" s="2"/>
    </row>
    <row r="170" spans="1:11" s="3" customFormat="1">
      <c r="A170" s="5"/>
      <c r="B170" s="4"/>
      <c r="C170" s="13"/>
      <c r="D170" s="55"/>
      <c r="E170" s="1"/>
      <c r="F170" s="2"/>
      <c r="G170" s="2"/>
      <c r="H170" s="2"/>
      <c r="I170" s="2"/>
      <c r="J170" s="2"/>
      <c r="K170" s="2"/>
    </row>
    <row r="171" spans="1:11" s="3" customFormat="1">
      <c r="A171" s="5"/>
      <c r="B171" s="4"/>
      <c r="C171" s="13"/>
      <c r="D171" s="55"/>
      <c r="E171" s="1"/>
      <c r="F171" s="2"/>
      <c r="G171" s="2"/>
      <c r="H171" s="2"/>
      <c r="I171" s="2"/>
      <c r="J171" s="2"/>
      <c r="K171" s="2"/>
    </row>
    <row r="172" spans="1:11" s="3" customFormat="1">
      <c r="A172" s="5"/>
      <c r="B172" s="4"/>
      <c r="C172" s="13"/>
      <c r="D172" s="55"/>
      <c r="E172" s="1"/>
      <c r="F172" s="2"/>
      <c r="G172" s="2"/>
      <c r="H172" s="2"/>
      <c r="I172" s="2"/>
      <c r="J172" s="2"/>
      <c r="K172" s="2"/>
    </row>
    <row r="173" spans="1:11" s="3" customFormat="1">
      <c r="A173" s="5"/>
      <c r="B173" s="4"/>
      <c r="C173" s="13"/>
      <c r="D173" s="55"/>
      <c r="E173" s="1"/>
      <c r="F173" s="2"/>
      <c r="G173" s="2"/>
      <c r="H173" s="2"/>
      <c r="I173" s="2"/>
      <c r="J173" s="2"/>
      <c r="K173" s="2"/>
    </row>
    <row r="174" spans="1:11" s="3" customFormat="1">
      <c r="A174" s="5"/>
      <c r="B174" s="4"/>
      <c r="C174" s="13"/>
      <c r="D174" s="55"/>
      <c r="E174" s="1"/>
      <c r="F174" s="2"/>
      <c r="G174" s="2"/>
      <c r="H174" s="2"/>
      <c r="I174" s="2"/>
      <c r="J174" s="2"/>
      <c r="K174" s="2"/>
    </row>
    <row r="175" spans="1:11" s="3" customFormat="1">
      <c r="A175" s="5"/>
      <c r="B175" s="4"/>
      <c r="C175" s="13"/>
      <c r="D175" s="55"/>
      <c r="E175" s="1"/>
      <c r="F175" s="2"/>
      <c r="G175" s="2"/>
      <c r="H175" s="2"/>
      <c r="I175" s="2"/>
      <c r="J175" s="2"/>
      <c r="K175" s="2"/>
    </row>
    <row r="176" spans="1:11" s="3" customFormat="1">
      <c r="A176" s="5"/>
      <c r="B176" s="4"/>
      <c r="C176" s="13"/>
      <c r="D176" s="55"/>
      <c r="E176" s="1"/>
      <c r="F176" s="2"/>
      <c r="G176" s="2"/>
      <c r="H176" s="2"/>
      <c r="I176" s="2"/>
      <c r="J176" s="2"/>
      <c r="K176" s="2"/>
    </row>
    <row r="177" spans="1:11" s="3" customFormat="1">
      <c r="A177" s="5"/>
      <c r="B177" s="4"/>
      <c r="C177" s="13"/>
      <c r="D177" s="55"/>
      <c r="E177" s="1"/>
      <c r="F177" s="2"/>
      <c r="G177" s="2"/>
      <c r="H177" s="2"/>
      <c r="I177" s="2"/>
      <c r="J177" s="2"/>
      <c r="K177" s="2"/>
    </row>
    <row r="178" spans="1:11" s="3" customFormat="1">
      <c r="A178" s="5"/>
      <c r="B178" s="4"/>
      <c r="C178" s="13"/>
      <c r="D178" s="55"/>
      <c r="E178" s="1"/>
      <c r="F178" s="2"/>
      <c r="G178" s="2"/>
      <c r="H178" s="2"/>
      <c r="I178" s="2"/>
      <c r="J178" s="2"/>
      <c r="K178" s="2"/>
    </row>
    <row r="179" spans="1:11" s="3" customFormat="1">
      <c r="A179" s="5"/>
      <c r="B179" s="4"/>
      <c r="C179" s="13"/>
      <c r="D179" s="55"/>
      <c r="E179" s="1"/>
      <c r="F179" s="2"/>
      <c r="G179" s="2"/>
      <c r="H179" s="2"/>
      <c r="I179" s="2"/>
      <c r="J179" s="2"/>
      <c r="K179" s="2"/>
    </row>
    <row r="180" spans="1:11" s="3" customFormat="1">
      <c r="A180" s="5"/>
      <c r="B180" s="4"/>
      <c r="C180" s="13"/>
      <c r="D180" s="55"/>
      <c r="E180" s="1"/>
      <c r="F180" s="2"/>
      <c r="G180" s="2"/>
      <c r="H180" s="2"/>
      <c r="I180" s="2"/>
      <c r="J180" s="2"/>
      <c r="K180" s="2"/>
    </row>
    <row r="181" spans="1:11" s="3" customFormat="1">
      <c r="A181" s="5"/>
      <c r="B181" s="4"/>
      <c r="C181" s="13"/>
      <c r="D181" s="55"/>
      <c r="E181" s="1"/>
      <c r="F181" s="2"/>
      <c r="G181" s="2"/>
      <c r="H181" s="2"/>
      <c r="I181" s="2"/>
      <c r="J181" s="2"/>
      <c r="K181" s="2"/>
    </row>
    <row r="182" spans="1:11" s="3" customFormat="1">
      <c r="A182" s="5"/>
      <c r="B182" s="4"/>
      <c r="C182" s="13"/>
      <c r="D182" s="55"/>
      <c r="E182" s="1"/>
      <c r="F182" s="2"/>
      <c r="G182" s="2"/>
      <c r="H182" s="2"/>
      <c r="I182" s="2"/>
      <c r="J182" s="2"/>
      <c r="K182" s="2"/>
    </row>
    <row r="183" spans="1:11" s="3" customFormat="1">
      <c r="A183" s="5"/>
      <c r="B183" s="4"/>
      <c r="C183" s="13"/>
      <c r="D183" s="55"/>
      <c r="E183" s="1"/>
      <c r="F183" s="2"/>
      <c r="G183" s="2"/>
      <c r="H183" s="2"/>
      <c r="I183" s="2"/>
      <c r="J183" s="2"/>
      <c r="K183" s="2"/>
    </row>
    <row r="184" spans="1:11" s="3" customFormat="1">
      <c r="A184" s="5"/>
      <c r="B184" s="4"/>
      <c r="C184" s="13"/>
      <c r="D184" s="55"/>
      <c r="E184" s="1"/>
      <c r="F184" s="2"/>
      <c r="G184" s="2"/>
      <c r="H184" s="2"/>
      <c r="I184" s="2"/>
      <c r="J184" s="2"/>
      <c r="K184" s="2"/>
    </row>
    <row r="185" spans="1:11" s="3" customFormat="1">
      <c r="A185" s="5"/>
      <c r="B185" s="4"/>
      <c r="C185" s="13"/>
      <c r="D185" s="55"/>
      <c r="E185" s="1"/>
      <c r="F185" s="2"/>
      <c r="G185" s="2"/>
      <c r="H185" s="2"/>
      <c r="I185" s="2"/>
      <c r="J185" s="2"/>
      <c r="K185" s="2"/>
    </row>
    <row r="186" spans="1:11" s="3" customFormat="1">
      <c r="A186" s="5"/>
      <c r="B186" s="4"/>
      <c r="C186" s="13"/>
      <c r="D186" s="55"/>
      <c r="E186" s="1"/>
      <c r="F186" s="2"/>
      <c r="G186" s="2"/>
      <c r="H186" s="2"/>
      <c r="I186" s="2"/>
      <c r="J186" s="2"/>
      <c r="K186" s="2"/>
    </row>
    <row r="187" spans="1:11" s="3" customFormat="1">
      <c r="A187" s="5"/>
      <c r="B187" s="4"/>
      <c r="C187" s="13"/>
      <c r="D187" s="55"/>
      <c r="E187" s="1"/>
      <c r="F187" s="2"/>
      <c r="G187" s="2"/>
      <c r="H187" s="2"/>
      <c r="I187" s="2"/>
      <c r="J187" s="2"/>
      <c r="K187" s="2"/>
    </row>
    <row r="188" spans="1:11" s="3" customFormat="1">
      <c r="A188" s="5"/>
      <c r="B188" s="4"/>
      <c r="C188" s="13"/>
      <c r="D188" s="55"/>
      <c r="E188" s="1"/>
      <c r="F188" s="2"/>
      <c r="G188" s="2"/>
      <c r="H188" s="2"/>
      <c r="I188" s="2"/>
      <c r="J188" s="2"/>
      <c r="K188" s="2"/>
    </row>
    <row r="189" spans="1:11" s="3" customFormat="1">
      <c r="A189" s="5"/>
      <c r="B189" s="4"/>
      <c r="C189" s="13"/>
      <c r="D189" s="55"/>
      <c r="E189" s="1"/>
      <c r="F189" s="2"/>
      <c r="G189" s="2"/>
      <c r="H189" s="2"/>
      <c r="I189" s="2"/>
      <c r="J189" s="2"/>
      <c r="K189" s="2"/>
    </row>
    <row r="190" spans="1:11" s="3" customFormat="1">
      <c r="A190" s="5"/>
      <c r="B190" s="4"/>
      <c r="C190" s="13"/>
      <c r="D190" s="55"/>
      <c r="E190" s="1"/>
      <c r="F190" s="2"/>
      <c r="G190" s="2"/>
      <c r="H190" s="2"/>
      <c r="I190" s="2"/>
      <c r="J190" s="2"/>
      <c r="K190" s="2"/>
    </row>
    <row r="191" spans="1:11" s="3" customFormat="1">
      <c r="A191" s="5"/>
      <c r="B191" s="4"/>
      <c r="C191" s="13"/>
      <c r="D191" s="55"/>
      <c r="E191" s="1"/>
      <c r="F191" s="2"/>
      <c r="G191" s="2"/>
      <c r="H191" s="2"/>
      <c r="I191" s="2"/>
      <c r="J191" s="2"/>
      <c r="K191" s="2"/>
    </row>
    <row r="192" spans="1:11">
      <c r="D192" s="55"/>
    </row>
    <row r="193" spans="1:11">
      <c r="D193" s="55"/>
    </row>
    <row r="194" spans="1:11">
      <c r="D194" s="55"/>
    </row>
    <row r="195" spans="1:11">
      <c r="D195" s="55"/>
    </row>
    <row r="196" spans="1:11">
      <c r="D196" s="55"/>
    </row>
    <row r="197" spans="1:11">
      <c r="D197" s="55"/>
    </row>
    <row r="198" spans="1:11">
      <c r="D198" s="55"/>
    </row>
    <row r="199" spans="1:11">
      <c r="D199" s="55"/>
    </row>
    <row r="200" spans="1:11">
      <c r="D200" s="55"/>
      <c r="K200" s="17"/>
    </row>
    <row r="201" spans="1:11">
      <c r="D201" s="55"/>
      <c r="K201" s="17"/>
    </row>
    <row r="202" spans="1:11">
      <c r="D202" s="55"/>
    </row>
    <row r="203" spans="1:11">
      <c r="D203" s="55"/>
    </row>
    <row r="204" spans="1:11">
      <c r="D204" s="55"/>
    </row>
    <row r="205" spans="1:11">
      <c r="D205" s="55"/>
    </row>
    <row r="206" spans="1:11">
      <c r="D206" s="55"/>
    </row>
    <row r="207" spans="1:11">
      <c r="D207" s="55"/>
    </row>
    <row r="208" spans="1:11" s="3" customFormat="1">
      <c r="A208" s="5"/>
      <c r="B208" s="4"/>
      <c r="C208" s="13"/>
      <c r="D208" s="55"/>
      <c r="E208" s="1"/>
      <c r="F208" s="2"/>
      <c r="G208" s="2"/>
      <c r="H208" s="2"/>
      <c r="I208" s="2"/>
      <c r="J208" s="2"/>
      <c r="K208" s="2"/>
    </row>
    <row r="209" spans="1:11" s="3" customFormat="1">
      <c r="A209" s="5"/>
      <c r="B209" s="4"/>
      <c r="C209" s="13"/>
      <c r="D209" s="55"/>
      <c r="E209" s="1"/>
      <c r="F209" s="2"/>
      <c r="G209" s="2"/>
      <c r="H209" s="2"/>
      <c r="I209" s="2"/>
      <c r="J209" s="2"/>
      <c r="K209" s="2"/>
    </row>
    <row r="210" spans="1:11" s="3" customFormat="1">
      <c r="A210" s="5"/>
      <c r="B210" s="4"/>
      <c r="C210" s="13"/>
      <c r="D210" s="55"/>
      <c r="E210" s="1"/>
      <c r="F210" s="2"/>
      <c r="G210" s="2"/>
      <c r="H210" s="2"/>
      <c r="I210" s="2"/>
      <c r="J210" s="2"/>
      <c r="K210" s="2"/>
    </row>
    <row r="211" spans="1:11" s="3" customFormat="1">
      <c r="A211" s="5"/>
      <c r="B211" s="4"/>
      <c r="C211" s="13"/>
      <c r="D211" s="55"/>
      <c r="E211" s="1"/>
      <c r="F211" s="2"/>
      <c r="G211" s="2"/>
      <c r="H211" s="2"/>
      <c r="I211" s="2"/>
      <c r="J211" s="2"/>
      <c r="K211" s="2"/>
    </row>
    <row r="212" spans="1:11" s="3" customFormat="1">
      <c r="A212" s="5"/>
      <c r="B212" s="4"/>
      <c r="C212" s="13"/>
      <c r="D212" s="55"/>
      <c r="E212" s="1"/>
      <c r="F212" s="2"/>
      <c r="G212" s="2"/>
      <c r="H212" s="2"/>
      <c r="I212" s="2"/>
      <c r="J212" s="2"/>
      <c r="K212" s="2"/>
    </row>
    <row r="213" spans="1:11" s="3" customFormat="1">
      <c r="A213" s="5"/>
      <c r="B213" s="4"/>
      <c r="C213" s="13"/>
      <c r="D213" s="55"/>
      <c r="E213" s="1"/>
      <c r="F213" s="2"/>
      <c r="G213" s="2"/>
      <c r="H213" s="2"/>
      <c r="I213" s="2"/>
      <c r="J213" s="2"/>
      <c r="K213" s="2"/>
    </row>
    <row r="214" spans="1:11" s="3" customFormat="1">
      <c r="A214" s="5"/>
      <c r="B214" s="4"/>
      <c r="C214" s="13"/>
      <c r="D214" s="55"/>
      <c r="E214" s="1"/>
      <c r="F214" s="2"/>
      <c r="G214" s="2"/>
      <c r="H214" s="2"/>
      <c r="I214" s="2"/>
      <c r="J214" s="2"/>
      <c r="K214" s="2"/>
    </row>
    <row r="215" spans="1:11" s="3" customFormat="1">
      <c r="A215" s="5"/>
      <c r="B215" s="4"/>
      <c r="C215" s="13"/>
      <c r="D215" s="55"/>
      <c r="E215" s="1"/>
      <c r="F215" s="2"/>
      <c r="G215" s="2"/>
      <c r="H215" s="2"/>
      <c r="I215" s="2"/>
      <c r="J215" s="2"/>
      <c r="K215" s="2"/>
    </row>
    <row r="216" spans="1:11" s="3" customFormat="1">
      <c r="A216" s="5"/>
      <c r="B216" s="4"/>
      <c r="C216" s="13"/>
      <c r="D216" s="55"/>
      <c r="E216" s="1"/>
      <c r="F216" s="2"/>
      <c r="G216" s="2"/>
      <c r="H216" s="2"/>
      <c r="I216" s="2"/>
      <c r="J216" s="2"/>
      <c r="K216" s="2"/>
    </row>
    <row r="217" spans="1:11" s="3" customFormat="1">
      <c r="A217" s="5"/>
      <c r="B217" s="4"/>
      <c r="C217" s="13"/>
      <c r="D217" s="55"/>
      <c r="E217" s="1"/>
      <c r="F217" s="2"/>
      <c r="G217" s="2"/>
      <c r="H217" s="2"/>
      <c r="I217" s="2"/>
      <c r="J217" s="2"/>
      <c r="K217" s="2"/>
    </row>
    <row r="218" spans="1:11" s="3" customFormat="1">
      <c r="A218" s="5"/>
      <c r="B218" s="4"/>
      <c r="C218" s="13"/>
      <c r="D218" s="55"/>
      <c r="E218" s="1"/>
      <c r="F218" s="2"/>
      <c r="G218" s="2"/>
      <c r="H218" s="2"/>
      <c r="I218" s="2"/>
      <c r="J218" s="2"/>
      <c r="K218" s="2"/>
    </row>
    <row r="219" spans="1:11" s="3" customFormat="1">
      <c r="A219" s="5"/>
      <c r="B219" s="4"/>
      <c r="C219" s="13"/>
      <c r="D219" s="55"/>
      <c r="E219" s="1"/>
      <c r="F219" s="2"/>
      <c r="G219" s="2"/>
      <c r="H219" s="2"/>
      <c r="I219" s="2"/>
      <c r="J219" s="2"/>
      <c r="K219" s="2"/>
    </row>
    <row r="220" spans="1:11" s="3" customFormat="1">
      <c r="A220" s="5"/>
      <c r="B220" s="4"/>
      <c r="C220" s="13"/>
      <c r="D220" s="55"/>
      <c r="E220" s="1"/>
      <c r="F220" s="2"/>
      <c r="G220" s="2"/>
      <c r="H220" s="2"/>
      <c r="I220" s="2"/>
      <c r="J220" s="2"/>
      <c r="K220" s="2"/>
    </row>
    <row r="221" spans="1:11" s="3" customFormat="1">
      <c r="A221" s="5"/>
      <c r="B221" s="4"/>
      <c r="C221" s="13"/>
      <c r="D221" s="55"/>
      <c r="E221" s="1"/>
      <c r="F221" s="2"/>
      <c r="G221" s="2"/>
      <c r="H221" s="2"/>
      <c r="I221" s="2"/>
      <c r="J221" s="2"/>
      <c r="K221" s="2"/>
    </row>
    <row r="222" spans="1:11" s="3" customFormat="1">
      <c r="A222" s="5"/>
      <c r="B222" s="4"/>
      <c r="C222" s="13"/>
      <c r="D222" s="55"/>
      <c r="E222" s="1"/>
      <c r="F222" s="2"/>
      <c r="G222" s="2"/>
      <c r="H222" s="2"/>
      <c r="I222" s="2"/>
      <c r="J222" s="2"/>
      <c r="K222" s="2"/>
    </row>
    <row r="223" spans="1:11" s="3" customFormat="1">
      <c r="A223" s="5"/>
      <c r="B223" s="4"/>
      <c r="C223" s="13"/>
      <c r="D223" s="55"/>
      <c r="E223" s="1"/>
      <c r="F223" s="2"/>
      <c r="G223" s="2"/>
      <c r="H223" s="2"/>
      <c r="I223" s="2"/>
      <c r="J223" s="2"/>
      <c r="K223" s="2"/>
    </row>
    <row r="224" spans="1:11" s="3" customFormat="1">
      <c r="A224" s="5"/>
      <c r="B224" s="4"/>
      <c r="C224" s="13"/>
      <c r="D224" s="55"/>
      <c r="E224" s="1"/>
      <c r="F224" s="2"/>
      <c r="G224" s="2"/>
      <c r="H224" s="2"/>
      <c r="I224" s="2"/>
      <c r="J224" s="2"/>
      <c r="K224" s="2"/>
    </row>
    <row r="225" spans="1:11" s="3" customFormat="1">
      <c r="A225" s="5"/>
      <c r="B225" s="4"/>
      <c r="C225" s="13"/>
      <c r="D225" s="55"/>
      <c r="E225" s="1"/>
      <c r="F225" s="2"/>
      <c r="G225" s="2"/>
      <c r="H225" s="2"/>
      <c r="I225" s="2"/>
      <c r="J225" s="2"/>
      <c r="K225" s="2"/>
    </row>
    <row r="226" spans="1:11" s="3" customFormat="1">
      <c r="A226" s="5"/>
      <c r="B226" s="4"/>
      <c r="C226" s="13"/>
      <c r="D226" s="55"/>
      <c r="E226" s="1"/>
      <c r="F226" s="2"/>
      <c r="G226" s="2"/>
      <c r="H226" s="2"/>
      <c r="I226" s="2"/>
      <c r="J226" s="2"/>
      <c r="K226" s="2"/>
    </row>
    <row r="227" spans="1:11" s="3" customFormat="1">
      <c r="A227" s="5"/>
      <c r="B227" s="4"/>
      <c r="C227" s="13"/>
      <c r="D227" s="55"/>
      <c r="E227" s="1"/>
      <c r="F227" s="2"/>
      <c r="G227" s="2"/>
      <c r="H227" s="2"/>
      <c r="I227" s="2"/>
      <c r="J227" s="2"/>
      <c r="K227" s="2"/>
    </row>
    <row r="228" spans="1:11" s="3" customFormat="1">
      <c r="A228" s="5"/>
      <c r="B228" s="4"/>
      <c r="C228" s="13"/>
      <c r="D228" s="55"/>
      <c r="E228" s="1"/>
      <c r="F228" s="2"/>
      <c r="G228" s="2"/>
      <c r="H228" s="2"/>
      <c r="I228" s="2"/>
      <c r="J228" s="2"/>
      <c r="K228" s="2"/>
    </row>
    <row r="229" spans="1:11" s="3" customFormat="1">
      <c r="A229" s="5"/>
      <c r="B229" s="4"/>
      <c r="C229" s="13"/>
      <c r="D229" s="55"/>
      <c r="E229" s="1"/>
      <c r="F229" s="2"/>
      <c r="G229" s="2"/>
      <c r="H229" s="2"/>
      <c r="I229" s="2"/>
      <c r="J229" s="2"/>
      <c r="K229" s="2"/>
    </row>
    <row r="230" spans="1:11" s="3" customFormat="1">
      <c r="A230" s="5"/>
      <c r="B230" s="4"/>
      <c r="C230" s="13"/>
      <c r="D230" s="55"/>
      <c r="E230" s="1"/>
      <c r="F230" s="2"/>
      <c r="G230" s="2"/>
      <c r="H230" s="2"/>
      <c r="I230" s="2"/>
      <c r="J230" s="2"/>
      <c r="K230" s="2"/>
    </row>
    <row r="231" spans="1:11" s="3" customFormat="1">
      <c r="A231" s="5"/>
      <c r="B231" s="4"/>
      <c r="C231" s="13"/>
      <c r="D231" s="55"/>
      <c r="E231" s="1"/>
      <c r="F231" s="2"/>
      <c r="G231" s="2"/>
      <c r="H231" s="2"/>
      <c r="I231" s="2"/>
      <c r="J231" s="2"/>
      <c r="K231" s="2"/>
    </row>
    <row r="232" spans="1:11" s="3" customFormat="1">
      <c r="A232" s="5"/>
      <c r="B232" s="4"/>
      <c r="C232" s="13"/>
      <c r="D232" s="55"/>
      <c r="E232" s="1"/>
      <c r="F232" s="2"/>
      <c r="G232" s="2"/>
      <c r="H232" s="2"/>
      <c r="I232" s="2"/>
      <c r="J232" s="2"/>
      <c r="K232" s="2"/>
    </row>
    <row r="233" spans="1:11" s="3" customFormat="1">
      <c r="A233" s="5"/>
      <c r="B233" s="4"/>
      <c r="C233" s="13"/>
      <c r="D233" s="55"/>
      <c r="E233" s="1"/>
      <c r="F233" s="2"/>
      <c r="G233" s="2"/>
      <c r="H233" s="2"/>
      <c r="I233" s="2"/>
      <c r="J233" s="2"/>
      <c r="K233" s="2"/>
    </row>
    <row r="234" spans="1:11" s="3" customFormat="1">
      <c r="A234" s="5"/>
      <c r="B234" s="4"/>
      <c r="C234" s="13"/>
      <c r="D234" s="55"/>
      <c r="E234" s="1"/>
      <c r="F234" s="2"/>
      <c r="G234" s="2"/>
      <c r="H234" s="2"/>
      <c r="I234" s="2"/>
      <c r="J234" s="2"/>
      <c r="K234" s="2"/>
    </row>
    <row r="235" spans="1:11" s="3" customFormat="1">
      <c r="A235" s="5"/>
      <c r="B235" s="4"/>
      <c r="C235" s="13"/>
      <c r="D235" s="55"/>
      <c r="E235" s="1"/>
      <c r="F235" s="2"/>
      <c r="G235" s="2"/>
      <c r="H235" s="2"/>
      <c r="I235" s="2"/>
      <c r="J235" s="2"/>
      <c r="K235" s="2"/>
    </row>
    <row r="236" spans="1:11" s="3" customFormat="1">
      <c r="A236" s="5"/>
      <c r="B236" s="4"/>
      <c r="C236" s="13"/>
      <c r="D236" s="55"/>
      <c r="E236" s="1"/>
      <c r="F236" s="2"/>
      <c r="G236" s="2"/>
      <c r="H236" s="2"/>
      <c r="I236" s="2"/>
      <c r="J236" s="2"/>
      <c r="K236" s="2"/>
    </row>
    <row r="237" spans="1:11" s="3" customFormat="1">
      <c r="A237" s="5"/>
      <c r="B237" s="4"/>
      <c r="C237" s="13"/>
      <c r="D237" s="55"/>
      <c r="E237" s="1"/>
      <c r="F237" s="2"/>
      <c r="G237" s="2"/>
      <c r="H237" s="2"/>
      <c r="I237" s="2"/>
      <c r="J237" s="2"/>
      <c r="K237" s="2"/>
    </row>
    <row r="238" spans="1:11" s="3" customFormat="1">
      <c r="A238" s="5"/>
      <c r="B238" s="4"/>
      <c r="C238" s="13"/>
      <c r="D238" s="55"/>
      <c r="E238" s="1"/>
      <c r="F238" s="2"/>
      <c r="G238" s="2"/>
      <c r="H238" s="2"/>
      <c r="I238" s="2"/>
      <c r="J238" s="2"/>
      <c r="K238" s="2"/>
    </row>
    <row r="239" spans="1:11" s="3" customFormat="1">
      <c r="A239" s="5"/>
      <c r="B239" s="4"/>
      <c r="C239" s="13"/>
      <c r="D239" s="55"/>
      <c r="E239" s="1"/>
      <c r="F239" s="2"/>
      <c r="G239" s="2"/>
      <c r="H239" s="2"/>
      <c r="I239" s="2"/>
      <c r="J239" s="2"/>
      <c r="K239" s="2"/>
    </row>
    <row r="240" spans="1:11" s="3" customFormat="1">
      <c r="A240" s="5"/>
      <c r="B240" s="4"/>
      <c r="C240" s="13"/>
      <c r="D240" s="55"/>
      <c r="E240" s="1"/>
      <c r="F240" s="2"/>
      <c r="G240" s="2"/>
      <c r="H240" s="2"/>
      <c r="I240" s="2"/>
      <c r="J240" s="2"/>
      <c r="K240" s="2"/>
    </row>
    <row r="241" spans="1:11" s="3" customFormat="1">
      <c r="A241" s="5"/>
      <c r="B241" s="4"/>
      <c r="C241" s="13"/>
      <c r="D241" s="55"/>
      <c r="E241" s="1"/>
      <c r="F241" s="2"/>
      <c r="G241" s="2"/>
      <c r="H241" s="2"/>
      <c r="I241" s="2"/>
      <c r="J241" s="2"/>
      <c r="K241" s="2"/>
    </row>
    <row r="242" spans="1:11" s="3" customFormat="1">
      <c r="A242" s="5"/>
      <c r="B242" s="4"/>
      <c r="C242" s="13"/>
      <c r="D242" s="55"/>
      <c r="E242" s="1"/>
      <c r="F242" s="2"/>
      <c r="G242" s="2"/>
      <c r="H242" s="2"/>
      <c r="I242" s="2"/>
      <c r="J242" s="2"/>
      <c r="K242" s="2"/>
    </row>
    <row r="243" spans="1:11" s="3" customFormat="1">
      <c r="A243" s="5"/>
      <c r="B243" s="4"/>
      <c r="C243" s="13"/>
      <c r="D243" s="55"/>
      <c r="E243" s="1"/>
      <c r="F243" s="2"/>
      <c r="G243" s="2"/>
      <c r="H243" s="2"/>
      <c r="I243" s="2"/>
      <c r="J243" s="2"/>
      <c r="K243" s="2"/>
    </row>
    <row r="244" spans="1:11" s="3" customFormat="1">
      <c r="A244" s="5"/>
      <c r="B244" s="4"/>
      <c r="C244" s="13"/>
      <c r="D244" s="55"/>
      <c r="E244" s="1"/>
      <c r="F244" s="2"/>
      <c r="G244" s="2"/>
      <c r="H244" s="2"/>
      <c r="I244" s="2"/>
      <c r="J244" s="2"/>
      <c r="K244" s="2"/>
    </row>
    <row r="245" spans="1:11" s="3" customFormat="1">
      <c r="A245" s="5"/>
      <c r="B245" s="4"/>
      <c r="C245" s="13"/>
      <c r="D245" s="55"/>
      <c r="E245" s="1"/>
      <c r="F245" s="2"/>
      <c r="G245" s="2"/>
      <c r="H245" s="2"/>
      <c r="I245" s="2"/>
      <c r="J245" s="2"/>
      <c r="K245" s="2"/>
    </row>
    <row r="246" spans="1:11" s="3" customFormat="1">
      <c r="A246" s="5"/>
      <c r="B246" s="4"/>
      <c r="C246" s="13"/>
      <c r="D246" s="55"/>
      <c r="E246" s="1"/>
      <c r="F246" s="2"/>
      <c r="G246" s="2"/>
      <c r="H246" s="2"/>
      <c r="I246" s="2"/>
      <c r="J246" s="2"/>
      <c r="K246" s="2"/>
    </row>
    <row r="247" spans="1:11" s="3" customFormat="1">
      <c r="A247" s="5"/>
      <c r="B247" s="4"/>
      <c r="C247" s="13"/>
      <c r="D247" s="55"/>
      <c r="E247" s="1"/>
      <c r="F247" s="2"/>
      <c r="G247" s="2"/>
      <c r="H247" s="2"/>
      <c r="I247" s="2"/>
      <c r="J247" s="2"/>
      <c r="K247" s="2"/>
    </row>
    <row r="248" spans="1:11" s="3" customFormat="1">
      <c r="A248" s="5"/>
      <c r="B248" s="4"/>
      <c r="C248" s="13"/>
      <c r="D248" s="55"/>
      <c r="E248" s="1"/>
      <c r="F248" s="2"/>
      <c r="G248" s="2"/>
      <c r="H248" s="2"/>
      <c r="I248" s="2"/>
      <c r="J248" s="2"/>
      <c r="K248" s="2"/>
    </row>
    <row r="249" spans="1:11" s="3" customFormat="1">
      <c r="A249" s="5"/>
      <c r="B249" s="4"/>
      <c r="C249" s="13"/>
      <c r="D249" s="55"/>
      <c r="E249" s="1"/>
      <c r="F249" s="2"/>
      <c r="G249" s="2"/>
      <c r="H249" s="2"/>
      <c r="I249" s="2"/>
      <c r="J249" s="2"/>
      <c r="K249" s="2"/>
    </row>
    <row r="250" spans="1:11" s="3" customFormat="1">
      <c r="A250" s="5"/>
      <c r="B250" s="4"/>
      <c r="C250" s="13"/>
      <c r="D250" s="55"/>
      <c r="E250" s="1"/>
      <c r="F250" s="2"/>
      <c r="G250" s="2"/>
      <c r="H250" s="2"/>
      <c r="I250" s="2"/>
      <c r="J250" s="2"/>
      <c r="K250" s="2"/>
    </row>
    <row r="251" spans="1:11" s="3" customFormat="1">
      <c r="A251" s="5"/>
      <c r="B251" s="4"/>
      <c r="C251" s="13"/>
      <c r="D251" s="55"/>
      <c r="E251" s="1"/>
      <c r="F251" s="2"/>
      <c r="G251" s="2"/>
      <c r="H251" s="2"/>
      <c r="I251" s="2"/>
      <c r="J251" s="2"/>
      <c r="K251" s="2"/>
    </row>
    <row r="252" spans="1:11" s="3" customFormat="1">
      <c r="A252" s="5"/>
      <c r="B252" s="4"/>
      <c r="C252" s="13"/>
      <c r="D252" s="55"/>
      <c r="E252" s="1"/>
      <c r="F252" s="2"/>
      <c r="G252" s="2"/>
      <c r="H252" s="2"/>
      <c r="I252" s="2"/>
      <c r="J252" s="2"/>
      <c r="K252" s="2"/>
    </row>
    <row r="253" spans="1:11" s="3" customFormat="1">
      <c r="A253" s="5"/>
      <c r="B253" s="4"/>
      <c r="C253" s="13"/>
      <c r="D253" s="55"/>
      <c r="E253" s="1"/>
      <c r="F253" s="2"/>
      <c r="G253" s="2"/>
      <c r="H253" s="2"/>
      <c r="I253" s="2"/>
      <c r="J253" s="2"/>
      <c r="K253" s="2"/>
    </row>
    <row r="254" spans="1:11" s="3" customFormat="1">
      <c r="A254" s="5"/>
      <c r="B254" s="4"/>
      <c r="C254" s="13"/>
      <c r="D254" s="55"/>
      <c r="E254" s="1"/>
      <c r="F254" s="2"/>
      <c r="G254" s="2"/>
      <c r="H254" s="2"/>
      <c r="I254" s="2"/>
      <c r="J254" s="2"/>
      <c r="K254" s="2"/>
    </row>
    <row r="255" spans="1:11" s="3" customFormat="1">
      <c r="A255" s="5"/>
      <c r="B255" s="4"/>
      <c r="C255" s="13"/>
      <c r="D255" s="55"/>
      <c r="E255" s="1"/>
      <c r="F255" s="2"/>
      <c r="G255" s="2"/>
      <c r="H255" s="2"/>
      <c r="I255" s="2"/>
      <c r="J255" s="2"/>
      <c r="K255" s="2"/>
    </row>
    <row r="256" spans="1:11" s="3" customFormat="1">
      <c r="A256" s="5"/>
      <c r="B256" s="4"/>
      <c r="C256" s="13"/>
      <c r="D256" s="55"/>
      <c r="E256" s="1"/>
      <c r="F256" s="2"/>
      <c r="G256" s="2"/>
      <c r="H256" s="2"/>
      <c r="I256" s="2"/>
      <c r="J256" s="2"/>
      <c r="K256" s="2"/>
    </row>
    <row r="257" spans="1:11" s="3" customFormat="1">
      <c r="A257" s="5"/>
      <c r="B257" s="4"/>
      <c r="C257" s="13"/>
      <c r="D257" s="55"/>
      <c r="E257" s="1"/>
      <c r="F257" s="2"/>
      <c r="G257" s="2"/>
      <c r="H257" s="2"/>
      <c r="I257" s="2"/>
      <c r="J257" s="2"/>
      <c r="K257" s="2"/>
    </row>
    <row r="258" spans="1:11" s="3" customFormat="1">
      <c r="A258" s="5"/>
      <c r="B258" s="4"/>
      <c r="C258" s="13"/>
      <c r="D258" s="55"/>
      <c r="E258" s="1"/>
      <c r="F258" s="2"/>
      <c r="G258" s="2"/>
      <c r="H258" s="2"/>
      <c r="I258" s="2"/>
      <c r="J258" s="2"/>
      <c r="K258" s="2"/>
    </row>
    <row r="259" spans="1:11" s="3" customFormat="1">
      <c r="A259" s="5"/>
      <c r="B259" s="4"/>
      <c r="C259" s="13"/>
      <c r="D259" s="55"/>
      <c r="E259" s="1"/>
      <c r="F259" s="2"/>
      <c r="G259" s="2"/>
      <c r="H259" s="2"/>
      <c r="I259" s="2"/>
      <c r="J259" s="2"/>
      <c r="K259" s="2"/>
    </row>
    <row r="260" spans="1:11" s="3" customFormat="1">
      <c r="A260" s="5"/>
      <c r="B260" s="4"/>
      <c r="C260" s="13"/>
      <c r="D260" s="55"/>
      <c r="E260" s="1"/>
      <c r="F260" s="2"/>
      <c r="G260" s="2"/>
      <c r="H260" s="2"/>
      <c r="I260" s="2"/>
      <c r="J260" s="2"/>
      <c r="K260" s="2"/>
    </row>
    <row r="261" spans="1:11" s="3" customFormat="1">
      <c r="A261" s="5"/>
      <c r="B261" s="4"/>
      <c r="C261" s="13"/>
      <c r="D261" s="55"/>
      <c r="E261" s="1"/>
      <c r="F261" s="2"/>
      <c r="G261" s="2"/>
      <c r="H261" s="2"/>
      <c r="I261" s="2"/>
      <c r="J261" s="2"/>
      <c r="K261" s="2"/>
    </row>
    <row r="262" spans="1:11" s="3" customFormat="1">
      <c r="A262" s="5"/>
      <c r="B262" s="4"/>
      <c r="C262" s="13"/>
      <c r="D262" s="55"/>
      <c r="E262" s="1"/>
      <c r="F262" s="2"/>
      <c r="G262" s="2"/>
      <c r="H262" s="2"/>
      <c r="I262" s="2"/>
      <c r="J262" s="2"/>
      <c r="K262" s="2"/>
    </row>
    <row r="263" spans="1:11" s="3" customFormat="1">
      <c r="A263" s="5"/>
      <c r="B263" s="4"/>
      <c r="C263" s="13"/>
      <c r="D263" s="55"/>
      <c r="E263" s="1"/>
      <c r="F263" s="2"/>
      <c r="G263" s="2"/>
      <c r="H263" s="2"/>
      <c r="I263" s="2"/>
      <c r="J263" s="2"/>
      <c r="K263" s="2"/>
    </row>
    <row r="264" spans="1:11" s="3" customFormat="1">
      <c r="A264" s="5"/>
      <c r="B264" s="4"/>
      <c r="C264" s="13"/>
      <c r="D264" s="55"/>
      <c r="E264" s="1"/>
      <c r="F264" s="2"/>
      <c r="G264" s="2"/>
      <c r="H264" s="2"/>
      <c r="I264" s="2"/>
      <c r="J264" s="2"/>
      <c r="K264" s="2"/>
    </row>
    <row r="265" spans="1:11" s="3" customFormat="1">
      <c r="A265" s="5"/>
      <c r="B265" s="4"/>
      <c r="C265" s="13"/>
      <c r="D265" s="55"/>
      <c r="E265" s="1"/>
      <c r="F265" s="2"/>
      <c r="G265" s="2"/>
      <c r="H265" s="2"/>
      <c r="I265" s="2"/>
      <c r="J265" s="2"/>
      <c r="K265" s="2"/>
    </row>
    <row r="266" spans="1:11" s="3" customFormat="1">
      <c r="A266" s="5"/>
      <c r="B266" s="4"/>
      <c r="C266" s="13"/>
      <c r="D266" s="55"/>
      <c r="E266" s="1"/>
      <c r="F266" s="2"/>
      <c r="G266" s="2"/>
      <c r="H266" s="2"/>
      <c r="I266" s="2"/>
      <c r="J266" s="2"/>
      <c r="K266" s="2"/>
    </row>
    <row r="267" spans="1:11" s="3" customFormat="1">
      <c r="A267" s="5"/>
      <c r="B267" s="4"/>
      <c r="C267" s="13"/>
      <c r="D267" s="55"/>
      <c r="E267" s="1"/>
      <c r="F267" s="2"/>
      <c r="G267" s="2"/>
      <c r="H267" s="2"/>
      <c r="I267" s="2"/>
      <c r="J267" s="2"/>
      <c r="K267" s="2"/>
    </row>
    <row r="268" spans="1:11" s="3" customFormat="1">
      <c r="A268" s="5"/>
      <c r="B268" s="4"/>
      <c r="C268" s="13"/>
      <c r="D268" s="55"/>
      <c r="E268" s="1"/>
      <c r="F268" s="2"/>
      <c r="G268" s="2"/>
      <c r="H268" s="2"/>
      <c r="I268" s="2"/>
      <c r="J268" s="2"/>
      <c r="K268" s="2"/>
    </row>
    <row r="269" spans="1:11" s="3" customFormat="1">
      <c r="A269" s="5"/>
      <c r="B269" s="4"/>
      <c r="C269" s="13"/>
      <c r="D269" s="55"/>
      <c r="E269" s="1"/>
      <c r="F269" s="2"/>
      <c r="G269" s="2"/>
      <c r="H269" s="2"/>
      <c r="I269" s="2"/>
      <c r="J269" s="2"/>
      <c r="K269" s="2"/>
    </row>
    <row r="270" spans="1:11" s="3" customFormat="1">
      <c r="A270" s="5"/>
      <c r="B270" s="4"/>
      <c r="C270" s="13"/>
      <c r="D270" s="55"/>
      <c r="E270" s="1"/>
      <c r="F270" s="2"/>
      <c r="G270" s="2"/>
      <c r="H270" s="2"/>
      <c r="I270" s="2"/>
      <c r="J270" s="2"/>
      <c r="K270" s="2"/>
    </row>
    <row r="271" spans="1:11" s="3" customFormat="1">
      <c r="A271" s="5"/>
      <c r="B271" s="4"/>
      <c r="C271" s="13"/>
      <c r="D271" s="55"/>
      <c r="E271" s="1"/>
      <c r="F271" s="2"/>
      <c r="G271" s="2"/>
      <c r="H271" s="2"/>
      <c r="I271" s="2"/>
      <c r="J271" s="2"/>
      <c r="K271" s="2"/>
    </row>
    <row r="272" spans="1:11" s="3" customFormat="1">
      <c r="A272" s="5"/>
      <c r="B272" s="4"/>
      <c r="C272" s="13"/>
      <c r="D272" s="55"/>
      <c r="E272" s="1"/>
      <c r="F272" s="2"/>
      <c r="G272" s="2"/>
      <c r="H272" s="2"/>
      <c r="I272" s="2"/>
      <c r="J272" s="2"/>
      <c r="K272" s="2"/>
    </row>
    <row r="273" spans="1:11" s="3" customFormat="1">
      <c r="A273" s="5"/>
      <c r="B273" s="4"/>
      <c r="C273" s="13"/>
      <c r="D273" s="55"/>
      <c r="E273" s="1"/>
      <c r="F273" s="2"/>
      <c r="G273" s="2"/>
      <c r="H273" s="2"/>
      <c r="I273" s="2"/>
      <c r="J273" s="2"/>
      <c r="K273" s="2"/>
    </row>
    <row r="274" spans="1:11" s="3" customFormat="1">
      <c r="A274" s="5"/>
      <c r="B274" s="4"/>
      <c r="C274" s="13"/>
      <c r="D274" s="55"/>
      <c r="E274" s="1"/>
      <c r="F274" s="2"/>
      <c r="G274" s="2"/>
      <c r="H274" s="2"/>
      <c r="I274" s="2"/>
      <c r="J274" s="2"/>
      <c r="K274" s="2"/>
    </row>
    <row r="275" spans="1:11" s="3" customFormat="1">
      <c r="A275" s="5"/>
      <c r="B275" s="4"/>
      <c r="C275" s="13"/>
      <c r="D275" s="55"/>
      <c r="E275" s="1"/>
      <c r="F275" s="2"/>
      <c r="G275" s="2"/>
      <c r="H275" s="2"/>
      <c r="I275" s="2"/>
      <c r="J275" s="2"/>
      <c r="K275" s="2"/>
    </row>
    <row r="276" spans="1:11" s="3" customFormat="1">
      <c r="A276" s="5"/>
      <c r="B276" s="4"/>
      <c r="C276" s="13"/>
      <c r="D276" s="55"/>
      <c r="E276" s="1"/>
      <c r="F276" s="2"/>
      <c r="G276" s="2"/>
      <c r="H276" s="2"/>
      <c r="I276" s="2"/>
      <c r="J276" s="2"/>
      <c r="K276" s="2"/>
    </row>
    <row r="277" spans="1:11" s="3" customFormat="1">
      <c r="A277" s="5"/>
      <c r="B277" s="4"/>
      <c r="C277" s="13"/>
      <c r="D277" s="55"/>
      <c r="E277" s="1"/>
      <c r="F277" s="2"/>
      <c r="G277" s="2"/>
      <c r="H277" s="2"/>
      <c r="I277" s="2"/>
      <c r="J277" s="2"/>
      <c r="K277" s="2"/>
    </row>
    <row r="278" spans="1:11" s="3" customFormat="1">
      <c r="A278" s="5"/>
      <c r="B278" s="4"/>
      <c r="C278" s="13"/>
      <c r="D278" s="55"/>
      <c r="E278" s="1"/>
      <c r="F278" s="2"/>
      <c r="G278" s="2"/>
      <c r="H278" s="2"/>
      <c r="I278" s="2"/>
      <c r="J278" s="2"/>
      <c r="K278" s="2"/>
    </row>
    <row r="279" spans="1:11" s="3" customFormat="1">
      <c r="A279" s="5"/>
      <c r="B279" s="4"/>
      <c r="C279" s="13"/>
      <c r="D279" s="55"/>
      <c r="E279" s="1"/>
      <c r="F279" s="2"/>
      <c r="G279" s="2"/>
      <c r="H279" s="2"/>
      <c r="I279" s="2"/>
      <c r="J279" s="2"/>
      <c r="K279" s="2"/>
    </row>
    <row r="280" spans="1:11" s="3" customFormat="1">
      <c r="A280" s="5"/>
      <c r="B280" s="4"/>
      <c r="C280" s="13"/>
      <c r="D280" s="55"/>
      <c r="E280" s="1"/>
      <c r="F280" s="2"/>
      <c r="G280" s="2"/>
      <c r="H280" s="2"/>
      <c r="I280" s="2"/>
      <c r="J280" s="2"/>
      <c r="K280" s="2"/>
    </row>
    <row r="281" spans="1:11" s="3" customFormat="1">
      <c r="A281" s="5"/>
      <c r="B281" s="4"/>
      <c r="C281" s="13"/>
      <c r="D281" s="55"/>
      <c r="E281" s="1"/>
      <c r="F281" s="2"/>
      <c r="G281" s="2"/>
      <c r="H281" s="2"/>
      <c r="I281" s="2"/>
      <c r="J281" s="2"/>
      <c r="K281" s="2"/>
    </row>
    <row r="282" spans="1:11" s="3" customFormat="1">
      <c r="A282" s="5"/>
      <c r="B282" s="4"/>
      <c r="C282" s="13"/>
      <c r="D282" s="55"/>
      <c r="E282" s="1"/>
      <c r="F282" s="2"/>
      <c r="G282" s="2"/>
      <c r="H282" s="2"/>
      <c r="I282" s="2"/>
      <c r="J282" s="2"/>
      <c r="K282" s="2"/>
    </row>
    <row r="283" spans="1:11" s="3" customFormat="1">
      <c r="A283" s="5"/>
      <c r="B283" s="4"/>
      <c r="C283" s="13"/>
      <c r="D283" s="55"/>
      <c r="E283" s="1"/>
      <c r="F283" s="2"/>
      <c r="G283" s="2"/>
      <c r="H283" s="2"/>
      <c r="I283" s="2"/>
      <c r="J283" s="2"/>
      <c r="K283" s="2"/>
    </row>
    <row r="284" spans="1:11" s="3" customFormat="1">
      <c r="A284" s="5"/>
      <c r="B284" s="4"/>
      <c r="C284" s="13"/>
      <c r="D284" s="55"/>
      <c r="E284" s="1"/>
      <c r="F284" s="2"/>
      <c r="G284" s="2"/>
      <c r="H284" s="2"/>
      <c r="I284" s="2"/>
      <c r="J284" s="2"/>
      <c r="K284" s="2"/>
    </row>
    <row r="285" spans="1:11" s="3" customFormat="1">
      <c r="A285" s="5"/>
      <c r="B285" s="4"/>
      <c r="C285" s="13"/>
      <c r="D285" s="55"/>
      <c r="E285" s="1"/>
      <c r="F285" s="2"/>
      <c r="G285" s="2"/>
      <c r="H285" s="2"/>
      <c r="I285" s="2"/>
      <c r="J285" s="2"/>
      <c r="K285" s="2"/>
    </row>
    <row r="286" spans="1:11" s="3" customFormat="1">
      <c r="A286" s="5"/>
      <c r="B286" s="4"/>
      <c r="C286" s="13"/>
      <c r="D286" s="55"/>
      <c r="E286" s="1"/>
      <c r="F286" s="2"/>
      <c r="G286" s="2"/>
      <c r="H286" s="2"/>
      <c r="I286" s="2"/>
      <c r="J286" s="2"/>
      <c r="K286" s="2"/>
    </row>
    <row r="287" spans="1:11" s="3" customFormat="1">
      <c r="A287" s="5"/>
      <c r="B287" s="4"/>
      <c r="C287" s="13"/>
      <c r="D287" s="55"/>
      <c r="E287" s="1"/>
      <c r="F287" s="2"/>
      <c r="G287" s="2"/>
      <c r="H287" s="2"/>
      <c r="I287" s="2"/>
      <c r="J287" s="2"/>
      <c r="K287" s="2"/>
    </row>
    <row r="288" spans="1:11" s="3" customFormat="1">
      <c r="A288" s="5"/>
      <c r="B288" s="4"/>
      <c r="C288" s="13"/>
      <c r="D288" s="55"/>
      <c r="E288" s="1"/>
      <c r="F288" s="2"/>
      <c r="G288" s="2"/>
      <c r="H288" s="2"/>
      <c r="I288" s="2"/>
      <c r="J288" s="2"/>
      <c r="K288" s="2"/>
    </row>
    <row r="289" spans="1:11" s="3" customFormat="1">
      <c r="A289" s="5"/>
      <c r="B289" s="4"/>
      <c r="C289" s="13"/>
      <c r="D289" s="55"/>
      <c r="E289" s="1"/>
      <c r="F289" s="2"/>
      <c r="G289" s="2"/>
      <c r="H289" s="2"/>
      <c r="I289" s="2"/>
      <c r="J289" s="2"/>
      <c r="K289" s="2"/>
    </row>
    <row r="290" spans="1:11" s="3" customFormat="1">
      <c r="A290" s="5"/>
      <c r="B290" s="4"/>
      <c r="C290" s="13"/>
      <c r="D290" s="55"/>
      <c r="E290" s="1"/>
      <c r="F290" s="2"/>
      <c r="G290" s="2"/>
      <c r="H290" s="2"/>
      <c r="I290" s="2"/>
      <c r="J290" s="2"/>
      <c r="K290" s="2"/>
    </row>
    <row r="291" spans="1:11" s="3" customFormat="1">
      <c r="A291" s="5"/>
      <c r="B291" s="4"/>
      <c r="C291" s="13"/>
      <c r="D291" s="55"/>
      <c r="E291" s="1"/>
      <c r="F291" s="2"/>
      <c r="G291" s="2"/>
      <c r="H291" s="2"/>
      <c r="I291" s="2"/>
      <c r="J291" s="2"/>
      <c r="K291" s="2"/>
    </row>
    <row r="292" spans="1:11" s="3" customFormat="1">
      <c r="A292" s="5"/>
      <c r="B292" s="4"/>
      <c r="C292" s="13"/>
      <c r="D292" s="55"/>
      <c r="E292" s="1"/>
      <c r="F292" s="2"/>
      <c r="G292" s="2"/>
      <c r="H292" s="2"/>
      <c r="I292" s="2"/>
      <c r="J292" s="2"/>
      <c r="K292" s="2"/>
    </row>
    <row r="293" spans="1:11" s="3" customFormat="1">
      <c r="A293" s="5"/>
      <c r="B293" s="4"/>
      <c r="C293" s="13"/>
      <c r="D293" s="55"/>
      <c r="E293" s="1"/>
      <c r="F293" s="2"/>
      <c r="G293" s="2"/>
      <c r="H293" s="2"/>
      <c r="I293" s="2"/>
      <c r="J293" s="2"/>
      <c r="K293" s="2"/>
    </row>
    <row r="294" spans="1:11" s="3" customFormat="1">
      <c r="A294" s="5"/>
      <c r="B294" s="4"/>
      <c r="C294" s="13"/>
      <c r="D294" s="55"/>
      <c r="E294" s="1"/>
      <c r="F294" s="2"/>
      <c r="G294" s="2"/>
      <c r="H294" s="2"/>
      <c r="I294" s="2"/>
      <c r="J294" s="2"/>
      <c r="K294" s="2"/>
    </row>
    <row r="295" spans="1:11" s="3" customFormat="1">
      <c r="A295" s="5"/>
      <c r="B295" s="4"/>
      <c r="C295" s="13"/>
      <c r="D295" s="55"/>
      <c r="E295" s="1"/>
      <c r="F295" s="2"/>
      <c r="G295" s="2"/>
      <c r="H295" s="2"/>
      <c r="I295" s="2"/>
      <c r="J295" s="2"/>
      <c r="K295" s="2"/>
    </row>
    <row r="296" spans="1:11" s="3" customFormat="1">
      <c r="A296" s="5"/>
      <c r="B296" s="4"/>
      <c r="C296" s="13"/>
      <c r="D296" s="55"/>
      <c r="E296" s="1"/>
      <c r="F296" s="2"/>
      <c r="G296" s="2"/>
      <c r="H296" s="2"/>
      <c r="I296" s="2"/>
      <c r="J296" s="2"/>
      <c r="K296" s="2"/>
    </row>
    <row r="297" spans="1:11" s="3" customFormat="1">
      <c r="A297" s="5"/>
      <c r="B297" s="4"/>
      <c r="C297" s="13"/>
      <c r="D297" s="55"/>
      <c r="E297" s="1"/>
      <c r="F297" s="2"/>
      <c r="G297" s="2"/>
      <c r="H297" s="2"/>
      <c r="I297" s="2"/>
      <c r="J297" s="2"/>
      <c r="K297" s="2"/>
    </row>
    <row r="298" spans="1:11" s="3" customFormat="1">
      <c r="A298" s="5"/>
      <c r="B298" s="4"/>
      <c r="C298" s="13"/>
      <c r="D298" s="55"/>
      <c r="E298" s="1"/>
      <c r="F298" s="2"/>
      <c r="G298" s="2"/>
      <c r="H298" s="2"/>
      <c r="I298" s="2"/>
      <c r="J298" s="2"/>
      <c r="K298" s="2"/>
    </row>
    <row r="299" spans="1:11" s="3" customFormat="1">
      <c r="A299" s="5"/>
      <c r="B299" s="4"/>
      <c r="C299" s="13"/>
      <c r="D299" s="55"/>
      <c r="E299" s="1"/>
      <c r="F299" s="2"/>
      <c r="G299" s="2"/>
      <c r="H299" s="2"/>
      <c r="I299" s="2"/>
      <c r="J299" s="2"/>
      <c r="K299" s="2"/>
    </row>
    <row r="300" spans="1:11" s="3" customFormat="1">
      <c r="A300" s="5"/>
      <c r="B300" s="4"/>
      <c r="C300" s="13"/>
      <c r="D300" s="55"/>
      <c r="E300" s="1"/>
      <c r="F300" s="2"/>
      <c r="G300" s="2"/>
      <c r="H300" s="2"/>
      <c r="I300" s="2"/>
      <c r="J300" s="2"/>
      <c r="K300" s="2"/>
    </row>
    <row r="301" spans="1:11" s="3" customFormat="1">
      <c r="A301" s="5"/>
      <c r="B301" s="4"/>
      <c r="C301" s="13"/>
      <c r="D301" s="55"/>
      <c r="E301" s="1"/>
      <c r="F301" s="2"/>
      <c r="G301" s="2"/>
      <c r="H301" s="2"/>
      <c r="I301" s="2"/>
      <c r="J301" s="2"/>
      <c r="K301" s="2"/>
    </row>
    <row r="302" spans="1:11" s="3" customFormat="1">
      <c r="A302" s="5"/>
      <c r="B302" s="4"/>
      <c r="C302" s="13"/>
      <c r="D302" s="55"/>
      <c r="E302" s="1"/>
      <c r="F302" s="2"/>
      <c r="G302" s="2"/>
      <c r="H302" s="2"/>
      <c r="I302" s="2"/>
      <c r="J302" s="2"/>
      <c r="K302" s="2"/>
    </row>
    <row r="303" spans="1:11" s="3" customFormat="1">
      <c r="A303" s="5"/>
      <c r="B303" s="4"/>
      <c r="C303" s="13"/>
      <c r="D303" s="55"/>
      <c r="E303" s="1"/>
      <c r="F303" s="2"/>
      <c r="G303" s="2"/>
      <c r="H303" s="2"/>
      <c r="I303" s="2"/>
      <c r="J303" s="2"/>
      <c r="K303" s="2"/>
    </row>
    <row r="304" spans="1:11" s="3" customFormat="1">
      <c r="A304" s="5"/>
      <c r="B304" s="4"/>
      <c r="C304" s="13"/>
      <c r="D304" s="55"/>
      <c r="E304" s="1"/>
      <c r="F304" s="2"/>
      <c r="G304" s="2"/>
      <c r="H304" s="2"/>
      <c r="I304" s="2"/>
      <c r="J304" s="2"/>
      <c r="K304" s="2"/>
    </row>
    <row r="305" spans="1:11" s="3" customFormat="1">
      <c r="A305" s="5"/>
      <c r="B305" s="4"/>
      <c r="C305" s="13"/>
      <c r="D305" s="55"/>
      <c r="E305" s="1"/>
      <c r="F305" s="2"/>
      <c r="G305" s="2"/>
      <c r="H305" s="2"/>
      <c r="I305" s="2"/>
      <c r="J305" s="2"/>
      <c r="K305" s="2"/>
    </row>
    <row r="306" spans="1:11" s="3" customFormat="1">
      <c r="A306" s="5"/>
      <c r="B306" s="4"/>
      <c r="C306" s="13"/>
      <c r="D306" s="55"/>
      <c r="E306" s="1"/>
      <c r="F306" s="2"/>
      <c r="G306" s="2"/>
      <c r="H306" s="2"/>
      <c r="I306" s="2"/>
      <c r="J306" s="2"/>
      <c r="K306" s="2"/>
    </row>
    <row r="307" spans="1:11" s="3" customFormat="1">
      <c r="A307" s="5"/>
      <c r="B307" s="4"/>
      <c r="C307" s="13"/>
      <c r="D307" s="55"/>
      <c r="E307" s="1"/>
      <c r="F307" s="2"/>
      <c r="G307" s="2"/>
      <c r="H307" s="2"/>
      <c r="I307" s="2"/>
      <c r="J307" s="2"/>
      <c r="K307" s="2"/>
    </row>
    <row r="308" spans="1:11" s="3" customFormat="1">
      <c r="A308" s="5"/>
      <c r="B308" s="4"/>
      <c r="C308" s="13"/>
      <c r="D308" s="55"/>
      <c r="E308" s="1"/>
      <c r="F308" s="2"/>
      <c r="G308" s="2"/>
      <c r="H308" s="2"/>
      <c r="I308" s="2"/>
      <c r="J308" s="2"/>
      <c r="K308" s="2"/>
    </row>
    <row r="309" spans="1:11" s="3" customFormat="1">
      <c r="A309" s="5"/>
      <c r="B309" s="4"/>
      <c r="C309" s="13"/>
      <c r="D309" s="55"/>
      <c r="E309" s="1"/>
      <c r="F309" s="2"/>
      <c r="G309" s="2"/>
      <c r="H309" s="2"/>
      <c r="I309" s="2"/>
      <c r="J309" s="2"/>
      <c r="K309" s="2"/>
    </row>
    <row r="310" spans="1:11" s="3" customFormat="1">
      <c r="A310" s="5"/>
      <c r="B310" s="4"/>
      <c r="C310" s="13"/>
      <c r="D310" s="55"/>
      <c r="E310" s="1"/>
      <c r="F310" s="2"/>
      <c r="G310" s="2"/>
      <c r="H310" s="2"/>
      <c r="I310" s="2"/>
      <c r="J310" s="2"/>
      <c r="K310" s="2"/>
    </row>
    <row r="311" spans="1:11" s="3" customFormat="1">
      <c r="A311" s="5"/>
      <c r="B311" s="4"/>
      <c r="C311" s="13"/>
      <c r="D311" s="55"/>
      <c r="E311" s="1"/>
      <c r="F311" s="2"/>
      <c r="G311" s="2"/>
      <c r="H311" s="2"/>
      <c r="I311" s="2"/>
      <c r="J311" s="2"/>
      <c r="K311" s="2"/>
    </row>
    <row r="312" spans="1:11" s="3" customFormat="1">
      <c r="A312" s="5"/>
      <c r="B312" s="4"/>
      <c r="C312" s="13"/>
      <c r="D312" s="55"/>
      <c r="E312" s="1"/>
      <c r="F312" s="2"/>
      <c r="G312" s="2"/>
      <c r="H312" s="2"/>
      <c r="I312" s="2"/>
      <c r="J312" s="2"/>
      <c r="K312" s="2"/>
    </row>
    <row r="313" spans="1:11" s="3" customFormat="1">
      <c r="A313" s="5"/>
      <c r="B313" s="4"/>
      <c r="C313" s="13"/>
      <c r="D313" s="55"/>
      <c r="E313" s="1"/>
      <c r="F313" s="2"/>
      <c r="G313" s="2"/>
      <c r="H313" s="2"/>
      <c r="I313" s="2"/>
      <c r="J313" s="2"/>
      <c r="K313" s="2"/>
    </row>
    <row r="314" spans="1:11" s="3" customFormat="1">
      <c r="A314" s="5"/>
      <c r="B314" s="4"/>
      <c r="C314" s="13"/>
      <c r="D314" s="55"/>
      <c r="E314" s="1"/>
      <c r="F314" s="2"/>
      <c r="G314" s="2"/>
      <c r="H314" s="2"/>
      <c r="I314" s="2"/>
      <c r="J314" s="2"/>
      <c r="K314" s="2"/>
    </row>
    <row r="315" spans="1:11" s="3" customFormat="1">
      <c r="A315" s="5"/>
      <c r="B315" s="4"/>
      <c r="C315" s="13"/>
      <c r="D315" s="55"/>
      <c r="E315" s="1"/>
      <c r="F315" s="2"/>
      <c r="G315" s="2"/>
      <c r="H315" s="2"/>
      <c r="I315" s="2"/>
      <c r="J315" s="2"/>
      <c r="K315" s="2"/>
    </row>
    <row r="316" spans="1:11" s="3" customFormat="1">
      <c r="A316" s="5"/>
      <c r="B316" s="4"/>
      <c r="C316" s="13"/>
      <c r="D316" s="55"/>
      <c r="E316" s="1"/>
      <c r="F316" s="2"/>
      <c r="G316" s="2"/>
      <c r="H316" s="2"/>
      <c r="I316" s="2"/>
      <c r="J316" s="2"/>
      <c r="K316" s="2"/>
    </row>
    <row r="317" spans="1:11" s="3" customFormat="1">
      <c r="A317" s="5"/>
      <c r="B317" s="4"/>
      <c r="C317" s="13"/>
      <c r="D317" s="55"/>
      <c r="E317" s="1"/>
      <c r="F317" s="2"/>
      <c r="G317" s="2"/>
      <c r="H317" s="2"/>
      <c r="I317" s="2"/>
      <c r="J317" s="2"/>
      <c r="K317" s="2"/>
    </row>
    <row r="318" spans="1:11" s="3" customFormat="1">
      <c r="A318" s="5"/>
      <c r="B318" s="4"/>
      <c r="C318" s="13"/>
      <c r="D318" s="55"/>
      <c r="E318" s="1"/>
      <c r="F318" s="2"/>
      <c r="G318" s="2"/>
      <c r="H318" s="2"/>
      <c r="I318" s="2"/>
      <c r="J318" s="2"/>
      <c r="K318" s="2"/>
    </row>
    <row r="319" spans="1:11" s="3" customFormat="1">
      <c r="A319" s="5"/>
      <c r="B319" s="4"/>
      <c r="C319" s="13"/>
      <c r="D319" s="55"/>
      <c r="E319" s="1"/>
      <c r="F319" s="2"/>
      <c r="G319" s="2"/>
      <c r="H319" s="2"/>
      <c r="I319" s="2"/>
      <c r="J319" s="2"/>
      <c r="K319" s="2"/>
    </row>
    <row r="320" spans="1:11" s="3" customFormat="1">
      <c r="A320" s="5"/>
      <c r="B320" s="4"/>
      <c r="C320" s="13"/>
      <c r="D320" s="55"/>
      <c r="E320" s="1"/>
      <c r="F320" s="2"/>
      <c r="G320" s="2"/>
      <c r="H320" s="2"/>
      <c r="I320" s="2"/>
      <c r="J320" s="2"/>
      <c r="K320" s="2"/>
    </row>
    <row r="321" spans="1:11" s="3" customFormat="1">
      <c r="A321" s="5"/>
      <c r="B321" s="4"/>
      <c r="C321" s="13"/>
      <c r="D321" s="55"/>
      <c r="E321" s="1"/>
      <c r="F321" s="2"/>
      <c r="G321" s="2"/>
      <c r="H321" s="2"/>
      <c r="I321" s="2"/>
      <c r="J321" s="2"/>
      <c r="K321" s="2"/>
    </row>
    <row r="322" spans="1:11" s="3" customFormat="1">
      <c r="A322" s="5"/>
      <c r="B322" s="4"/>
      <c r="C322" s="13"/>
      <c r="D322" s="55"/>
      <c r="E322" s="1"/>
      <c r="F322" s="2"/>
      <c r="G322" s="2"/>
      <c r="H322" s="2"/>
      <c r="I322" s="2"/>
      <c r="J322" s="2"/>
      <c r="K322" s="2"/>
    </row>
    <row r="323" spans="1:11" s="3" customFormat="1">
      <c r="A323" s="5"/>
      <c r="B323" s="4"/>
      <c r="C323" s="13"/>
      <c r="D323" s="55"/>
      <c r="E323" s="1"/>
      <c r="F323" s="2"/>
      <c r="G323" s="2"/>
      <c r="H323" s="2"/>
      <c r="I323" s="2"/>
      <c r="J323" s="2"/>
      <c r="K323" s="2"/>
    </row>
    <row r="324" spans="1:11" s="3" customFormat="1">
      <c r="A324" s="5"/>
      <c r="B324" s="4"/>
      <c r="C324" s="13"/>
      <c r="D324" s="55"/>
      <c r="E324" s="1"/>
      <c r="F324" s="2"/>
      <c r="G324" s="2"/>
      <c r="H324" s="2"/>
      <c r="I324" s="2"/>
      <c r="J324" s="2"/>
      <c r="K324" s="2"/>
    </row>
    <row r="325" spans="1:11" s="3" customFormat="1">
      <c r="A325" s="5"/>
      <c r="B325" s="4"/>
      <c r="C325" s="13"/>
      <c r="D325" s="55"/>
      <c r="E325" s="1"/>
      <c r="F325" s="2"/>
      <c r="G325" s="2"/>
      <c r="H325" s="2"/>
      <c r="I325" s="2"/>
      <c r="J325" s="2"/>
      <c r="K325" s="2"/>
    </row>
    <row r="326" spans="1:11" s="3" customFormat="1">
      <c r="A326" s="5"/>
      <c r="B326" s="4"/>
      <c r="C326" s="13"/>
      <c r="D326" s="55"/>
      <c r="E326" s="1"/>
      <c r="F326" s="2"/>
      <c r="G326" s="2"/>
      <c r="H326" s="2"/>
      <c r="I326" s="2"/>
      <c r="J326" s="2"/>
      <c r="K326" s="2"/>
    </row>
    <row r="327" spans="1:11" s="3" customFormat="1">
      <c r="A327" s="5"/>
      <c r="B327" s="4"/>
      <c r="C327" s="13"/>
      <c r="D327" s="55"/>
      <c r="E327" s="1"/>
      <c r="F327" s="2"/>
      <c r="G327" s="2"/>
      <c r="H327" s="2"/>
      <c r="I327" s="2"/>
      <c r="J327" s="2"/>
      <c r="K327" s="2"/>
    </row>
    <row r="328" spans="1:11" s="3" customFormat="1">
      <c r="A328" s="5"/>
      <c r="B328" s="4"/>
      <c r="C328" s="13"/>
      <c r="D328" s="55"/>
      <c r="E328" s="1"/>
      <c r="F328" s="2"/>
      <c r="G328" s="2"/>
      <c r="H328" s="2"/>
      <c r="I328" s="2"/>
      <c r="J328" s="2"/>
      <c r="K328" s="2"/>
    </row>
    <row r="329" spans="1:11" s="3" customFormat="1">
      <c r="A329" s="5"/>
      <c r="B329" s="4"/>
      <c r="C329" s="13"/>
      <c r="D329" s="55"/>
      <c r="E329" s="1"/>
      <c r="F329" s="2"/>
      <c r="G329" s="2"/>
      <c r="H329" s="2"/>
      <c r="I329" s="2"/>
      <c r="J329" s="2"/>
      <c r="K329" s="2"/>
    </row>
    <row r="330" spans="1:11" s="3" customFormat="1">
      <c r="A330" s="5"/>
      <c r="B330" s="4"/>
      <c r="C330" s="13"/>
      <c r="D330" s="55"/>
      <c r="E330" s="1"/>
      <c r="F330" s="2"/>
      <c r="G330" s="2"/>
      <c r="H330" s="2"/>
      <c r="I330" s="2"/>
      <c r="J330" s="2"/>
      <c r="K330" s="2"/>
    </row>
    <row r="331" spans="1:11" s="3" customFormat="1">
      <c r="A331" s="5"/>
      <c r="B331" s="4"/>
      <c r="C331" s="13"/>
      <c r="D331" s="55"/>
      <c r="E331" s="1"/>
      <c r="F331" s="2"/>
      <c r="G331" s="2"/>
      <c r="H331" s="2"/>
      <c r="I331" s="2"/>
      <c r="J331" s="2"/>
      <c r="K331" s="2"/>
    </row>
    <row r="332" spans="1:11" s="3" customFormat="1">
      <c r="A332" s="5"/>
      <c r="B332" s="4"/>
      <c r="C332" s="13"/>
      <c r="D332" s="55"/>
      <c r="E332" s="1"/>
      <c r="F332" s="2"/>
      <c r="G332" s="2"/>
      <c r="H332" s="2"/>
      <c r="I332" s="2"/>
      <c r="J332" s="2"/>
      <c r="K332" s="2"/>
    </row>
    <row r="333" spans="1:11" s="3" customFormat="1">
      <c r="A333" s="5"/>
      <c r="B333" s="4"/>
      <c r="C333" s="13"/>
      <c r="D333" s="55"/>
      <c r="E333" s="1"/>
      <c r="F333" s="2"/>
      <c r="G333" s="2"/>
      <c r="H333" s="2"/>
      <c r="I333" s="2"/>
      <c r="J333" s="2"/>
      <c r="K333" s="2"/>
    </row>
    <row r="334" spans="1:11" s="3" customFormat="1">
      <c r="A334" s="5"/>
      <c r="B334" s="4"/>
      <c r="C334" s="13"/>
      <c r="D334" s="55"/>
      <c r="E334" s="1"/>
      <c r="F334" s="2"/>
      <c r="G334" s="2"/>
      <c r="H334" s="2"/>
      <c r="I334" s="2"/>
      <c r="J334" s="2"/>
      <c r="K334" s="2"/>
    </row>
    <row r="335" spans="1:11" s="3" customFormat="1">
      <c r="A335" s="5"/>
      <c r="B335" s="4"/>
      <c r="C335" s="13"/>
      <c r="D335" s="55"/>
      <c r="E335" s="1"/>
      <c r="F335" s="2"/>
      <c r="G335" s="2"/>
      <c r="H335" s="2"/>
      <c r="I335" s="2"/>
      <c r="J335" s="2"/>
      <c r="K335" s="2"/>
    </row>
    <row r="336" spans="1:11" s="3" customFormat="1">
      <c r="A336" s="5"/>
      <c r="B336" s="4"/>
      <c r="C336" s="13"/>
      <c r="D336" s="55"/>
      <c r="E336" s="1"/>
      <c r="F336" s="2"/>
      <c r="G336" s="2"/>
      <c r="H336" s="2"/>
      <c r="I336" s="2"/>
      <c r="J336" s="2"/>
      <c r="K336" s="2"/>
    </row>
    <row r="337" spans="1:11" s="3" customFormat="1">
      <c r="A337" s="5"/>
      <c r="B337" s="4"/>
      <c r="C337" s="13"/>
      <c r="D337" s="55"/>
      <c r="E337" s="1"/>
      <c r="F337" s="2"/>
      <c r="G337" s="2"/>
      <c r="H337" s="2"/>
      <c r="I337" s="2"/>
      <c r="J337" s="2"/>
      <c r="K337" s="2"/>
    </row>
    <row r="338" spans="1:11" s="3" customFormat="1">
      <c r="A338" s="5"/>
      <c r="B338" s="4"/>
      <c r="C338" s="13"/>
      <c r="D338" s="55"/>
      <c r="E338" s="1"/>
      <c r="F338" s="2"/>
      <c r="G338" s="2"/>
      <c r="H338" s="2"/>
      <c r="I338" s="2"/>
      <c r="J338" s="2"/>
      <c r="K338" s="2"/>
    </row>
    <row r="339" spans="1:11" s="3" customFormat="1">
      <c r="A339" s="5"/>
      <c r="B339" s="4"/>
      <c r="C339" s="13"/>
      <c r="D339" s="55"/>
      <c r="E339" s="1"/>
      <c r="F339" s="2"/>
      <c r="G339" s="2"/>
      <c r="H339" s="2"/>
      <c r="I339" s="2"/>
      <c r="J339" s="2"/>
      <c r="K339" s="2"/>
    </row>
    <row r="340" spans="1:11" s="3" customFormat="1">
      <c r="A340" s="5"/>
      <c r="B340" s="4"/>
      <c r="C340" s="13"/>
      <c r="D340" s="55"/>
      <c r="E340" s="1"/>
      <c r="F340" s="2"/>
      <c r="G340" s="2"/>
      <c r="H340" s="2"/>
      <c r="I340" s="2"/>
      <c r="J340" s="2"/>
      <c r="K340" s="2"/>
    </row>
    <row r="341" spans="1:11" s="3" customFormat="1">
      <c r="A341" s="5"/>
      <c r="B341" s="4"/>
      <c r="C341" s="13"/>
      <c r="D341" s="55"/>
      <c r="E341" s="1"/>
      <c r="F341" s="2"/>
      <c r="G341" s="2"/>
      <c r="H341" s="2"/>
      <c r="I341" s="2"/>
      <c r="J341" s="2"/>
      <c r="K341" s="2"/>
    </row>
    <row r="342" spans="1:11" s="3" customFormat="1">
      <c r="A342" s="5"/>
      <c r="B342" s="4"/>
      <c r="C342" s="13"/>
      <c r="D342" s="55"/>
      <c r="E342" s="1"/>
      <c r="F342" s="2"/>
      <c r="G342" s="2"/>
      <c r="H342" s="2"/>
      <c r="I342" s="2"/>
      <c r="J342" s="2"/>
      <c r="K342" s="2"/>
    </row>
    <row r="343" spans="1:11" s="3" customFormat="1">
      <c r="A343" s="5"/>
      <c r="B343" s="4"/>
      <c r="C343" s="13"/>
      <c r="D343" s="55"/>
      <c r="E343" s="1"/>
      <c r="F343" s="2"/>
      <c r="G343" s="2"/>
      <c r="H343" s="2"/>
      <c r="I343" s="2"/>
      <c r="J343" s="2"/>
      <c r="K343" s="2"/>
    </row>
    <row r="344" spans="1:11" s="3" customFormat="1">
      <c r="A344" s="5"/>
      <c r="B344" s="4"/>
      <c r="C344" s="13"/>
      <c r="D344" s="55"/>
      <c r="E344" s="1"/>
      <c r="F344" s="2"/>
      <c r="G344" s="2"/>
      <c r="H344" s="2"/>
      <c r="I344" s="2"/>
      <c r="J344" s="2"/>
      <c r="K344" s="2"/>
    </row>
    <row r="345" spans="1:11" s="3" customFormat="1">
      <c r="A345" s="5"/>
      <c r="B345" s="4"/>
      <c r="C345" s="13"/>
      <c r="D345" s="55"/>
      <c r="E345" s="1"/>
      <c r="F345" s="2"/>
      <c r="G345" s="2"/>
      <c r="H345" s="2"/>
      <c r="I345" s="2"/>
      <c r="J345" s="2"/>
      <c r="K345" s="2"/>
    </row>
    <row r="346" spans="1:11" s="3" customFormat="1">
      <c r="A346" s="5"/>
      <c r="B346" s="4"/>
      <c r="C346" s="13"/>
      <c r="D346" s="55"/>
      <c r="E346" s="1"/>
      <c r="F346" s="2"/>
      <c r="G346" s="2"/>
      <c r="H346" s="2"/>
      <c r="I346" s="2"/>
      <c r="J346" s="2"/>
      <c r="K346" s="2"/>
    </row>
    <row r="347" spans="1:11" s="3" customFormat="1">
      <c r="A347" s="5"/>
      <c r="B347" s="4"/>
      <c r="C347" s="13"/>
      <c r="D347" s="55"/>
      <c r="E347" s="1"/>
      <c r="F347" s="2"/>
      <c r="G347" s="2"/>
      <c r="H347" s="2"/>
      <c r="I347" s="2"/>
      <c r="J347" s="2"/>
      <c r="K347" s="2"/>
    </row>
    <row r="348" spans="1:11" s="3" customFormat="1">
      <c r="A348" s="5"/>
      <c r="B348" s="4"/>
      <c r="C348" s="13"/>
      <c r="D348" s="55"/>
      <c r="E348" s="1"/>
      <c r="F348" s="2"/>
      <c r="G348" s="2"/>
      <c r="H348" s="2"/>
      <c r="I348" s="2"/>
      <c r="J348" s="2"/>
      <c r="K348" s="2"/>
    </row>
    <row r="349" spans="1:11" s="3" customFormat="1">
      <c r="A349" s="5"/>
      <c r="B349" s="4"/>
      <c r="C349" s="13"/>
      <c r="D349" s="55"/>
      <c r="E349" s="1"/>
      <c r="F349" s="2"/>
      <c r="G349" s="2"/>
      <c r="H349" s="2"/>
      <c r="I349" s="2"/>
      <c r="J349" s="2"/>
      <c r="K349" s="2"/>
    </row>
    <row r="350" spans="1:11" s="3" customFormat="1">
      <c r="A350" s="5"/>
      <c r="B350" s="4"/>
      <c r="C350" s="13"/>
      <c r="D350" s="55"/>
      <c r="E350" s="1"/>
      <c r="F350" s="2"/>
      <c r="G350" s="2"/>
      <c r="H350" s="2"/>
      <c r="I350" s="2"/>
      <c r="J350" s="2"/>
      <c r="K350" s="2"/>
    </row>
    <row r="351" spans="1:11" s="3" customFormat="1">
      <c r="A351" s="5"/>
      <c r="B351" s="4"/>
      <c r="C351" s="13"/>
      <c r="D351" s="55"/>
      <c r="E351" s="1"/>
      <c r="F351" s="2"/>
      <c r="G351" s="2"/>
      <c r="H351" s="2"/>
      <c r="I351" s="2"/>
      <c r="J351" s="2"/>
      <c r="K351" s="2"/>
    </row>
    <row r="352" spans="1:11" s="3" customFormat="1">
      <c r="A352" s="5"/>
      <c r="B352" s="4"/>
      <c r="C352" s="13"/>
      <c r="D352" s="55"/>
      <c r="E352" s="1"/>
      <c r="F352" s="2"/>
      <c r="G352" s="2"/>
      <c r="H352" s="2"/>
      <c r="I352" s="2"/>
      <c r="J352" s="2"/>
      <c r="K352" s="2"/>
    </row>
    <row r="353" spans="1:11" s="3" customFormat="1">
      <c r="A353" s="5"/>
      <c r="B353" s="4"/>
      <c r="C353" s="13"/>
      <c r="D353" s="55"/>
      <c r="E353" s="1"/>
      <c r="F353" s="2"/>
      <c r="G353" s="2"/>
      <c r="H353" s="2"/>
      <c r="I353" s="2"/>
      <c r="J353" s="2"/>
      <c r="K353" s="2"/>
    </row>
    <row r="354" spans="1:11" s="3" customFormat="1">
      <c r="A354" s="5"/>
      <c r="B354" s="4"/>
      <c r="C354" s="13"/>
      <c r="D354" s="55"/>
      <c r="E354" s="1"/>
      <c r="F354" s="2"/>
      <c r="G354" s="2"/>
      <c r="H354" s="2"/>
      <c r="I354" s="2"/>
      <c r="J354" s="2"/>
      <c r="K354" s="2"/>
    </row>
    <row r="355" spans="1:11" s="3" customFormat="1">
      <c r="A355" s="5"/>
      <c r="B355" s="4"/>
      <c r="C355" s="13"/>
      <c r="D355" s="55"/>
      <c r="E355" s="1"/>
      <c r="F355" s="2"/>
      <c r="G355" s="2"/>
      <c r="H355" s="2"/>
      <c r="I355" s="2"/>
      <c r="J355" s="2"/>
      <c r="K355" s="2"/>
    </row>
    <row r="356" spans="1:11" s="3" customFormat="1">
      <c r="A356" s="5"/>
      <c r="B356" s="4"/>
      <c r="C356" s="13"/>
      <c r="D356" s="55"/>
      <c r="E356" s="1"/>
      <c r="F356" s="2"/>
      <c r="G356" s="2"/>
      <c r="H356" s="2"/>
      <c r="I356" s="2"/>
      <c r="J356" s="2"/>
      <c r="K356" s="2"/>
    </row>
    <row r="357" spans="1:11" s="3" customFormat="1">
      <c r="A357" s="5"/>
      <c r="B357" s="4"/>
      <c r="C357" s="13"/>
      <c r="D357" s="55"/>
      <c r="E357" s="1"/>
      <c r="F357" s="2"/>
      <c r="G357" s="2"/>
      <c r="H357" s="2"/>
      <c r="I357" s="2"/>
      <c r="J357" s="2"/>
      <c r="K357" s="2"/>
    </row>
    <row r="358" spans="1:11" s="3" customFormat="1">
      <c r="A358" s="5"/>
      <c r="B358" s="4"/>
      <c r="C358" s="13"/>
      <c r="D358" s="55"/>
      <c r="E358" s="1"/>
      <c r="F358" s="2"/>
      <c r="G358" s="2"/>
      <c r="H358" s="2"/>
      <c r="I358" s="2"/>
      <c r="J358" s="2"/>
      <c r="K358" s="2"/>
    </row>
    <row r="359" spans="1:11" s="3" customFormat="1">
      <c r="A359" s="5"/>
      <c r="B359" s="4"/>
      <c r="C359" s="13"/>
      <c r="D359" s="55"/>
      <c r="E359" s="1"/>
      <c r="F359" s="2"/>
      <c r="G359" s="2"/>
      <c r="H359" s="2"/>
      <c r="I359" s="2"/>
      <c r="J359" s="2"/>
      <c r="K359" s="2"/>
    </row>
    <row r="360" spans="1:11" s="3" customFormat="1">
      <c r="A360" s="5"/>
      <c r="B360" s="4"/>
      <c r="C360" s="13"/>
      <c r="D360" s="55"/>
      <c r="E360" s="1"/>
      <c r="F360" s="2"/>
      <c r="G360" s="2"/>
      <c r="H360" s="2"/>
      <c r="I360" s="2"/>
      <c r="J360" s="2"/>
      <c r="K360" s="2"/>
    </row>
    <row r="361" spans="1:11" s="3" customFormat="1">
      <c r="A361" s="5"/>
      <c r="B361" s="4"/>
      <c r="C361" s="13"/>
      <c r="D361" s="55"/>
      <c r="E361" s="1"/>
      <c r="F361" s="2"/>
      <c r="G361" s="2"/>
      <c r="H361" s="2"/>
      <c r="I361" s="2"/>
      <c r="J361" s="2"/>
      <c r="K361" s="2"/>
    </row>
    <row r="362" spans="1:11" s="3" customFormat="1">
      <c r="A362" s="5"/>
      <c r="B362" s="4"/>
      <c r="C362" s="13"/>
      <c r="D362" s="55"/>
      <c r="E362" s="1"/>
      <c r="F362" s="2"/>
      <c r="G362" s="2"/>
      <c r="H362" s="2"/>
      <c r="I362" s="2"/>
      <c r="J362" s="2"/>
      <c r="K362" s="2"/>
    </row>
    <row r="363" spans="1:11" s="3" customFormat="1">
      <c r="A363" s="5"/>
      <c r="B363" s="4"/>
      <c r="C363" s="13"/>
      <c r="D363" s="55"/>
      <c r="E363" s="1"/>
      <c r="F363" s="2"/>
      <c r="G363" s="2"/>
      <c r="H363" s="2"/>
      <c r="I363" s="2"/>
      <c r="J363" s="2"/>
      <c r="K363" s="2"/>
    </row>
    <row r="364" spans="1:11" s="3" customFormat="1">
      <c r="A364" s="5"/>
      <c r="B364" s="4"/>
      <c r="C364" s="13"/>
      <c r="D364" s="55"/>
      <c r="E364" s="1"/>
      <c r="F364" s="2"/>
      <c r="G364" s="2"/>
      <c r="H364" s="2"/>
      <c r="I364" s="2"/>
      <c r="J364" s="2"/>
      <c r="K364" s="2"/>
    </row>
    <row r="365" spans="1:11" s="3" customFormat="1">
      <c r="A365" s="5"/>
      <c r="B365" s="4"/>
      <c r="C365" s="13"/>
      <c r="D365" s="55"/>
      <c r="E365" s="1"/>
      <c r="F365" s="2"/>
      <c r="G365" s="2"/>
      <c r="H365" s="2"/>
      <c r="I365" s="2"/>
      <c r="J365" s="2"/>
      <c r="K365" s="2"/>
    </row>
    <row r="366" spans="1:11" s="3" customFormat="1">
      <c r="A366" s="5"/>
      <c r="B366" s="4"/>
      <c r="C366" s="13"/>
      <c r="D366" s="55"/>
      <c r="E366" s="1"/>
      <c r="F366" s="2"/>
      <c r="G366" s="2"/>
      <c r="H366" s="2"/>
      <c r="I366" s="2"/>
      <c r="J366" s="2"/>
      <c r="K366" s="2"/>
    </row>
    <row r="367" spans="1:11" s="3" customFormat="1">
      <c r="A367" s="5"/>
      <c r="B367" s="4"/>
      <c r="C367" s="13"/>
      <c r="D367" s="55"/>
      <c r="E367" s="1"/>
      <c r="F367" s="2"/>
      <c r="G367" s="2"/>
      <c r="H367" s="2"/>
      <c r="I367" s="2"/>
      <c r="J367" s="2"/>
      <c r="K367" s="2"/>
    </row>
    <row r="368" spans="1:11" s="3" customFormat="1">
      <c r="A368" s="5"/>
      <c r="B368" s="4"/>
      <c r="C368" s="13"/>
      <c r="D368" s="55"/>
      <c r="E368" s="1"/>
      <c r="F368" s="2"/>
      <c r="G368" s="2"/>
      <c r="H368" s="2"/>
      <c r="I368" s="2"/>
      <c r="J368" s="2"/>
      <c r="K368" s="2"/>
    </row>
    <row r="369" spans="1:11" s="3" customFormat="1">
      <c r="A369" s="5"/>
      <c r="B369" s="4"/>
      <c r="C369" s="13"/>
      <c r="D369" s="55"/>
      <c r="E369" s="1"/>
      <c r="F369" s="2"/>
      <c r="G369" s="2"/>
      <c r="H369" s="2"/>
      <c r="I369" s="2"/>
      <c r="J369" s="2"/>
      <c r="K369" s="2"/>
    </row>
    <row r="370" spans="1:11" s="3" customFormat="1">
      <c r="A370" s="5"/>
      <c r="B370" s="4"/>
      <c r="C370" s="13"/>
      <c r="D370" s="55"/>
      <c r="E370" s="1"/>
      <c r="F370" s="2"/>
      <c r="G370" s="2"/>
      <c r="H370" s="2"/>
      <c r="I370" s="2"/>
      <c r="J370" s="2"/>
      <c r="K370" s="2"/>
    </row>
    <row r="371" spans="1:11" s="3" customFormat="1">
      <c r="A371" s="5"/>
      <c r="B371" s="4"/>
      <c r="C371" s="13"/>
      <c r="D371" s="55"/>
      <c r="E371" s="1"/>
      <c r="F371" s="2"/>
      <c r="G371" s="2"/>
      <c r="H371" s="2"/>
      <c r="I371" s="2"/>
      <c r="J371" s="2"/>
      <c r="K371" s="2"/>
    </row>
    <row r="372" spans="1:11" s="3" customFormat="1">
      <c r="A372" s="5"/>
      <c r="B372" s="4"/>
      <c r="C372" s="13"/>
      <c r="D372" s="55"/>
      <c r="E372" s="1"/>
      <c r="F372" s="2"/>
      <c r="G372" s="2"/>
      <c r="H372" s="2"/>
      <c r="I372" s="2"/>
      <c r="J372" s="2"/>
      <c r="K372" s="2"/>
    </row>
    <row r="373" spans="1:11" s="3" customFormat="1">
      <c r="A373" s="5"/>
      <c r="B373" s="4"/>
      <c r="C373" s="13"/>
      <c r="D373" s="55"/>
      <c r="E373" s="1"/>
      <c r="F373" s="2"/>
      <c r="G373" s="2"/>
      <c r="H373" s="2"/>
      <c r="I373" s="2"/>
      <c r="J373" s="2"/>
      <c r="K373" s="2"/>
    </row>
    <row r="374" spans="1:11" s="3" customFormat="1">
      <c r="A374" s="5"/>
      <c r="B374" s="4"/>
      <c r="C374" s="13"/>
      <c r="D374" s="55"/>
      <c r="E374" s="1"/>
      <c r="F374" s="2"/>
      <c r="G374" s="2"/>
      <c r="H374" s="2"/>
      <c r="I374" s="2"/>
      <c r="J374" s="2"/>
      <c r="K374" s="2"/>
    </row>
    <row r="375" spans="1:11" s="3" customFormat="1">
      <c r="A375" s="5"/>
      <c r="B375" s="4"/>
      <c r="C375" s="13"/>
      <c r="D375" s="55"/>
      <c r="E375" s="1"/>
      <c r="F375" s="2"/>
      <c r="G375" s="2"/>
      <c r="H375" s="2"/>
      <c r="I375" s="2"/>
      <c r="J375" s="2"/>
      <c r="K375" s="2"/>
    </row>
    <row r="376" spans="1:11" s="3" customFormat="1">
      <c r="A376" s="5"/>
      <c r="B376" s="4"/>
      <c r="C376" s="13"/>
      <c r="D376" s="55"/>
      <c r="E376" s="1"/>
      <c r="F376" s="2"/>
      <c r="G376" s="2"/>
      <c r="H376" s="2"/>
      <c r="I376" s="2"/>
      <c r="J376" s="2"/>
      <c r="K376" s="2"/>
    </row>
    <row r="377" spans="1:11" s="3" customFormat="1">
      <c r="A377" s="5"/>
      <c r="B377" s="4"/>
      <c r="C377" s="13"/>
      <c r="D377" s="55"/>
      <c r="E377" s="1"/>
      <c r="F377" s="2"/>
      <c r="G377" s="2"/>
      <c r="H377" s="2"/>
      <c r="I377" s="2"/>
      <c r="J377" s="2"/>
      <c r="K377" s="2"/>
    </row>
    <row r="378" spans="1:11" s="3" customFormat="1">
      <c r="A378" s="5"/>
      <c r="B378" s="4"/>
      <c r="C378" s="13"/>
      <c r="D378" s="55"/>
      <c r="E378" s="1"/>
      <c r="F378" s="2"/>
      <c r="G378" s="2"/>
      <c r="H378" s="2"/>
      <c r="I378" s="2"/>
      <c r="J378" s="2"/>
      <c r="K378" s="2"/>
    </row>
    <row r="379" spans="1:11" s="3" customFormat="1">
      <c r="A379" s="5"/>
      <c r="B379" s="4"/>
      <c r="C379" s="13"/>
      <c r="D379" s="55"/>
      <c r="E379" s="1"/>
      <c r="F379" s="2"/>
      <c r="G379" s="2"/>
      <c r="H379" s="2"/>
      <c r="I379" s="2"/>
      <c r="J379" s="2"/>
      <c r="K379" s="2"/>
    </row>
    <row r="380" spans="1:11" s="3" customFormat="1">
      <c r="A380" s="5"/>
      <c r="B380" s="4"/>
      <c r="C380" s="13"/>
      <c r="D380" s="55"/>
      <c r="E380" s="1"/>
      <c r="F380" s="2"/>
      <c r="G380" s="2"/>
      <c r="H380" s="2"/>
      <c r="I380" s="2"/>
      <c r="J380" s="2"/>
      <c r="K380" s="2"/>
    </row>
    <row r="381" spans="1:11" s="3" customFormat="1">
      <c r="A381" s="5"/>
      <c r="B381" s="4"/>
      <c r="C381" s="13"/>
      <c r="D381" s="55"/>
      <c r="E381" s="1"/>
      <c r="F381" s="2"/>
      <c r="G381" s="2"/>
      <c r="H381" s="2"/>
      <c r="I381" s="2"/>
      <c r="J381" s="2"/>
      <c r="K381" s="2"/>
    </row>
    <row r="382" spans="1:11" s="3" customFormat="1">
      <c r="A382" s="5"/>
      <c r="B382" s="4"/>
      <c r="C382" s="13"/>
      <c r="D382" s="55"/>
      <c r="E382" s="1"/>
      <c r="F382" s="2"/>
      <c r="G382" s="2"/>
      <c r="H382" s="2"/>
      <c r="I382" s="2"/>
      <c r="J382" s="2"/>
      <c r="K382" s="2"/>
    </row>
    <row r="383" spans="1:11" s="3" customFormat="1">
      <c r="A383" s="5"/>
      <c r="B383" s="4"/>
      <c r="C383" s="13"/>
      <c r="D383" s="55"/>
      <c r="E383" s="1"/>
      <c r="F383" s="2"/>
      <c r="G383" s="2"/>
      <c r="H383" s="2"/>
      <c r="I383" s="2"/>
      <c r="J383" s="2"/>
      <c r="K383" s="2"/>
    </row>
    <row r="384" spans="1:11" s="3" customFormat="1">
      <c r="A384" s="5"/>
      <c r="B384" s="4"/>
      <c r="C384" s="13"/>
      <c r="D384" s="55"/>
      <c r="E384" s="1"/>
      <c r="F384" s="2"/>
      <c r="G384" s="2"/>
      <c r="H384" s="2"/>
      <c r="I384" s="2"/>
      <c r="J384" s="2"/>
      <c r="K384" s="2"/>
    </row>
    <row r="385" spans="1:11" s="3" customFormat="1">
      <c r="A385" s="5"/>
      <c r="B385" s="4"/>
      <c r="C385" s="13"/>
      <c r="D385" s="55"/>
      <c r="E385" s="1"/>
      <c r="F385" s="2"/>
      <c r="G385" s="2"/>
      <c r="H385" s="2"/>
      <c r="I385" s="2"/>
      <c r="J385" s="2"/>
      <c r="K385" s="2"/>
    </row>
    <row r="386" spans="1:11" s="3" customFormat="1">
      <c r="A386" s="5"/>
      <c r="B386" s="4"/>
      <c r="C386" s="13"/>
      <c r="D386" s="55"/>
      <c r="E386" s="1"/>
      <c r="F386" s="2"/>
      <c r="G386" s="2"/>
      <c r="H386" s="2"/>
      <c r="I386" s="2"/>
      <c r="J386" s="2"/>
      <c r="K386" s="2"/>
    </row>
    <row r="387" spans="1:11" s="3" customFormat="1">
      <c r="A387" s="5"/>
      <c r="B387" s="4"/>
      <c r="C387" s="13"/>
      <c r="D387" s="55"/>
      <c r="E387" s="1"/>
      <c r="F387" s="2"/>
      <c r="G387" s="2"/>
      <c r="H387" s="2"/>
      <c r="I387" s="2"/>
      <c r="J387" s="2"/>
      <c r="K387" s="2"/>
    </row>
    <row r="388" spans="1:11" s="3" customFormat="1">
      <c r="A388" s="5"/>
      <c r="B388" s="4"/>
      <c r="C388" s="13"/>
      <c r="D388" s="55"/>
      <c r="E388" s="1"/>
      <c r="F388" s="2"/>
      <c r="G388" s="2"/>
      <c r="H388" s="2"/>
      <c r="I388" s="2"/>
      <c r="J388" s="2"/>
      <c r="K388" s="2"/>
    </row>
    <row r="389" spans="1:11" s="3" customFormat="1">
      <c r="A389" s="5"/>
      <c r="B389" s="4"/>
      <c r="C389" s="13"/>
      <c r="D389" s="55"/>
      <c r="E389" s="1"/>
      <c r="F389" s="2"/>
      <c r="G389" s="2"/>
      <c r="H389" s="2"/>
      <c r="I389" s="2"/>
      <c r="J389" s="2"/>
      <c r="K389" s="2"/>
    </row>
    <row r="390" spans="1:11" s="3" customFormat="1">
      <c r="A390" s="5"/>
      <c r="B390" s="4"/>
      <c r="C390" s="13"/>
      <c r="D390" s="55"/>
      <c r="E390" s="1"/>
      <c r="F390" s="2"/>
      <c r="G390" s="2"/>
      <c r="H390" s="2"/>
      <c r="I390" s="2"/>
      <c r="J390" s="2"/>
      <c r="K390" s="2"/>
    </row>
    <row r="391" spans="1:11" s="3" customFormat="1">
      <c r="A391" s="5"/>
      <c r="B391" s="4"/>
      <c r="C391" s="13"/>
      <c r="D391" s="55"/>
      <c r="E391" s="1"/>
      <c r="F391" s="2"/>
      <c r="G391" s="2"/>
      <c r="H391" s="2"/>
      <c r="I391" s="2"/>
      <c r="J391" s="2"/>
      <c r="K391" s="2"/>
    </row>
    <row r="392" spans="1:11" s="3" customFormat="1">
      <c r="A392" s="5"/>
      <c r="B392" s="4"/>
      <c r="C392" s="13"/>
      <c r="D392" s="55"/>
      <c r="E392" s="1"/>
      <c r="F392" s="2"/>
      <c r="G392" s="2"/>
      <c r="H392" s="2"/>
      <c r="I392" s="2"/>
      <c r="J392" s="2"/>
      <c r="K392" s="2"/>
    </row>
    <row r="393" spans="1:11" s="3" customFormat="1">
      <c r="A393" s="5"/>
      <c r="B393" s="4"/>
      <c r="C393" s="13"/>
      <c r="D393" s="55"/>
      <c r="E393" s="1"/>
      <c r="F393" s="2"/>
      <c r="G393" s="2"/>
      <c r="H393" s="2"/>
      <c r="I393" s="2"/>
      <c r="J393" s="2"/>
      <c r="K393" s="2"/>
    </row>
    <row r="394" spans="1:11" s="3" customFormat="1">
      <c r="A394" s="5"/>
      <c r="B394" s="4"/>
      <c r="C394" s="13"/>
      <c r="D394" s="55"/>
      <c r="E394" s="1"/>
      <c r="F394" s="2"/>
      <c r="G394" s="2"/>
      <c r="H394" s="2"/>
      <c r="I394" s="2"/>
      <c r="J394" s="2"/>
      <c r="K394" s="2"/>
    </row>
    <row r="395" spans="1:11" s="3" customFormat="1">
      <c r="A395" s="5"/>
      <c r="B395" s="4"/>
      <c r="C395" s="13"/>
      <c r="D395" s="55"/>
      <c r="E395" s="1"/>
      <c r="F395" s="2"/>
      <c r="G395" s="2"/>
      <c r="H395" s="2"/>
      <c r="I395" s="2"/>
      <c r="J395" s="2"/>
      <c r="K395" s="2"/>
    </row>
    <row r="396" spans="1:11" s="3" customFormat="1">
      <c r="A396" s="5"/>
      <c r="B396" s="4"/>
      <c r="C396" s="13"/>
      <c r="D396" s="55"/>
      <c r="E396" s="1"/>
      <c r="F396" s="2"/>
      <c r="G396" s="2"/>
      <c r="H396" s="2"/>
      <c r="I396" s="2"/>
      <c r="J396" s="2"/>
      <c r="K396" s="2"/>
    </row>
    <row r="397" spans="1:11" s="3" customFormat="1">
      <c r="A397" s="5"/>
      <c r="B397" s="4"/>
      <c r="C397" s="13"/>
      <c r="D397" s="55"/>
      <c r="E397" s="1"/>
      <c r="F397" s="2"/>
      <c r="G397" s="2"/>
      <c r="H397" s="2"/>
      <c r="I397" s="2"/>
      <c r="J397" s="2"/>
      <c r="K397" s="2"/>
    </row>
    <row r="398" spans="1:11" s="3" customFormat="1">
      <c r="A398" s="5"/>
      <c r="B398" s="4"/>
      <c r="C398" s="13"/>
      <c r="D398" s="55"/>
      <c r="E398" s="1"/>
      <c r="F398" s="2"/>
      <c r="G398" s="2"/>
      <c r="H398" s="2"/>
      <c r="I398" s="2"/>
      <c r="J398" s="2"/>
      <c r="K398" s="2"/>
    </row>
    <row r="399" spans="1:11" s="3" customFormat="1">
      <c r="A399" s="5"/>
      <c r="B399" s="4"/>
      <c r="C399" s="13"/>
      <c r="D399" s="55"/>
      <c r="E399" s="1"/>
      <c r="F399" s="2"/>
      <c r="G399" s="2"/>
      <c r="H399" s="2"/>
      <c r="I399" s="2"/>
      <c r="J399" s="2"/>
      <c r="K399" s="2"/>
    </row>
    <row r="400" spans="1:11" s="3" customFormat="1">
      <c r="A400" s="5"/>
      <c r="B400" s="4"/>
      <c r="C400" s="13"/>
      <c r="D400" s="55"/>
      <c r="E400" s="1"/>
      <c r="F400" s="2"/>
      <c r="G400" s="2"/>
      <c r="H400" s="2"/>
      <c r="I400" s="2"/>
      <c r="J400" s="2"/>
      <c r="K400" s="2"/>
    </row>
    <row r="401" spans="1:11" s="3" customFormat="1">
      <c r="A401" s="5"/>
      <c r="B401" s="4"/>
      <c r="C401" s="13"/>
      <c r="D401" s="55"/>
      <c r="E401" s="1"/>
      <c r="F401" s="2"/>
      <c r="G401" s="2"/>
      <c r="H401" s="2"/>
      <c r="I401" s="2"/>
      <c r="J401" s="2"/>
      <c r="K401" s="2"/>
    </row>
    <row r="402" spans="1:11" s="3" customFormat="1">
      <c r="A402" s="5"/>
      <c r="B402" s="4"/>
      <c r="C402" s="13"/>
      <c r="D402" s="55"/>
      <c r="E402" s="1"/>
      <c r="F402" s="2"/>
      <c r="G402" s="2"/>
      <c r="H402" s="2"/>
      <c r="I402" s="2"/>
      <c r="J402" s="2"/>
      <c r="K402" s="2"/>
    </row>
    <row r="403" spans="1:11" s="3" customFormat="1">
      <c r="A403" s="5"/>
      <c r="B403" s="4"/>
      <c r="C403" s="13"/>
      <c r="D403" s="55"/>
      <c r="E403" s="1"/>
      <c r="F403" s="2"/>
      <c r="G403" s="2"/>
      <c r="H403" s="2"/>
      <c r="I403" s="2"/>
      <c r="J403" s="2"/>
      <c r="K403" s="2"/>
    </row>
    <row r="404" spans="1:11" s="3" customFormat="1">
      <c r="A404" s="5"/>
      <c r="B404" s="4"/>
      <c r="C404" s="13"/>
      <c r="D404" s="55"/>
      <c r="E404" s="1"/>
      <c r="F404" s="2"/>
      <c r="G404" s="2"/>
      <c r="H404" s="2"/>
      <c r="I404" s="2"/>
      <c r="J404" s="2"/>
      <c r="K404" s="2"/>
    </row>
    <row r="405" spans="1:11" s="3" customFormat="1">
      <c r="A405" s="5"/>
      <c r="B405" s="4"/>
      <c r="C405" s="13"/>
      <c r="D405" s="55"/>
      <c r="E405" s="1"/>
      <c r="F405" s="2"/>
      <c r="G405" s="2"/>
      <c r="H405" s="2"/>
      <c r="I405" s="2"/>
      <c r="J405" s="2"/>
      <c r="K405" s="2"/>
    </row>
    <row r="406" spans="1:11" s="3" customFormat="1">
      <c r="A406" s="5"/>
      <c r="B406" s="4"/>
      <c r="C406" s="13"/>
      <c r="D406" s="55"/>
      <c r="E406" s="1"/>
      <c r="F406" s="2"/>
      <c r="G406" s="2"/>
      <c r="H406" s="2"/>
      <c r="I406" s="2"/>
      <c r="J406" s="2"/>
      <c r="K406" s="2"/>
    </row>
    <row r="407" spans="1:11" s="3" customFormat="1">
      <c r="A407" s="5"/>
      <c r="B407" s="4"/>
      <c r="C407" s="13"/>
      <c r="D407" s="55"/>
      <c r="E407" s="1"/>
      <c r="F407" s="2"/>
      <c r="G407" s="2"/>
      <c r="H407" s="2"/>
      <c r="I407" s="2"/>
      <c r="J407" s="2"/>
      <c r="K407" s="2"/>
    </row>
    <row r="408" spans="1:11" s="3" customFormat="1">
      <c r="A408" s="5"/>
      <c r="B408" s="4"/>
      <c r="C408" s="13"/>
      <c r="D408" s="55"/>
      <c r="E408" s="1"/>
      <c r="F408" s="2"/>
      <c r="G408" s="2"/>
      <c r="H408" s="2"/>
      <c r="I408" s="2"/>
      <c r="J408" s="2"/>
      <c r="K408" s="2"/>
    </row>
    <row r="409" spans="1:11" s="3" customFormat="1">
      <c r="A409" s="5"/>
      <c r="B409" s="4"/>
      <c r="C409" s="13"/>
      <c r="D409" s="55"/>
      <c r="E409" s="1"/>
      <c r="F409" s="2"/>
      <c r="G409" s="2"/>
      <c r="H409" s="2"/>
      <c r="I409" s="2"/>
      <c r="J409" s="2"/>
      <c r="K409" s="2"/>
    </row>
    <row r="410" spans="1:11" s="3" customFormat="1">
      <c r="A410" s="5"/>
      <c r="B410" s="4"/>
      <c r="C410" s="13"/>
      <c r="D410" s="55"/>
      <c r="E410" s="1"/>
      <c r="F410" s="2"/>
      <c r="G410" s="2"/>
      <c r="H410" s="2"/>
      <c r="I410" s="2"/>
      <c r="J410" s="2"/>
      <c r="K410" s="2"/>
    </row>
    <row r="411" spans="1:11" s="3" customFormat="1">
      <c r="A411" s="5"/>
      <c r="B411" s="4"/>
      <c r="C411" s="13"/>
      <c r="D411" s="55"/>
      <c r="E411" s="1"/>
      <c r="F411" s="2"/>
      <c r="G411" s="2"/>
      <c r="H411" s="2"/>
      <c r="I411" s="2"/>
      <c r="J411" s="2"/>
      <c r="K411" s="2"/>
    </row>
    <row r="412" spans="1:11" s="3" customFormat="1">
      <c r="A412" s="5"/>
      <c r="B412" s="4"/>
      <c r="C412" s="13"/>
      <c r="D412" s="55"/>
      <c r="E412" s="1"/>
      <c r="F412" s="2"/>
      <c r="G412" s="2"/>
      <c r="H412" s="2"/>
      <c r="I412" s="2"/>
      <c r="J412" s="2"/>
      <c r="K412" s="2"/>
    </row>
    <row r="413" spans="1:11" s="3" customFormat="1">
      <c r="A413" s="5"/>
      <c r="B413" s="4"/>
      <c r="C413" s="13"/>
      <c r="D413" s="55"/>
      <c r="E413" s="1"/>
      <c r="F413" s="2"/>
      <c r="G413" s="2"/>
      <c r="H413" s="2"/>
      <c r="I413" s="2"/>
      <c r="J413" s="2"/>
      <c r="K413" s="2"/>
    </row>
    <row r="414" spans="1:11" s="3" customFormat="1">
      <c r="A414" s="5"/>
      <c r="B414" s="4"/>
      <c r="C414" s="13"/>
      <c r="D414" s="55"/>
      <c r="E414" s="1"/>
      <c r="F414" s="2"/>
      <c r="G414" s="2"/>
      <c r="H414" s="2"/>
      <c r="I414" s="2"/>
      <c r="J414" s="2"/>
      <c r="K414" s="2"/>
    </row>
    <row r="415" spans="1:11" s="3" customFormat="1">
      <c r="A415" s="5"/>
      <c r="B415" s="4"/>
      <c r="C415" s="13"/>
      <c r="D415" s="55"/>
      <c r="E415" s="1"/>
      <c r="F415" s="2"/>
      <c r="G415" s="2"/>
      <c r="H415" s="2"/>
      <c r="I415" s="2"/>
      <c r="J415" s="2"/>
      <c r="K415" s="2"/>
    </row>
    <row r="416" spans="1:11" s="3" customFormat="1">
      <c r="A416" s="5"/>
      <c r="B416" s="4"/>
      <c r="C416" s="13"/>
      <c r="D416" s="55"/>
      <c r="E416" s="1"/>
      <c r="F416" s="2"/>
      <c r="G416" s="2"/>
      <c r="H416" s="2"/>
      <c r="I416" s="2"/>
      <c r="J416" s="2"/>
      <c r="K416" s="2"/>
    </row>
    <row r="417" spans="1:11" s="3" customFormat="1">
      <c r="A417" s="5"/>
      <c r="B417" s="4"/>
      <c r="C417" s="13"/>
      <c r="D417" s="55"/>
      <c r="E417" s="1"/>
      <c r="F417" s="2"/>
      <c r="G417" s="2"/>
      <c r="H417" s="2"/>
      <c r="I417" s="2"/>
      <c r="J417" s="2"/>
      <c r="K417" s="2"/>
    </row>
    <row r="418" spans="1:11" s="3" customFormat="1">
      <c r="A418" s="5"/>
      <c r="B418" s="4"/>
      <c r="C418" s="13"/>
      <c r="D418" s="55"/>
      <c r="E418" s="1"/>
      <c r="F418" s="2"/>
      <c r="G418" s="2"/>
      <c r="H418" s="2"/>
      <c r="I418" s="2"/>
      <c r="J418" s="2"/>
      <c r="K418" s="2"/>
    </row>
    <row r="419" spans="1:11" s="3" customFormat="1">
      <c r="A419" s="5"/>
      <c r="B419" s="4"/>
      <c r="C419" s="13"/>
      <c r="D419" s="55"/>
      <c r="E419" s="1"/>
      <c r="F419" s="2"/>
      <c r="G419" s="2"/>
      <c r="H419" s="2"/>
      <c r="I419" s="2"/>
      <c r="J419" s="2"/>
      <c r="K419" s="2"/>
    </row>
    <row r="420" spans="1:11" s="3" customFormat="1">
      <c r="A420" s="5"/>
      <c r="B420" s="4"/>
      <c r="C420" s="13"/>
      <c r="D420" s="55"/>
      <c r="E420" s="1"/>
      <c r="F420" s="2"/>
      <c r="G420" s="2"/>
      <c r="H420" s="2"/>
      <c r="I420" s="2"/>
      <c r="J420" s="2"/>
      <c r="K420" s="2"/>
    </row>
    <row r="421" spans="1:11" s="3" customFormat="1">
      <c r="A421" s="5"/>
      <c r="B421" s="4"/>
      <c r="C421" s="13"/>
      <c r="D421" s="55"/>
      <c r="E421" s="1"/>
      <c r="F421" s="2"/>
      <c r="G421" s="2"/>
      <c r="H421" s="2"/>
      <c r="I421" s="2"/>
      <c r="J421" s="2"/>
      <c r="K421" s="2"/>
    </row>
    <row r="422" spans="1:11" s="3" customFormat="1">
      <c r="A422" s="5"/>
      <c r="B422" s="4"/>
      <c r="C422" s="13"/>
      <c r="D422" s="55"/>
      <c r="E422" s="1"/>
      <c r="F422" s="2"/>
      <c r="G422" s="2"/>
      <c r="H422" s="2"/>
      <c r="I422" s="2"/>
      <c r="J422" s="2"/>
      <c r="K422" s="2"/>
    </row>
    <row r="423" spans="1:11" s="3" customFormat="1">
      <c r="A423" s="5"/>
      <c r="B423" s="4"/>
      <c r="C423" s="13"/>
      <c r="D423" s="55"/>
      <c r="E423" s="1"/>
      <c r="F423" s="2"/>
      <c r="G423" s="2"/>
      <c r="H423" s="2"/>
      <c r="I423" s="2"/>
      <c r="J423" s="2"/>
      <c r="K423" s="2"/>
    </row>
    <row r="424" spans="1:11" s="3" customFormat="1">
      <c r="A424" s="5"/>
      <c r="B424" s="4"/>
      <c r="C424" s="13"/>
      <c r="D424" s="55"/>
      <c r="E424" s="1"/>
      <c r="F424" s="2"/>
      <c r="G424" s="2"/>
      <c r="H424" s="2"/>
      <c r="I424" s="2"/>
      <c r="J424" s="2"/>
      <c r="K424" s="2"/>
    </row>
    <row r="425" spans="1:11" s="3" customFormat="1">
      <c r="A425" s="5"/>
      <c r="B425" s="4"/>
      <c r="C425" s="13"/>
      <c r="D425" s="55"/>
      <c r="E425" s="1"/>
      <c r="F425" s="2"/>
      <c r="G425" s="2"/>
      <c r="H425" s="2"/>
      <c r="I425" s="2"/>
      <c r="J425" s="2"/>
      <c r="K425" s="2"/>
    </row>
    <row r="426" spans="1:11" s="3" customFormat="1">
      <c r="A426" s="5"/>
      <c r="B426" s="4"/>
      <c r="C426" s="13"/>
      <c r="D426" s="55"/>
      <c r="E426" s="1"/>
      <c r="F426" s="2"/>
      <c r="G426" s="2"/>
      <c r="H426" s="2"/>
      <c r="I426" s="2"/>
      <c r="J426" s="2"/>
      <c r="K426" s="2"/>
    </row>
    <row r="427" spans="1:11" s="3" customFormat="1">
      <c r="A427" s="5"/>
      <c r="B427" s="4"/>
      <c r="C427" s="13"/>
      <c r="D427" s="55"/>
      <c r="E427" s="1"/>
      <c r="F427" s="2"/>
      <c r="G427" s="2"/>
      <c r="H427" s="2"/>
      <c r="I427" s="2"/>
      <c r="J427" s="2"/>
      <c r="K427" s="2"/>
    </row>
    <row r="428" spans="1:11" s="3" customFormat="1">
      <c r="A428" s="5"/>
      <c r="B428" s="4"/>
      <c r="C428" s="13"/>
      <c r="D428" s="55"/>
      <c r="E428" s="1"/>
      <c r="F428" s="2"/>
      <c r="G428" s="2"/>
      <c r="H428" s="2"/>
      <c r="I428" s="2"/>
      <c r="J428" s="2"/>
      <c r="K428" s="2"/>
    </row>
    <row r="429" spans="1:11" s="3" customFormat="1">
      <c r="A429" s="5"/>
      <c r="B429" s="4"/>
      <c r="C429" s="13"/>
      <c r="D429" s="55"/>
      <c r="E429" s="1"/>
      <c r="F429" s="2"/>
      <c r="G429" s="2"/>
      <c r="H429" s="2"/>
      <c r="I429" s="2"/>
      <c r="J429" s="2"/>
      <c r="K429" s="2"/>
    </row>
    <row r="430" spans="1:11" s="3" customFormat="1">
      <c r="A430" s="5"/>
      <c r="B430" s="4"/>
      <c r="C430" s="13"/>
      <c r="D430" s="55"/>
      <c r="E430" s="1"/>
      <c r="F430" s="2"/>
      <c r="G430" s="2"/>
      <c r="H430" s="2"/>
      <c r="I430" s="2"/>
      <c r="J430" s="2"/>
      <c r="K430" s="2"/>
    </row>
    <row r="431" spans="1:11" s="3" customFormat="1">
      <c r="A431" s="5"/>
      <c r="B431" s="4"/>
      <c r="C431" s="13"/>
      <c r="D431" s="55"/>
      <c r="E431" s="1"/>
      <c r="F431" s="2"/>
      <c r="G431" s="2"/>
      <c r="H431" s="2"/>
      <c r="I431" s="2"/>
      <c r="J431" s="2"/>
      <c r="K431" s="2"/>
    </row>
    <row r="432" spans="1:11" s="3" customFormat="1">
      <c r="A432" s="5"/>
      <c r="B432" s="4"/>
      <c r="C432" s="13"/>
      <c r="D432" s="55"/>
      <c r="E432" s="1"/>
      <c r="F432" s="2"/>
      <c r="G432" s="2"/>
      <c r="H432" s="2"/>
      <c r="I432" s="2"/>
      <c r="J432" s="2"/>
      <c r="K432" s="2"/>
    </row>
    <row r="433" spans="1:11" s="3" customFormat="1">
      <c r="A433" s="5"/>
      <c r="B433" s="4"/>
      <c r="C433" s="13"/>
      <c r="D433" s="55"/>
      <c r="E433" s="1"/>
      <c r="F433" s="2"/>
      <c r="G433" s="2"/>
      <c r="H433" s="2"/>
      <c r="I433" s="2"/>
      <c r="J433" s="2"/>
      <c r="K433" s="2"/>
    </row>
    <row r="434" spans="1:11" s="3" customFormat="1">
      <c r="A434" s="5"/>
      <c r="B434" s="4"/>
      <c r="C434" s="13"/>
      <c r="D434" s="55"/>
      <c r="E434" s="1"/>
      <c r="F434" s="2"/>
      <c r="G434" s="2"/>
      <c r="H434" s="2"/>
      <c r="I434" s="2"/>
      <c r="J434" s="2"/>
      <c r="K434" s="2"/>
    </row>
    <row r="435" spans="1:11" s="3" customFormat="1">
      <c r="A435" s="5"/>
      <c r="B435" s="4"/>
      <c r="C435" s="13"/>
      <c r="D435" s="55"/>
      <c r="E435" s="1"/>
      <c r="F435" s="2"/>
      <c r="G435" s="2"/>
      <c r="H435" s="2"/>
      <c r="I435" s="2"/>
      <c r="J435" s="2"/>
      <c r="K435" s="2"/>
    </row>
    <row r="436" spans="1:11" s="3" customFormat="1">
      <c r="A436" s="5"/>
      <c r="B436" s="4"/>
      <c r="C436" s="13"/>
      <c r="D436" s="55"/>
      <c r="E436" s="1"/>
      <c r="F436" s="2"/>
      <c r="G436" s="2"/>
      <c r="H436" s="2"/>
      <c r="I436" s="2"/>
      <c r="J436" s="2"/>
      <c r="K436" s="2"/>
    </row>
    <row r="437" spans="1:11" s="3" customFormat="1">
      <c r="A437" s="5"/>
      <c r="B437" s="4"/>
      <c r="C437" s="13"/>
      <c r="D437" s="55"/>
      <c r="E437" s="1"/>
      <c r="F437" s="2"/>
      <c r="G437" s="2"/>
      <c r="H437" s="2"/>
      <c r="I437" s="2"/>
      <c r="J437" s="2"/>
      <c r="K437" s="2"/>
    </row>
    <row r="438" spans="1:11" s="3" customFormat="1">
      <c r="A438" s="5"/>
      <c r="B438" s="4"/>
      <c r="C438" s="13"/>
      <c r="D438" s="55"/>
      <c r="E438" s="1"/>
      <c r="F438" s="2"/>
      <c r="G438" s="2"/>
      <c r="H438" s="2"/>
      <c r="I438" s="2"/>
      <c r="J438" s="2"/>
      <c r="K438" s="2"/>
    </row>
    <row r="439" spans="1:11" s="3" customFormat="1">
      <c r="A439" s="5"/>
      <c r="B439" s="4"/>
      <c r="C439" s="13"/>
      <c r="D439" s="55"/>
      <c r="E439" s="1"/>
      <c r="F439" s="2"/>
      <c r="G439" s="2"/>
      <c r="H439" s="2"/>
      <c r="I439" s="2"/>
      <c r="J439" s="2"/>
      <c r="K439" s="2"/>
    </row>
    <row r="440" spans="1:11" s="3" customFormat="1">
      <c r="A440" s="5"/>
      <c r="B440" s="4"/>
      <c r="C440" s="13"/>
      <c r="D440" s="55"/>
      <c r="E440" s="1"/>
      <c r="F440" s="2"/>
      <c r="G440" s="2"/>
      <c r="H440" s="2"/>
      <c r="I440" s="2"/>
      <c r="J440" s="2"/>
      <c r="K440" s="2"/>
    </row>
    <row r="441" spans="1:11" s="3" customFormat="1">
      <c r="A441" s="5"/>
      <c r="B441" s="4"/>
      <c r="C441" s="13"/>
      <c r="D441" s="55"/>
      <c r="E441" s="1"/>
      <c r="F441" s="2"/>
      <c r="G441" s="2"/>
      <c r="H441" s="2"/>
      <c r="I441" s="2"/>
      <c r="J441" s="2"/>
      <c r="K441" s="2"/>
    </row>
    <row r="442" spans="1:11" s="3" customFormat="1">
      <c r="A442" s="5"/>
      <c r="B442" s="4"/>
      <c r="C442" s="13"/>
      <c r="D442" s="55"/>
      <c r="E442" s="1"/>
      <c r="F442" s="2"/>
      <c r="G442" s="2"/>
      <c r="H442" s="2"/>
      <c r="I442" s="2"/>
      <c r="J442" s="2"/>
      <c r="K442" s="2"/>
    </row>
    <row r="443" spans="1:11" s="3" customFormat="1">
      <c r="A443" s="5"/>
      <c r="B443" s="4"/>
      <c r="C443" s="13"/>
      <c r="D443" s="55"/>
      <c r="E443" s="1"/>
      <c r="F443" s="2"/>
      <c r="G443" s="2"/>
      <c r="H443" s="2"/>
      <c r="I443" s="2"/>
      <c r="J443" s="2"/>
      <c r="K443" s="2"/>
    </row>
    <row r="444" spans="1:11" s="3" customFormat="1">
      <c r="A444" s="5"/>
      <c r="B444" s="4"/>
      <c r="C444" s="13"/>
      <c r="D444" s="55"/>
      <c r="E444" s="1"/>
      <c r="F444" s="2"/>
      <c r="G444" s="2"/>
      <c r="H444" s="2"/>
      <c r="I444" s="2"/>
      <c r="J444" s="2"/>
      <c r="K444" s="2"/>
    </row>
    <row r="445" spans="1:11" s="3" customFormat="1">
      <c r="A445" s="5"/>
      <c r="B445" s="4"/>
      <c r="C445" s="13"/>
      <c r="D445" s="55"/>
      <c r="E445" s="1"/>
      <c r="F445" s="2"/>
      <c r="G445" s="2"/>
      <c r="H445" s="2"/>
      <c r="I445" s="2"/>
      <c r="J445" s="2"/>
      <c r="K445" s="2"/>
    </row>
    <row r="446" spans="1:11" s="3" customFormat="1">
      <c r="A446" s="5"/>
      <c r="B446" s="4"/>
      <c r="C446" s="13"/>
      <c r="D446" s="55"/>
      <c r="E446" s="1"/>
      <c r="F446" s="2"/>
      <c r="G446" s="2"/>
      <c r="H446" s="2"/>
      <c r="I446" s="2"/>
      <c r="J446" s="2"/>
      <c r="K446" s="2"/>
    </row>
    <row r="447" spans="1:11" s="3" customFormat="1">
      <c r="A447" s="5"/>
      <c r="B447" s="4"/>
      <c r="C447" s="13"/>
      <c r="D447" s="55"/>
      <c r="E447" s="1"/>
      <c r="F447" s="2"/>
      <c r="G447" s="2"/>
      <c r="H447" s="2"/>
      <c r="I447" s="2"/>
      <c r="J447" s="2"/>
      <c r="K447" s="2"/>
    </row>
    <row r="448" spans="1:11" s="3" customFormat="1">
      <c r="A448" s="5"/>
      <c r="B448" s="4"/>
      <c r="C448" s="13"/>
      <c r="D448" s="55"/>
      <c r="E448" s="1"/>
      <c r="F448" s="2"/>
      <c r="G448" s="2"/>
      <c r="H448" s="2"/>
      <c r="I448" s="2"/>
      <c r="J448" s="2"/>
      <c r="K448" s="2"/>
    </row>
    <row r="449" spans="1:11" s="3" customFormat="1">
      <c r="A449" s="5"/>
      <c r="B449" s="4"/>
      <c r="C449" s="13"/>
      <c r="D449" s="55"/>
      <c r="E449" s="1"/>
      <c r="F449" s="2"/>
      <c r="G449" s="2"/>
      <c r="H449" s="2"/>
      <c r="I449" s="2"/>
      <c r="J449" s="2"/>
      <c r="K449" s="2"/>
    </row>
    <row r="450" spans="1:11" s="3" customFormat="1">
      <c r="A450" s="5"/>
      <c r="B450" s="4"/>
      <c r="C450" s="13"/>
      <c r="D450" s="55"/>
      <c r="E450" s="1"/>
      <c r="F450" s="2"/>
      <c r="G450" s="2"/>
      <c r="H450" s="2"/>
      <c r="I450" s="2"/>
      <c r="J450" s="2"/>
      <c r="K450" s="2"/>
    </row>
    <row r="451" spans="1:11" s="3" customFormat="1">
      <c r="A451" s="5"/>
      <c r="B451" s="4"/>
      <c r="C451" s="13"/>
      <c r="D451" s="55"/>
      <c r="E451" s="1"/>
      <c r="F451" s="2"/>
      <c r="G451" s="2"/>
      <c r="H451" s="2"/>
      <c r="I451" s="2"/>
      <c r="J451" s="2"/>
      <c r="K451" s="2"/>
    </row>
    <row r="452" spans="1:11" s="3" customFormat="1">
      <c r="A452" s="5"/>
      <c r="B452" s="4"/>
      <c r="C452" s="13"/>
      <c r="D452" s="55"/>
      <c r="E452" s="1"/>
      <c r="F452" s="2"/>
      <c r="G452" s="2"/>
      <c r="H452" s="2"/>
      <c r="I452" s="2"/>
      <c r="J452" s="2"/>
      <c r="K452" s="2"/>
    </row>
    <row r="453" spans="1:11" s="3" customFormat="1">
      <c r="A453" s="5"/>
      <c r="B453" s="4"/>
      <c r="C453" s="13"/>
      <c r="D453" s="55"/>
      <c r="E453" s="1"/>
      <c r="F453" s="2"/>
      <c r="G453" s="2"/>
      <c r="H453" s="2"/>
      <c r="I453" s="2"/>
      <c r="J453" s="2"/>
      <c r="K453" s="2"/>
    </row>
    <row r="454" spans="1:11" s="3" customFormat="1">
      <c r="A454" s="5"/>
      <c r="B454" s="4"/>
      <c r="C454" s="13"/>
      <c r="D454" s="55"/>
      <c r="E454" s="1"/>
      <c r="F454" s="2"/>
      <c r="G454" s="2"/>
      <c r="H454" s="2"/>
      <c r="I454" s="2"/>
      <c r="J454" s="2"/>
      <c r="K454" s="2"/>
    </row>
    <row r="455" spans="1:11" s="3" customFormat="1">
      <c r="A455" s="5"/>
      <c r="B455" s="4"/>
      <c r="C455" s="13"/>
      <c r="D455" s="55"/>
      <c r="E455" s="1"/>
      <c r="F455" s="2"/>
      <c r="G455" s="2"/>
      <c r="H455" s="2"/>
      <c r="I455" s="2"/>
      <c r="J455" s="2"/>
      <c r="K455" s="2"/>
    </row>
    <row r="456" spans="1:11" s="3" customFormat="1">
      <c r="A456" s="5"/>
      <c r="B456" s="4"/>
      <c r="C456" s="13"/>
      <c r="D456" s="55"/>
      <c r="E456" s="1"/>
      <c r="F456" s="2"/>
      <c r="G456" s="2"/>
      <c r="H456" s="2"/>
      <c r="I456" s="2"/>
      <c r="J456" s="2"/>
      <c r="K456" s="2"/>
    </row>
    <row r="457" spans="1:11" s="3" customFormat="1">
      <c r="A457" s="5"/>
      <c r="B457" s="4"/>
      <c r="C457" s="13"/>
      <c r="D457" s="55"/>
      <c r="E457" s="1"/>
      <c r="F457" s="2"/>
      <c r="G457" s="2"/>
      <c r="H457" s="2"/>
      <c r="I457" s="2"/>
      <c r="J457" s="2"/>
      <c r="K457" s="2"/>
    </row>
    <row r="458" spans="1:11" s="3" customFormat="1">
      <c r="A458" s="5"/>
      <c r="B458" s="4"/>
      <c r="C458" s="13"/>
      <c r="D458" s="55"/>
      <c r="E458" s="1"/>
      <c r="F458" s="2"/>
      <c r="G458" s="2"/>
      <c r="H458" s="2"/>
      <c r="I458" s="2"/>
      <c r="J458" s="2"/>
      <c r="K458" s="2"/>
    </row>
    <row r="459" spans="1:11" s="3" customFormat="1">
      <c r="A459" s="5"/>
      <c r="B459" s="4"/>
      <c r="C459" s="13"/>
      <c r="D459" s="55"/>
      <c r="E459" s="1"/>
      <c r="F459" s="2"/>
      <c r="G459" s="2"/>
      <c r="H459" s="2"/>
      <c r="I459" s="2"/>
      <c r="J459" s="2"/>
      <c r="K459" s="2"/>
    </row>
    <row r="460" spans="1:11" s="3" customFormat="1">
      <c r="A460" s="5"/>
      <c r="B460" s="4"/>
      <c r="C460" s="13"/>
      <c r="D460" s="55"/>
      <c r="E460" s="1"/>
      <c r="F460" s="2"/>
      <c r="G460" s="2"/>
      <c r="H460" s="2"/>
      <c r="I460" s="2"/>
      <c r="J460" s="2"/>
      <c r="K460" s="2"/>
    </row>
    <row r="461" spans="1:11" s="3" customFormat="1">
      <c r="A461" s="5"/>
      <c r="B461" s="4"/>
      <c r="C461" s="13"/>
      <c r="D461" s="55"/>
      <c r="E461" s="1"/>
      <c r="F461" s="2"/>
      <c r="G461" s="2"/>
      <c r="H461" s="2"/>
      <c r="I461" s="2"/>
      <c r="J461" s="2"/>
      <c r="K461" s="2"/>
    </row>
    <row r="462" spans="1:11" s="3" customFormat="1">
      <c r="A462" s="5"/>
      <c r="B462" s="4"/>
      <c r="C462" s="13"/>
      <c r="D462" s="55"/>
      <c r="E462" s="1"/>
      <c r="F462" s="2"/>
      <c r="G462" s="2"/>
      <c r="H462" s="2"/>
      <c r="I462" s="2"/>
      <c r="J462" s="2"/>
      <c r="K462" s="2"/>
    </row>
    <row r="463" spans="1:11" s="3" customFormat="1">
      <c r="A463" s="5"/>
      <c r="B463" s="4"/>
      <c r="C463" s="13"/>
      <c r="D463" s="55"/>
      <c r="E463" s="1"/>
      <c r="F463" s="2"/>
      <c r="G463" s="2"/>
      <c r="H463" s="2"/>
      <c r="I463" s="2"/>
      <c r="J463" s="2"/>
      <c r="K463" s="2"/>
    </row>
    <row r="464" spans="1:11" s="3" customFormat="1">
      <c r="A464" s="5"/>
      <c r="B464" s="4"/>
      <c r="C464" s="13"/>
      <c r="D464" s="55"/>
      <c r="E464" s="1"/>
      <c r="F464" s="2"/>
      <c r="G464" s="2"/>
      <c r="H464" s="2"/>
      <c r="I464" s="2"/>
      <c r="J464" s="2"/>
      <c r="K464" s="2"/>
    </row>
    <row r="465" spans="1:11" s="3" customFormat="1">
      <c r="A465" s="5"/>
      <c r="B465" s="4"/>
      <c r="C465" s="13"/>
      <c r="D465" s="55"/>
      <c r="E465" s="1"/>
      <c r="F465" s="2"/>
      <c r="G465" s="2"/>
      <c r="H465" s="2"/>
      <c r="I465" s="2"/>
      <c r="J465" s="2"/>
      <c r="K465" s="2"/>
    </row>
    <row r="466" spans="1:11" s="3" customFormat="1">
      <c r="A466" s="5"/>
      <c r="B466" s="4"/>
      <c r="C466" s="13"/>
      <c r="D466" s="55"/>
      <c r="E466" s="1"/>
      <c r="F466" s="2"/>
      <c r="G466" s="2"/>
      <c r="H466" s="2"/>
      <c r="I466" s="2"/>
      <c r="J466" s="2"/>
      <c r="K466" s="2"/>
    </row>
    <row r="467" spans="1:11" s="3" customFormat="1">
      <c r="A467" s="5"/>
      <c r="B467" s="4"/>
      <c r="C467" s="13"/>
      <c r="D467" s="55"/>
      <c r="E467" s="1"/>
      <c r="F467" s="2"/>
      <c r="G467" s="2"/>
      <c r="H467" s="2"/>
      <c r="I467" s="2"/>
      <c r="J467" s="2"/>
      <c r="K467" s="2"/>
    </row>
    <row r="468" spans="1:11" s="3" customFormat="1">
      <c r="A468" s="5"/>
      <c r="B468" s="4"/>
      <c r="C468" s="13"/>
      <c r="D468" s="55"/>
      <c r="E468" s="1"/>
      <c r="F468" s="2"/>
      <c r="G468" s="2"/>
      <c r="H468" s="2"/>
      <c r="I468" s="2"/>
      <c r="J468" s="2"/>
      <c r="K468" s="2"/>
    </row>
    <row r="469" spans="1:11" s="3" customFormat="1">
      <c r="A469" s="5"/>
      <c r="B469" s="4"/>
      <c r="C469" s="13"/>
      <c r="D469" s="55"/>
      <c r="E469" s="1"/>
      <c r="F469" s="2"/>
      <c r="G469" s="2"/>
      <c r="H469" s="2"/>
      <c r="I469" s="2"/>
      <c r="J469" s="2"/>
      <c r="K469" s="2"/>
    </row>
    <row r="470" spans="1:11" s="3" customFormat="1">
      <c r="A470" s="5"/>
      <c r="B470" s="4"/>
      <c r="C470" s="13"/>
      <c r="D470" s="55"/>
      <c r="E470" s="1"/>
      <c r="F470" s="2"/>
      <c r="G470" s="2"/>
      <c r="H470" s="2"/>
      <c r="I470" s="2"/>
      <c r="J470" s="2"/>
      <c r="K470" s="2"/>
    </row>
    <row r="471" spans="1:11" s="3" customFormat="1">
      <c r="A471" s="5"/>
      <c r="B471" s="4"/>
      <c r="C471" s="13"/>
      <c r="D471" s="55"/>
      <c r="E471" s="1"/>
      <c r="F471" s="2"/>
      <c r="G471" s="2"/>
      <c r="H471" s="2"/>
      <c r="I471" s="2"/>
      <c r="J471" s="2"/>
      <c r="K471" s="2"/>
    </row>
    <row r="472" spans="1:11" s="3" customFormat="1">
      <c r="A472" s="5"/>
      <c r="B472" s="4"/>
      <c r="C472" s="13"/>
      <c r="D472" s="55"/>
      <c r="E472" s="1"/>
      <c r="F472" s="2"/>
      <c r="G472" s="2"/>
      <c r="H472" s="2"/>
      <c r="I472" s="2"/>
      <c r="J472" s="2"/>
      <c r="K472" s="2"/>
    </row>
    <row r="473" spans="1:11" s="3" customFormat="1">
      <c r="A473" s="5"/>
      <c r="B473" s="4"/>
      <c r="C473" s="13"/>
      <c r="D473" s="55"/>
      <c r="E473" s="1"/>
      <c r="F473" s="2"/>
      <c r="G473" s="2"/>
      <c r="H473" s="2"/>
      <c r="I473" s="2"/>
      <c r="J473" s="2"/>
      <c r="K473" s="2"/>
    </row>
    <row r="474" spans="1:11" s="3" customFormat="1">
      <c r="A474" s="5"/>
      <c r="B474" s="4"/>
      <c r="C474" s="13"/>
      <c r="D474" s="55"/>
      <c r="E474" s="1"/>
      <c r="F474" s="2"/>
      <c r="G474" s="2"/>
      <c r="H474" s="2"/>
      <c r="I474" s="2"/>
      <c r="J474" s="2"/>
      <c r="K474" s="2"/>
    </row>
    <row r="475" spans="1:11" s="3" customFormat="1">
      <c r="A475" s="5"/>
      <c r="B475" s="4"/>
      <c r="C475" s="13"/>
      <c r="D475" s="55"/>
      <c r="E475" s="1"/>
      <c r="F475" s="2"/>
      <c r="G475" s="2"/>
      <c r="H475" s="2"/>
      <c r="I475" s="2"/>
      <c r="J475" s="2"/>
      <c r="K475" s="2"/>
    </row>
    <row r="476" spans="1:11" s="3" customFormat="1">
      <c r="A476" s="5"/>
      <c r="B476" s="4"/>
      <c r="C476" s="13"/>
      <c r="D476" s="55"/>
      <c r="E476" s="1"/>
      <c r="F476" s="2"/>
      <c r="G476" s="2"/>
      <c r="H476" s="2"/>
      <c r="I476" s="2"/>
      <c r="J476" s="2"/>
      <c r="K476" s="2"/>
    </row>
    <row r="477" spans="1:11" s="3" customFormat="1">
      <c r="A477" s="5"/>
      <c r="B477" s="4"/>
      <c r="C477" s="13"/>
      <c r="D477" s="55"/>
      <c r="E477" s="1"/>
      <c r="F477" s="2"/>
      <c r="G477" s="2"/>
      <c r="H477" s="2"/>
      <c r="I477" s="2"/>
      <c r="J477" s="2"/>
      <c r="K477" s="2"/>
    </row>
    <row r="478" spans="1:11" s="3" customFormat="1">
      <c r="A478" s="5"/>
      <c r="B478" s="4"/>
      <c r="C478" s="13"/>
      <c r="D478" s="55"/>
      <c r="E478" s="1"/>
      <c r="F478" s="2"/>
      <c r="G478" s="2"/>
      <c r="H478" s="2"/>
      <c r="I478" s="2"/>
      <c r="J478" s="2"/>
      <c r="K478" s="2"/>
    </row>
    <row r="479" spans="1:11" s="3" customFormat="1">
      <c r="A479" s="5"/>
      <c r="B479" s="4"/>
      <c r="C479" s="13"/>
      <c r="D479" s="55"/>
      <c r="E479" s="1"/>
      <c r="F479" s="2"/>
      <c r="G479" s="2"/>
      <c r="H479" s="2"/>
      <c r="I479" s="2"/>
      <c r="J479" s="2"/>
      <c r="K479" s="2"/>
    </row>
    <row r="480" spans="1:11" s="3" customFormat="1">
      <c r="A480" s="5"/>
      <c r="B480" s="4"/>
      <c r="C480" s="13"/>
      <c r="D480" s="55"/>
      <c r="E480" s="1"/>
      <c r="F480" s="2"/>
      <c r="G480" s="2"/>
      <c r="H480" s="2"/>
      <c r="I480" s="2"/>
      <c r="J480" s="2"/>
      <c r="K480" s="2"/>
    </row>
    <row r="481" spans="1:11" s="3" customFormat="1">
      <c r="A481" s="5"/>
      <c r="B481" s="4"/>
      <c r="C481" s="13"/>
      <c r="D481" s="55"/>
      <c r="E481" s="1"/>
      <c r="F481" s="2"/>
      <c r="G481" s="2"/>
      <c r="H481" s="2"/>
      <c r="I481" s="2"/>
      <c r="J481" s="2"/>
      <c r="K481" s="2"/>
    </row>
    <row r="482" spans="1:11" s="3" customFormat="1">
      <c r="A482" s="5"/>
      <c r="B482" s="4"/>
      <c r="C482" s="13"/>
      <c r="D482" s="55"/>
      <c r="E482" s="1"/>
      <c r="F482" s="2"/>
      <c r="G482" s="2"/>
      <c r="H482" s="2"/>
      <c r="I482" s="2"/>
      <c r="J482" s="2"/>
      <c r="K482" s="2"/>
    </row>
    <row r="483" spans="1:11" s="3" customFormat="1">
      <c r="A483" s="5"/>
      <c r="B483" s="4"/>
      <c r="C483" s="13"/>
      <c r="D483" s="55"/>
      <c r="E483" s="1"/>
      <c r="F483" s="2"/>
      <c r="G483" s="2"/>
      <c r="H483" s="2"/>
      <c r="I483" s="2"/>
      <c r="J483" s="2"/>
      <c r="K483" s="2"/>
    </row>
    <row r="484" spans="1:11" s="3" customFormat="1">
      <c r="A484" s="5"/>
      <c r="B484" s="4"/>
      <c r="C484" s="13"/>
      <c r="D484" s="55"/>
      <c r="E484" s="1"/>
      <c r="F484" s="2"/>
      <c r="G484" s="2"/>
      <c r="H484" s="2"/>
      <c r="I484" s="2"/>
      <c r="J484" s="2"/>
      <c r="K484" s="2"/>
    </row>
    <row r="485" spans="1:11" s="3" customFormat="1">
      <c r="A485" s="5"/>
      <c r="B485" s="4"/>
      <c r="C485" s="13"/>
      <c r="D485" s="55"/>
      <c r="E485" s="1"/>
      <c r="F485" s="2"/>
      <c r="G485" s="2"/>
      <c r="H485" s="2"/>
      <c r="I485" s="2"/>
      <c r="J485" s="2"/>
      <c r="K485" s="2"/>
    </row>
    <row r="486" spans="1:11" s="3" customFormat="1">
      <c r="A486" s="5"/>
      <c r="B486" s="4"/>
      <c r="C486" s="13"/>
      <c r="D486" s="55"/>
      <c r="E486" s="1"/>
      <c r="F486" s="2"/>
      <c r="G486" s="2"/>
      <c r="H486" s="2"/>
      <c r="I486" s="2"/>
      <c r="J486" s="2"/>
      <c r="K486" s="2"/>
    </row>
    <row r="487" spans="1:11" s="3" customFormat="1">
      <c r="A487" s="5"/>
      <c r="B487" s="4"/>
      <c r="C487" s="13"/>
      <c r="D487" s="55"/>
      <c r="E487" s="1"/>
      <c r="F487" s="2"/>
      <c r="G487" s="2"/>
      <c r="H487" s="2"/>
      <c r="I487" s="2"/>
      <c r="J487" s="2"/>
      <c r="K487" s="2"/>
    </row>
    <row r="488" spans="1:11" s="3" customFormat="1">
      <c r="A488" s="5"/>
      <c r="B488" s="4"/>
      <c r="C488" s="13"/>
      <c r="D488" s="55"/>
      <c r="E488" s="1"/>
      <c r="F488" s="2"/>
      <c r="G488" s="2"/>
      <c r="H488" s="2"/>
      <c r="I488" s="2"/>
      <c r="J488" s="2"/>
      <c r="K488" s="2"/>
    </row>
    <row r="489" spans="1:11" s="3" customFormat="1">
      <c r="A489" s="5"/>
      <c r="B489" s="4"/>
      <c r="C489" s="13"/>
      <c r="D489" s="55"/>
      <c r="E489" s="1"/>
      <c r="F489" s="2"/>
      <c r="G489" s="2"/>
      <c r="H489" s="2"/>
      <c r="I489" s="2"/>
      <c r="J489" s="2"/>
      <c r="K489" s="2"/>
    </row>
    <row r="490" spans="1:11" s="3" customFormat="1">
      <c r="A490" s="5"/>
      <c r="B490" s="4"/>
      <c r="C490" s="13"/>
      <c r="D490" s="55"/>
      <c r="E490" s="1"/>
      <c r="F490" s="2"/>
      <c r="G490" s="2"/>
      <c r="H490" s="2"/>
      <c r="I490" s="2"/>
      <c r="J490" s="2"/>
      <c r="K490" s="2"/>
    </row>
    <row r="491" spans="1:11" s="3" customFormat="1">
      <c r="A491" s="5"/>
      <c r="B491" s="4"/>
      <c r="C491" s="13"/>
      <c r="D491" s="55"/>
      <c r="E491" s="1"/>
      <c r="F491" s="2"/>
      <c r="G491" s="2"/>
      <c r="H491" s="2"/>
      <c r="I491" s="2"/>
      <c r="J491" s="2"/>
      <c r="K491" s="2"/>
    </row>
    <row r="492" spans="1:11" s="3" customFormat="1">
      <c r="A492" s="5"/>
      <c r="B492" s="4"/>
      <c r="C492" s="13"/>
      <c r="D492" s="55"/>
      <c r="E492" s="1"/>
      <c r="F492" s="2"/>
      <c r="G492" s="2"/>
      <c r="H492" s="2"/>
      <c r="I492" s="2"/>
      <c r="J492" s="2"/>
      <c r="K492" s="2"/>
    </row>
    <row r="493" spans="1:11" s="3" customFormat="1">
      <c r="A493" s="5"/>
      <c r="B493" s="4"/>
      <c r="C493" s="13"/>
      <c r="D493" s="55"/>
      <c r="E493" s="1"/>
      <c r="F493" s="2"/>
      <c r="G493" s="2"/>
      <c r="H493" s="2"/>
      <c r="I493" s="2"/>
      <c r="J493" s="2"/>
      <c r="K493" s="2"/>
    </row>
    <row r="494" spans="1:11" s="3" customFormat="1">
      <c r="A494" s="5"/>
      <c r="B494" s="4"/>
      <c r="C494" s="13"/>
      <c r="D494" s="55"/>
      <c r="E494" s="1"/>
      <c r="F494" s="2"/>
      <c r="G494" s="2"/>
      <c r="H494" s="2"/>
      <c r="I494" s="2"/>
      <c r="J494" s="2"/>
      <c r="K494" s="2"/>
    </row>
    <row r="495" spans="1:11" s="3" customFormat="1">
      <c r="A495" s="5"/>
      <c r="B495" s="4"/>
      <c r="C495" s="13"/>
      <c r="D495" s="55"/>
      <c r="E495" s="1"/>
      <c r="F495" s="2"/>
      <c r="G495" s="2"/>
      <c r="H495" s="2"/>
      <c r="I495" s="2"/>
      <c r="J495" s="2"/>
      <c r="K495" s="2"/>
    </row>
    <row r="496" spans="1:11" s="3" customFormat="1">
      <c r="A496" s="5"/>
      <c r="B496" s="4"/>
      <c r="C496" s="13"/>
      <c r="D496" s="55"/>
      <c r="E496" s="1"/>
      <c r="F496" s="2"/>
      <c r="G496" s="2"/>
      <c r="H496" s="2"/>
      <c r="I496" s="2"/>
      <c r="J496" s="2"/>
      <c r="K496" s="2"/>
    </row>
    <row r="497" spans="1:11" s="3" customFormat="1">
      <c r="A497" s="5"/>
      <c r="B497" s="4"/>
      <c r="C497" s="13"/>
      <c r="D497" s="55"/>
      <c r="E497" s="1"/>
      <c r="F497" s="2"/>
      <c r="G497" s="2"/>
      <c r="H497" s="2"/>
      <c r="I497" s="2"/>
      <c r="J497" s="2"/>
      <c r="K497" s="2"/>
    </row>
    <row r="498" spans="1:11" s="3" customFormat="1">
      <c r="A498" s="5"/>
      <c r="B498" s="4"/>
      <c r="C498" s="13"/>
      <c r="D498" s="55"/>
      <c r="E498" s="1"/>
      <c r="F498" s="2"/>
      <c r="G498" s="2"/>
      <c r="H498" s="2"/>
      <c r="I498" s="2"/>
      <c r="J498" s="2"/>
      <c r="K498" s="2"/>
    </row>
    <row r="499" spans="1:11" s="3" customFormat="1">
      <c r="A499" s="5"/>
      <c r="B499" s="4"/>
      <c r="C499" s="13"/>
      <c r="D499" s="55"/>
      <c r="E499" s="1"/>
      <c r="F499" s="2"/>
      <c r="G499" s="2"/>
      <c r="H499" s="2"/>
      <c r="I499" s="2"/>
      <c r="J499" s="2"/>
      <c r="K499" s="2"/>
    </row>
    <row r="500" spans="1:11" s="3" customFormat="1">
      <c r="A500" s="5"/>
      <c r="B500" s="4"/>
      <c r="C500" s="13"/>
      <c r="D500" s="55"/>
      <c r="E500" s="1"/>
      <c r="F500" s="2"/>
      <c r="G500" s="2"/>
      <c r="H500" s="2"/>
      <c r="I500" s="2"/>
      <c r="J500" s="2"/>
      <c r="K500" s="2"/>
    </row>
    <row r="501" spans="1:11" s="3" customFormat="1">
      <c r="A501" s="5"/>
      <c r="B501" s="4"/>
      <c r="C501" s="13"/>
      <c r="D501" s="55"/>
      <c r="E501" s="1"/>
      <c r="F501" s="2"/>
      <c r="G501" s="2"/>
      <c r="H501" s="2"/>
      <c r="I501" s="2"/>
      <c r="J501" s="2"/>
      <c r="K501" s="2"/>
    </row>
    <row r="502" spans="1:11" s="3" customFormat="1">
      <c r="A502" s="5"/>
      <c r="B502" s="4"/>
      <c r="C502" s="13"/>
      <c r="D502" s="55"/>
      <c r="E502" s="1"/>
      <c r="F502" s="2"/>
      <c r="G502" s="2"/>
      <c r="H502" s="2"/>
      <c r="I502" s="2"/>
      <c r="J502" s="2"/>
      <c r="K502" s="2"/>
    </row>
    <row r="503" spans="1:11" s="3" customFormat="1">
      <c r="A503" s="5"/>
      <c r="B503" s="4"/>
      <c r="C503" s="13"/>
      <c r="D503" s="55"/>
      <c r="E503" s="1"/>
      <c r="F503" s="2"/>
      <c r="G503" s="2"/>
      <c r="H503" s="2"/>
      <c r="I503" s="2"/>
      <c r="J503" s="2"/>
      <c r="K503" s="2"/>
    </row>
    <row r="504" spans="1:11" s="3" customFormat="1">
      <c r="A504" s="5"/>
      <c r="B504" s="4"/>
      <c r="C504" s="13"/>
      <c r="D504" s="55"/>
      <c r="E504" s="1"/>
      <c r="F504" s="2"/>
      <c r="G504" s="2"/>
      <c r="H504" s="2"/>
      <c r="I504" s="2"/>
      <c r="J504" s="2"/>
      <c r="K504" s="2"/>
    </row>
    <row r="505" spans="1:11" s="3" customFormat="1">
      <c r="A505" s="5"/>
      <c r="B505" s="4"/>
      <c r="C505" s="13"/>
      <c r="D505" s="55"/>
      <c r="E505" s="1"/>
      <c r="F505" s="2"/>
      <c r="G505" s="2"/>
      <c r="H505" s="2"/>
      <c r="I505" s="2"/>
      <c r="J505" s="2"/>
      <c r="K505" s="2"/>
    </row>
    <row r="506" spans="1:11" s="3" customFormat="1">
      <c r="A506" s="5"/>
      <c r="B506" s="4"/>
      <c r="C506" s="13"/>
      <c r="D506" s="55"/>
      <c r="E506" s="1"/>
      <c r="F506" s="2"/>
      <c r="G506" s="2"/>
      <c r="H506" s="2"/>
      <c r="I506" s="2"/>
      <c r="J506" s="2"/>
      <c r="K506" s="2"/>
    </row>
    <row r="507" spans="1:11" s="3" customFormat="1">
      <c r="A507" s="5"/>
      <c r="B507" s="4"/>
      <c r="C507" s="13"/>
      <c r="D507" s="55"/>
      <c r="E507" s="1"/>
      <c r="F507" s="2"/>
      <c r="G507" s="2"/>
      <c r="H507" s="2"/>
      <c r="I507" s="2"/>
      <c r="J507" s="2"/>
      <c r="K507" s="2"/>
    </row>
    <row r="508" spans="1:11" s="3" customFormat="1">
      <c r="A508" s="5"/>
      <c r="B508" s="4"/>
      <c r="C508" s="13"/>
      <c r="D508" s="55"/>
      <c r="E508" s="1"/>
      <c r="F508" s="2"/>
      <c r="G508" s="2"/>
      <c r="H508" s="2"/>
      <c r="I508" s="2"/>
      <c r="J508" s="2"/>
      <c r="K508" s="2"/>
    </row>
    <row r="509" spans="1:11" s="3" customFormat="1">
      <c r="A509" s="5"/>
      <c r="B509" s="4"/>
      <c r="C509" s="13"/>
      <c r="D509" s="55"/>
      <c r="E509" s="1"/>
      <c r="F509" s="2"/>
      <c r="G509" s="2"/>
      <c r="H509" s="2"/>
      <c r="I509" s="2"/>
      <c r="J509" s="2"/>
      <c r="K509" s="2"/>
    </row>
    <row r="510" spans="1:11" s="3" customFormat="1">
      <c r="A510" s="5"/>
      <c r="B510" s="4"/>
      <c r="C510" s="13"/>
      <c r="D510" s="55"/>
      <c r="E510" s="1"/>
      <c r="F510" s="2"/>
      <c r="G510" s="2"/>
      <c r="H510" s="2"/>
      <c r="I510" s="2"/>
      <c r="J510" s="2"/>
      <c r="K510" s="2"/>
    </row>
    <row r="511" spans="1:11" s="3" customFormat="1">
      <c r="A511" s="5"/>
      <c r="B511" s="4"/>
      <c r="C511" s="13"/>
      <c r="D511" s="55"/>
      <c r="E511" s="1"/>
      <c r="F511" s="2"/>
      <c r="G511" s="2"/>
      <c r="H511" s="2"/>
      <c r="I511" s="2"/>
      <c r="J511" s="2"/>
      <c r="K511" s="2"/>
    </row>
    <row r="512" spans="1:11" s="3" customFormat="1">
      <c r="A512" s="5"/>
      <c r="B512" s="4"/>
      <c r="C512" s="13"/>
      <c r="D512" s="55"/>
      <c r="E512" s="1"/>
      <c r="F512" s="2"/>
      <c r="G512" s="2"/>
      <c r="H512" s="2"/>
      <c r="I512" s="2"/>
      <c r="J512" s="2"/>
      <c r="K512" s="2"/>
    </row>
    <row r="513" spans="1:11" s="3" customFormat="1">
      <c r="A513" s="5"/>
      <c r="B513" s="4"/>
      <c r="C513" s="13"/>
      <c r="D513" s="55"/>
      <c r="E513" s="1"/>
      <c r="F513" s="2"/>
      <c r="G513" s="2"/>
      <c r="H513" s="2"/>
      <c r="I513" s="2"/>
      <c r="J513" s="2"/>
      <c r="K513" s="2"/>
    </row>
    <row r="514" spans="1:11" s="3" customFormat="1">
      <c r="A514" s="5"/>
      <c r="B514" s="4"/>
      <c r="C514" s="13"/>
      <c r="D514" s="55"/>
      <c r="E514" s="1"/>
      <c r="F514" s="2"/>
      <c r="G514" s="2"/>
      <c r="H514" s="2"/>
      <c r="I514" s="2"/>
      <c r="J514" s="2"/>
      <c r="K514" s="2"/>
    </row>
    <row r="515" spans="1:11" s="3" customFormat="1">
      <c r="A515" s="5"/>
      <c r="B515" s="4"/>
      <c r="C515" s="13"/>
      <c r="D515" s="55"/>
      <c r="E515" s="1"/>
      <c r="F515" s="2"/>
      <c r="G515" s="2"/>
      <c r="H515" s="2"/>
      <c r="I515" s="2"/>
      <c r="J515" s="2"/>
      <c r="K515" s="2"/>
    </row>
    <row r="516" spans="1:11" s="3" customFormat="1">
      <c r="A516" s="5"/>
      <c r="B516" s="4"/>
      <c r="C516" s="13"/>
      <c r="D516" s="55"/>
      <c r="E516" s="1"/>
      <c r="F516" s="2"/>
      <c r="G516" s="2"/>
      <c r="H516" s="2"/>
      <c r="I516" s="2"/>
      <c r="J516" s="2"/>
      <c r="K516" s="2"/>
    </row>
    <row r="517" spans="1:11" s="3" customFormat="1">
      <c r="A517" s="5"/>
      <c r="B517" s="4"/>
      <c r="C517" s="13"/>
      <c r="D517" s="55"/>
      <c r="E517" s="1"/>
      <c r="F517" s="2"/>
      <c r="G517" s="2"/>
      <c r="H517" s="2"/>
      <c r="I517" s="2"/>
      <c r="J517" s="2"/>
      <c r="K517" s="2"/>
    </row>
    <row r="518" spans="1:11" s="3" customFormat="1">
      <c r="A518" s="5"/>
      <c r="B518" s="4"/>
      <c r="C518" s="13"/>
      <c r="D518" s="55"/>
      <c r="E518" s="1"/>
      <c r="F518" s="2"/>
      <c r="G518" s="2"/>
      <c r="H518" s="2"/>
      <c r="I518" s="2"/>
      <c r="J518" s="2"/>
      <c r="K518" s="2"/>
    </row>
    <row r="519" spans="1:11" s="3" customFormat="1">
      <c r="A519" s="5"/>
      <c r="B519" s="4"/>
      <c r="C519" s="13"/>
      <c r="D519" s="55"/>
      <c r="E519" s="1"/>
      <c r="F519" s="2"/>
      <c r="G519" s="2"/>
      <c r="H519" s="2"/>
      <c r="I519" s="2"/>
      <c r="J519" s="2"/>
      <c r="K519" s="2"/>
    </row>
    <row r="520" spans="1:11" s="3" customFormat="1">
      <c r="A520" s="5"/>
      <c r="B520" s="4"/>
      <c r="C520" s="13"/>
      <c r="D520" s="55"/>
      <c r="E520" s="1"/>
      <c r="F520" s="2"/>
      <c r="G520" s="2"/>
      <c r="H520" s="2"/>
      <c r="I520" s="2"/>
      <c r="J520" s="2"/>
      <c r="K520" s="2"/>
    </row>
    <row r="521" spans="1:11" s="3" customFormat="1">
      <c r="A521" s="5"/>
      <c r="B521" s="4"/>
      <c r="C521" s="13"/>
      <c r="D521" s="55"/>
      <c r="E521" s="1"/>
      <c r="F521" s="2"/>
      <c r="G521" s="2"/>
      <c r="H521" s="2"/>
      <c r="I521" s="2"/>
      <c r="J521" s="2"/>
      <c r="K521" s="2"/>
    </row>
    <row r="522" spans="1:11" s="3" customFormat="1">
      <c r="A522" s="5"/>
      <c r="B522" s="4"/>
      <c r="C522" s="13"/>
      <c r="D522" s="55"/>
      <c r="E522" s="1"/>
      <c r="F522" s="2"/>
      <c r="G522" s="2"/>
      <c r="H522" s="2"/>
      <c r="I522" s="2"/>
      <c r="J522" s="2"/>
      <c r="K522" s="2"/>
    </row>
    <row r="523" spans="1:11" s="3" customFormat="1">
      <c r="A523" s="5"/>
      <c r="B523" s="4"/>
      <c r="C523" s="13"/>
      <c r="D523" s="55"/>
      <c r="E523" s="1"/>
      <c r="F523" s="2"/>
      <c r="G523" s="2"/>
      <c r="H523" s="2"/>
      <c r="I523" s="2"/>
      <c r="J523" s="2"/>
      <c r="K523" s="2"/>
    </row>
    <row r="524" spans="1:11" s="3" customFormat="1">
      <c r="A524" s="5"/>
      <c r="B524" s="4"/>
      <c r="C524" s="13"/>
      <c r="D524" s="55"/>
      <c r="E524" s="1"/>
      <c r="F524" s="2"/>
      <c r="G524" s="2"/>
      <c r="H524" s="2"/>
      <c r="I524" s="2"/>
      <c r="J524" s="2"/>
      <c r="K524" s="2"/>
    </row>
    <row r="525" spans="1:11" s="3" customFormat="1">
      <c r="A525" s="5"/>
      <c r="B525" s="4"/>
      <c r="C525" s="13"/>
      <c r="D525" s="55"/>
      <c r="E525" s="1"/>
      <c r="F525" s="2"/>
      <c r="G525" s="2"/>
      <c r="H525" s="2"/>
      <c r="I525" s="2"/>
      <c r="J525" s="2"/>
      <c r="K525" s="2"/>
    </row>
    <row r="526" spans="1:11" s="3" customFormat="1">
      <c r="A526" s="5"/>
      <c r="B526" s="4"/>
      <c r="C526" s="13"/>
      <c r="D526" s="55"/>
      <c r="E526" s="1"/>
      <c r="F526" s="2"/>
      <c r="G526" s="2"/>
      <c r="H526" s="2"/>
      <c r="I526" s="2"/>
      <c r="J526" s="2"/>
      <c r="K526" s="2"/>
    </row>
    <row r="527" spans="1:11" s="3" customFormat="1">
      <c r="A527" s="5"/>
      <c r="B527" s="4"/>
      <c r="C527" s="13"/>
      <c r="D527" s="55"/>
      <c r="E527" s="1"/>
      <c r="F527" s="2"/>
      <c r="G527" s="2"/>
      <c r="H527" s="2"/>
      <c r="I527" s="2"/>
      <c r="J527" s="2"/>
      <c r="K527" s="2"/>
    </row>
    <row r="528" spans="1:11" s="3" customFormat="1">
      <c r="A528" s="5"/>
      <c r="B528" s="4"/>
      <c r="C528" s="13"/>
      <c r="D528" s="55"/>
      <c r="E528" s="1"/>
      <c r="F528" s="2"/>
      <c r="G528" s="2"/>
      <c r="H528" s="2"/>
      <c r="I528" s="2"/>
      <c r="J528" s="2"/>
      <c r="K528" s="2"/>
    </row>
    <row r="529" spans="1:11" s="3" customFormat="1">
      <c r="A529" s="5"/>
      <c r="B529" s="4"/>
      <c r="C529" s="13"/>
      <c r="D529" s="55"/>
      <c r="E529" s="1"/>
      <c r="F529" s="2"/>
      <c r="G529" s="2"/>
      <c r="H529" s="2"/>
      <c r="I529" s="2"/>
      <c r="J529" s="2"/>
      <c r="K529" s="2"/>
    </row>
    <row r="530" spans="1:11" s="3" customFormat="1">
      <c r="A530" s="5"/>
      <c r="B530" s="4"/>
      <c r="C530" s="13"/>
      <c r="D530" s="55"/>
      <c r="E530" s="1"/>
      <c r="F530" s="2"/>
      <c r="G530" s="2"/>
      <c r="H530" s="2"/>
      <c r="I530" s="2"/>
      <c r="J530" s="2"/>
      <c r="K530" s="2"/>
    </row>
    <row r="531" spans="1:11" s="3" customFormat="1">
      <c r="A531" s="5"/>
      <c r="B531" s="4"/>
      <c r="C531" s="13"/>
      <c r="D531" s="55"/>
      <c r="E531" s="1"/>
      <c r="F531" s="2"/>
      <c r="G531" s="2"/>
      <c r="H531" s="2"/>
      <c r="I531" s="2"/>
      <c r="J531" s="2"/>
      <c r="K531" s="2"/>
    </row>
    <row r="532" spans="1:11" s="3" customFormat="1">
      <c r="A532" s="5"/>
      <c r="B532" s="4"/>
      <c r="C532" s="13"/>
      <c r="D532" s="55"/>
      <c r="E532" s="1"/>
      <c r="F532" s="2"/>
      <c r="G532" s="2"/>
      <c r="H532" s="2"/>
      <c r="I532" s="2"/>
      <c r="J532" s="2"/>
      <c r="K532" s="2"/>
    </row>
    <row r="533" spans="1:11" s="3" customFormat="1">
      <c r="A533" s="5"/>
      <c r="B533" s="4"/>
      <c r="C533" s="13"/>
      <c r="D533" s="55"/>
      <c r="E533" s="1"/>
      <c r="F533" s="2"/>
      <c r="G533" s="2"/>
      <c r="H533" s="2"/>
      <c r="I533" s="2"/>
      <c r="J533" s="2"/>
      <c r="K533" s="2"/>
    </row>
    <row r="534" spans="1:11" s="3" customFormat="1">
      <c r="A534" s="5"/>
      <c r="B534" s="4"/>
      <c r="C534" s="13"/>
      <c r="D534" s="55"/>
      <c r="E534" s="1"/>
      <c r="F534" s="2"/>
      <c r="G534" s="2"/>
      <c r="H534" s="2"/>
      <c r="I534" s="2"/>
      <c r="J534" s="2"/>
      <c r="K534" s="2"/>
    </row>
    <row r="535" spans="1:11" s="3" customFormat="1">
      <c r="A535" s="5"/>
      <c r="B535" s="4"/>
      <c r="C535" s="13"/>
      <c r="D535" s="55"/>
      <c r="E535" s="1"/>
      <c r="F535" s="2"/>
      <c r="G535" s="2"/>
      <c r="H535" s="2"/>
      <c r="I535" s="2"/>
      <c r="J535" s="2"/>
      <c r="K535" s="2"/>
    </row>
    <row r="536" spans="1:11" s="3" customFormat="1">
      <c r="A536" s="5"/>
      <c r="B536" s="4"/>
      <c r="C536" s="13"/>
      <c r="D536" s="55"/>
      <c r="E536" s="1"/>
      <c r="F536" s="2"/>
      <c r="G536" s="2"/>
      <c r="H536" s="2"/>
      <c r="I536" s="2"/>
      <c r="J536" s="2"/>
      <c r="K536" s="2"/>
    </row>
    <row r="537" spans="1:11" s="3" customFormat="1">
      <c r="A537" s="5"/>
      <c r="B537" s="4"/>
      <c r="C537" s="13"/>
      <c r="D537" s="55"/>
      <c r="E537" s="1"/>
      <c r="F537" s="2"/>
      <c r="G537" s="2"/>
      <c r="H537" s="2"/>
      <c r="I537" s="2"/>
      <c r="J537" s="2"/>
      <c r="K537" s="2"/>
    </row>
    <row r="538" spans="1:11" s="3" customFormat="1">
      <c r="A538" s="5"/>
      <c r="B538" s="4"/>
      <c r="C538" s="13"/>
      <c r="D538" s="55"/>
      <c r="E538" s="1"/>
      <c r="F538" s="2"/>
      <c r="G538" s="2"/>
      <c r="H538" s="2"/>
      <c r="I538" s="2"/>
      <c r="J538" s="2"/>
      <c r="K538" s="2"/>
    </row>
    <row r="539" spans="1:11" s="3" customFormat="1">
      <c r="A539" s="5"/>
      <c r="B539" s="4"/>
      <c r="C539" s="13"/>
      <c r="D539" s="55"/>
      <c r="E539" s="1"/>
      <c r="F539" s="2"/>
      <c r="G539" s="2"/>
      <c r="H539" s="2"/>
      <c r="I539" s="2"/>
      <c r="J539" s="2"/>
      <c r="K539" s="2"/>
    </row>
    <row r="540" spans="1:11" s="3" customFormat="1">
      <c r="A540" s="5"/>
      <c r="B540" s="4"/>
      <c r="C540" s="13"/>
      <c r="D540" s="55"/>
      <c r="E540" s="1"/>
      <c r="F540" s="2"/>
      <c r="G540" s="2"/>
      <c r="H540" s="2"/>
      <c r="I540" s="2"/>
      <c r="J540" s="2"/>
      <c r="K540" s="2"/>
    </row>
    <row r="541" spans="1:11" s="3" customFormat="1">
      <c r="A541" s="5"/>
      <c r="B541" s="4"/>
      <c r="C541" s="13"/>
      <c r="D541" s="55"/>
      <c r="E541" s="1"/>
      <c r="F541" s="2"/>
      <c r="G541" s="2"/>
      <c r="H541" s="2"/>
      <c r="I541" s="2"/>
      <c r="J541" s="2"/>
      <c r="K541" s="2"/>
    </row>
    <row r="542" spans="1:11" s="3" customFormat="1">
      <c r="A542" s="5"/>
      <c r="B542" s="4"/>
      <c r="C542" s="13"/>
      <c r="D542" s="55"/>
      <c r="E542" s="1"/>
      <c r="F542" s="2"/>
      <c r="G542" s="2"/>
      <c r="H542" s="2"/>
      <c r="I542" s="2"/>
      <c r="J542" s="2"/>
      <c r="K542" s="2"/>
    </row>
    <row r="543" spans="1:11" s="3" customFormat="1">
      <c r="A543" s="5"/>
      <c r="B543" s="4"/>
      <c r="C543" s="13"/>
      <c r="D543" s="55"/>
      <c r="E543" s="1"/>
      <c r="F543" s="2"/>
      <c r="G543" s="2"/>
      <c r="H543" s="2"/>
      <c r="I543" s="2"/>
      <c r="J543" s="2"/>
      <c r="K543" s="2"/>
    </row>
    <row r="544" spans="1:11" s="3" customFormat="1">
      <c r="A544" s="5"/>
      <c r="B544" s="4"/>
      <c r="C544" s="13"/>
      <c r="D544" s="55"/>
      <c r="E544" s="1"/>
      <c r="F544" s="2"/>
      <c r="G544" s="2"/>
      <c r="H544" s="2"/>
      <c r="I544" s="2"/>
      <c r="J544" s="2"/>
      <c r="K544" s="2"/>
    </row>
    <row r="545" spans="1:11" s="3" customFormat="1">
      <c r="A545" s="5"/>
      <c r="B545" s="4"/>
      <c r="C545" s="13"/>
      <c r="D545" s="55"/>
      <c r="E545" s="1"/>
      <c r="F545" s="2"/>
      <c r="G545" s="2"/>
      <c r="H545" s="2"/>
      <c r="I545" s="2"/>
      <c r="J545" s="2"/>
      <c r="K545" s="2"/>
    </row>
    <row r="546" spans="1:11" s="3" customFormat="1">
      <c r="A546" s="5"/>
      <c r="B546" s="4"/>
      <c r="C546" s="13"/>
      <c r="D546" s="55"/>
      <c r="E546" s="1"/>
      <c r="F546" s="2"/>
      <c r="G546" s="2"/>
      <c r="H546" s="2"/>
      <c r="I546" s="2"/>
      <c r="J546" s="2"/>
      <c r="K546" s="2"/>
    </row>
    <row r="547" spans="1:11" s="3" customFormat="1">
      <c r="A547" s="5"/>
      <c r="B547" s="4"/>
      <c r="C547" s="13"/>
      <c r="D547" s="55"/>
      <c r="E547" s="1"/>
      <c r="F547" s="2"/>
      <c r="G547" s="2"/>
      <c r="H547" s="2"/>
      <c r="I547" s="2"/>
      <c r="J547" s="2"/>
      <c r="K547" s="2"/>
    </row>
    <row r="548" spans="1:11" s="3" customFormat="1">
      <c r="A548" s="5"/>
      <c r="B548" s="4"/>
      <c r="C548" s="13"/>
      <c r="D548" s="55"/>
      <c r="E548" s="1"/>
      <c r="F548" s="2"/>
      <c r="G548" s="2"/>
      <c r="H548" s="2"/>
      <c r="I548" s="2"/>
      <c r="J548" s="2"/>
      <c r="K548" s="2"/>
    </row>
    <row r="549" spans="1:11" s="3" customFormat="1">
      <c r="A549" s="5"/>
      <c r="B549" s="4"/>
      <c r="C549" s="13"/>
      <c r="D549" s="55"/>
      <c r="E549" s="1"/>
      <c r="F549" s="2"/>
      <c r="G549" s="2"/>
      <c r="H549" s="2"/>
      <c r="I549" s="2"/>
      <c r="J549" s="2"/>
      <c r="K549" s="2"/>
    </row>
    <row r="550" spans="1:11" s="3" customFormat="1">
      <c r="A550" s="5"/>
      <c r="B550" s="4"/>
      <c r="C550" s="13"/>
      <c r="D550" s="55"/>
      <c r="E550" s="1"/>
      <c r="F550" s="2"/>
      <c r="G550" s="2"/>
      <c r="H550" s="2"/>
      <c r="I550" s="2"/>
      <c r="J550" s="2"/>
      <c r="K550" s="2"/>
    </row>
    <row r="551" spans="1:11" s="3" customFormat="1">
      <c r="A551" s="5"/>
      <c r="B551" s="4"/>
      <c r="C551" s="13"/>
      <c r="D551" s="55"/>
      <c r="E551" s="1"/>
      <c r="F551" s="2"/>
      <c r="G551" s="2"/>
      <c r="H551" s="2"/>
      <c r="I551" s="2"/>
      <c r="J551" s="2"/>
      <c r="K551" s="2"/>
    </row>
    <row r="552" spans="1:11" s="3" customFormat="1">
      <c r="A552" s="5"/>
      <c r="B552" s="4"/>
      <c r="C552" s="13"/>
      <c r="D552" s="55"/>
      <c r="E552" s="1"/>
      <c r="F552" s="2"/>
      <c r="G552" s="2"/>
      <c r="H552" s="2"/>
      <c r="I552" s="2"/>
      <c r="J552" s="2"/>
      <c r="K552" s="2"/>
    </row>
    <row r="553" spans="1:11" s="3" customFormat="1">
      <c r="A553" s="5"/>
      <c r="B553" s="4"/>
      <c r="C553" s="13"/>
      <c r="D553" s="55"/>
      <c r="E553" s="1"/>
      <c r="F553" s="2"/>
      <c r="G553" s="2"/>
      <c r="H553" s="2"/>
      <c r="I553" s="2"/>
      <c r="J553" s="2"/>
      <c r="K553" s="2"/>
    </row>
    <row r="554" spans="1:11" s="3" customFormat="1">
      <c r="A554" s="5"/>
      <c r="B554" s="4"/>
      <c r="C554" s="13"/>
      <c r="D554" s="55"/>
      <c r="E554" s="1"/>
      <c r="F554" s="2"/>
      <c r="G554" s="2"/>
      <c r="H554" s="2"/>
      <c r="I554" s="2"/>
      <c r="J554" s="2"/>
      <c r="K554" s="2"/>
    </row>
    <row r="555" spans="1:11" s="3" customFormat="1">
      <c r="A555" s="5"/>
      <c r="B555" s="4"/>
      <c r="C555" s="13"/>
      <c r="D555" s="55"/>
      <c r="E555" s="1"/>
      <c r="F555" s="2"/>
      <c r="G555" s="2"/>
      <c r="H555" s="2"/>
      <c r="I555" s="2"/>
      <c r="J555" s="2"/>
      <c r="K555" s="2"/>
    </row>
    <row r="556" spans="1:11" s="3" customFormat="1">
      <c r="A556" s="5"/>
      <c r="B556" s="4"/>
      <c r="C556" s="13"/>
      <c r="D556" s="55"/>
      <c r="E556" s="1"/>
      <c r="F556" s="2"/>
      <c r="G556" s="2"/>
      <c r="H556" s="2"/>
      <c r="I556" s="2"/>
      <c r="J556" s="2"/>
      <c r="K556" s="2"/>
    </row>
    <row r="557" spans="1:11" s="3" customFormat="1">
      <c r="A557" s="5"/>
      <c r="B557" s="4"/>
      <c r="C557" s="13"/>
      <c r="D557" s="55"/>
      <c r="E557" s="1"/>
      <c r="F557" s="2"/>
      <c r="G557" s="2"/>
      <c r="H557" s="2"/>
      <c r="I557" s="2"/>
      <c r="J557" s="2"/>
      <c r="K557" s="2"/>
    </row>
    <row r="558" spans="1:11" s="3" customFormat="1">
      <c r="A558" s="5"/>
      <c r="B558" s="4"/>
      <c r="C558" s="13"/>
      <c r="D558" s="55"/>
      <c r="E558" s="1"/>
      <c r="F558" s="2"/>
      <c r="G558" s="2"/>
      <c r="H558" s="2"/>
      <c r="I558" s="2"/>
      <c r="J558" s="2"/>
      <c r="K558" s="2"/>
    </row>
    <row r="559" spans="1:11" s="3" customFormat="1">
      <c r="A559" s="5"/>
      <c r="B559" s="4"/>
      <c r="C559" s="13"/>
      <c r="D559" s="55"/>
      <c r="E559" s="1"/>
      <c r="F559" s="2"/>
      <c r="G559" s="2"/>
      <c r="H559" s="2"/>
      <c r="I559" s="2"/>
      <c r="J559" s="2"/>
      <c r="K559" s="2"/>
    </row>
    <row r="560" spans="1:11" s="3" customFormat="1">
      <c r="A560" s="5"/>
      <c r="B560" s="4"/>
      <c r="C560" s="13"/>
      <c r="D560" s="55"/>
      <c r="E560" s="1"/>
      <c r="F560" s="2"/>
      <c r="G560" s="2"/>
      <c r="H560" s="2"/>
      <c r="I560" s="2"/>
      <c r="J560" s="2"/>
      <c r="K560" s="2"/>
    </row>
    <row r="561" spans="1:11" s="3" customFormat="1">
      <c r="A561" s="5"/>
      <c r="B561" s="4"/>
      <c r="C561" s="13"/>
      <c r="D561" s="55"/>
      <c r="E561" s="1"/>
      <c r="F561" s="2"/>
      <c r="G561" s="2"/>
      <c r="H561" s="2"/>
      <c r="I561" s="2"/>
      <c r="J561" s="2"/>
      <c r="K561" s="2"/>
    </row>
    <row r="562" spans="1:11" s="3" customFormat="1">
      <c r="A562" s="5"/>
      <c r="B562" s="4"/>
      <c r="C562" s="13"/>
      <c r="D562" s="55"/>
      <c r="E562" s="1"/>
      <c r="F562" s="2"/>
      <c r="G562" s="2"/>
      <c r="H562" s="2"/>
      <c r="I562" s="2"/>
      <c r="J562" s="2"/>
      <c r="K562" s="2"/>
    </row>
    <row r="563" spans="1:11" s="3" customFormat="1">
      <c r="A563" s="5"/>
      <c r="B563" s="4"/>
      <c r="C563" s="13"/>
      <c r="D563" s="55"/>
      <c r="E563" s="1"/>
      <c r="F563" s="2"/>
      <c r="G563" s="2"/>
      <c r="H563" s="2"/>
      <c r="I563" s="2"/>
      <c r="J563" s="2"/>
      <c r="K563" s="2"/>
    </row>
    <row r="564" spans="1:11" s="3" customFormat="1">
      <c r="A564" s="5"/>
      <c r="B564" s="4"/>
      <c r="C564" s="13"/>
      <c r="D564" s="55"/>
      <c r="E564" s="1"/>
      <c r="F564" s="2"/>
      <c r="G564" s="2"/>
      <c r="H564" s="2"/>
      <c r="I564" s="2"/>
      <c r="J564" s="2"/>
      <c r="K564" s="2"/>
    </row>
    <row r="565" spans="1:11" s="3" customFormat="1">
      <c r="A565" s="5"/>
      <c r="B565" s="4"/>
      <c r="C565" s="13"/>
      <c r="D565" s="55"/>
      <c r="E565" s="1"/>
      <c r="F565" s="2"/>
      <c r="G565" s="2"/>
      <c r="H565" s="2"/>
      <c r="I565" s="2"/>
      <c r="J565" s="2"/>
      <c r="K565" s="2"/>
    </row>
    <row r="566" spans="1:11" s="3" customFormat="1">
      <c r="A566" s="5"/>
      <c r="B566" s="4"/>
      <c r="C566" s="13"/>
      <c r="D566" s="55"/>
      <c r="E566" s="1"/>
      <c r="F566" s="2"/>
      <c r="G566" s="2"/>
      <c r="H566" s="2"/>
      <c r="I566" s="2"/>
      <c r="J566" s="2"/>
      <c r="K566" s="2"/>
    </row>
    <row r="567" spans="1:11" s="3" customFormat="1">
      <c r="A567" s="5"/>
      <c r="B567" s="4"/>
      <c r="C567" s="13"/>
      <c r="D567" s="55"/>
      <c r="E567" s="1"/>
      <c r="F567" s="2"/>
      <c r="G567" s="2"/>
      <c r="H567" s="2"/>
      <c r="I567" s="2"/>
      <c r="J567" s="2"/>
      <c r="K567" s="2"/>
    </row>
  </sheetData>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rowBreaks count="2" manualBreakCount="2">
    <brk id="21" max="7" man="1"/>
    <brk id="44" max="7" man="1"/>
  </rowBreaks>
  <drawing r:id="rId2"/>
  <legacyDrawingHF r:id="rId3"/>
</worksheet>
</file>

<file path=xl/worksheets/sheet3.xml><?xml version="1.0" encoding="utf-8"?>
<worksheet xmlns="http://schemas.openxmlformats.org/spreadsheetml/2006/main" xmlns:r="http://schemas.openxmlformats.org/officeDocument/2006/relationships">
  <dimension ref="A2:K574"/>
  <sheetViews>
    <sheetView view="pageBreakPreview" topLeftCell="A52" zoomScaleNormal="100" zoomScaleSheetLayoutView="100" zoomScalePageLayoutView="135" workbookViewId="0">
      <selection activeCell="J20" sqref="J20"/>
    </sheetView>
  </sheetViews>
  <sheetFormatPr defaultColWidth="9.28515625" defaultRowHeight="12.75"/>
  <cols>
    <col min="1" max="1" width="6.7109375" style="5" customWidth="1"/>
    <col min="2" max="2" width="54.7109375" style="4" customWidth="1"/>
    <col min="3" max="3" width="8.28515625" style="13" customWidth="1"/>
    <col min="4" max="4" width="8.28515625" style="3" customWidth="1"/>
    <col min="5" max="5" width="9.42578125" style="1" bestFit="1" customWidth="1"/>
    <col min="6" max="7" width="3" style="2" customWidth="1"/>
    <col min="8" max="8" width="10.42578125" style="2" bestFit="1" customWidth="1"/>
    <col min="9" max="16384" width="9.28515625" style="2"/>
  </cols>
  <sheetData>
    <row r="2" spans="1:8">
      <c r="A2" s="6" t="s">
        <v>41</v>
      </c>
      <c r="B2" s="89" t="s">
        <v>42</v>
      </c>
    </row>
    <row r="3" spans="1:8">
      <c r="A3" s="63"/>
      <c r="B3" s="39"/>
      <c r="C3" s="29"/>
      <c r="D3" s="53"/>
      <c r="E3" s="31"/>
      <c r="F3" s="32"/>
    </row>
    <row r="4" spans="1:8">
      <c r="A4" s="64" t="s">
        <v>11</v>
      </c>
      <c r="B4" s="18" t="s">
        <v>2</v>
      </c>
      <c r="C4" s="29"/>
      <c r="D4" s="53"/>
      <c r="E4" s="31"/>
      <c r="F4" s="32"/>
    </row>
    <row r="5" spans="1:8">
      <c r="A5" s="64"/>
      <c r="B5" s="18"/>
      <c r="C5" s="29"/>
      <c r="D5" s="53"/>
      <c r="E5" s="31"/>
      <c r="F5" s="32"/>
    </row>
    <row r="6" spans="1:8" ht="51">
      <c r="A6" s="65">
        <v>1</v>
      </c>
      <c r="B6" s="42" t="s">
        <v>43</v>
      </c>
      <c r="C6" s="14"/>
      <c r="D6" s="54"/>
      <c r="E6" s="31"/>
      <c r="F6" s="32"/>
    </row>
    <row r="7" spans="1:8">
      <c r="A7" s="65"/>
      <c r="B7" s="23"/>
      <c r="C7" s="41" t="s">
        <v>5</v>
      </c>
      <c r="D7" s="30">
        <v>6</v>
      </c>
      <c r="E7" s="31"/>
      <c r="F7" s="44" t="s">
        <v>10</v>
      </c>
      <c r="H7" s="31">
        <f>D7*E7</f>
        <v>0</v>
      </c>
    </row>
    <row r="8" spans="1:8">
      <c r="A8" s="65"/>
      <c r="B8" s="86"/>
      <c r="C8" s="41"/>
      <c r="D8" s="41"/>
      <c r="E8" s="41"/>
      <c r="F8" s="41"/>
      <c r="G8" s="41"/>
      <c r="H8" s="41"/>
    </row>
    <row r="9" spans="1:8" ht="38.25">
      <c r="A9" s="65">
        <v>2</v>
      </c>
      <c r="B9" s="23" t="s">
        <v>44</v>
      </c>
      <c r="C9" s="14"/>
      <c r="D9" s="45"/>
      <c r="E9" s="31"/>
      <c r="F9" s="32"/>
    </row>
    <row r="10" spans="1:8">
      <c r="A10" s="65"/>
      <c r="B10" s="16"/>
      <c r="C10" s="35" t="s">
        <v>5</v>
      </c>
      <c r="D10" s="30">
        <v>2.5</v>
      </c>
      <c r="E10" s="31"/>
      <c r="F10" s="32" t="s">
        <v>10</v>
      </c>
      <c r="H10" s="31">
        <f>D10*E10</f>
        <v>0</v>
      </c>
    </row>
    <row r="11" spans="1:8">
      <c r="A11" s="65"/>
      <c r="B11" s="16"/>
      <c r="C11" s="35"/>
      <c r="D11" s="43"/>
      <c r="E11" s="31"/>
      <c r="F11" s="32"/>
    </row>
    <row r="12" spans="1:8" ht="51">
      <c r="A12" s="65">
        <v>3</v>
      </c>
      <c r="B12" s="69" t="s">
        <v>74</v>
      </c>
      <c r="C12" s="27"/>
      <c r="D12" s="33"/>
      <c r="E12" s="31"/>
      <c r="F12" s="32"/>
    </row>
    <row r="13" spans="1:8">
      <c r="A13" s="65"/>
      <c r="B13" s="34"/>
      <c r="C13" s="27" t="s">
        <v>5</v>
      </c>
      <c r="D13" s="30">
        <v>6</v>
      </c>
      <c r="E13" s="31"/>
      <c r="F13" s="32" t="s">
        <v>10</v>
      </c>
      <c r="H13" s="31">
        <f>D13*E13</f>
        <v>0</v>
      </c>
    </row>
    <row r="14" spans="1:8">
      <c r="A14" s="2"/>
      <c r="B14" s="52"/>
      <c r="C14" s="48"/>
      <c r="D14" s="46"/>
      <c r="E14" s="37"/>
      <c r="F14" s="38"/>
      <c r="G14" s="98"/>
      <c r="H14" s="98"/>
    </row>
    <row r="15" spans="1:8">
      <c r="A15" s="66"/>
      <c r="B15" s="24" t="str">
        <f>B4</f>
        <v>PRIPREMNI RADOVI</v>
      </c>
      <c r="C15" s="27"/>
      <c r="D15" s="33"/>
      <c r="E15" s="31"/>
      <c r="F15" s="32" t="s">
        <v>10</v>
      </c>
      <c r="H15" s="1">
        <f>H13+H10+H7</f>
        <v>0</v>
      </c>
    </row>
    <row r="16" spans="1:8">
      <c r="A16" s="66"/>
      <c r="B16" s="24"/>
      <c r="C16" s="27"/>
      <c r="D16" s="33"/>
      <c r="E16" s="31"/>
      <c r="F16" s="32"/>
      <c r="H16" s="1"/>
    </row>
    <row r="17" spans="1:8">
      <c r="A17" s="66"/>
      <c r="B17" s="24"/>
      <c r="C17" s="27"/>
      <c r="D17" s="33"/>
      <c r="E17" s="31"/>
      <c r="F17" s="32"/>
      <c r="H17" s="1"/>
    </row>
    <row r="18" spans="1:8">
      <c r="A18" s="67" t="s">
        <v>12</v>
      </c>
      <c r="B18" s="7" t="s">
        <v>15</v>
      </c>
      <c r="C18" s="27"/>
      <c r="D18" s="33"/>
      <c r="E18" s="31"/>
      <c r="F18" s="32"/>
      <c r="H18" s="1"/>
    </row>
    <row r="19" spans="1:8">
      <c r="A19" s="66"/>
      <c r="B19" s="24"/>
      <c r="C19" s="27"/>
      <c r="D19" s="33"/>
      <c r="E19" s="31"/>
      <c r="F19" s="32"/>
      <c r="H19" s="1"/>
    </row>
    <row r="20" spans="1:8" ht="114.75">
      <c r="A20" s="66">
        <v>1</v>
      </c>
      <c r="B20" s="34" t="s">
        <v>57</v>
      </c>
      <c r="C20" s="32"/>
      <c r="D20" s="30"/>
      <c r="E20" s="2"/>
    </row>
    <row r="21" spans="1:8">
      <c r="A21" s="68"/>
      <c r="B21" s="19" t="s">
        <v>45</v>
      </c>
      <c r="C21" s="32" t="s">
        <v>6</v>
      </c>
      <c r="D21" s="30">
        <v>0.05</v>
      </c>
      <c r="F21" s="32" t="s">
        <v>10</v>
      </c>
      <c r="H21" s="31">
        <f>D21*E21</f>
        <v>0</v>
      </c>
    </row>
    <row r="22" spans="1:8">
      <c r="A22" s="68"/>
      <c r="B22" s="19" t="s">
        <v>46</v>
      </c>
      <c r="C22" s="32" t="s">
        <v>6</v>
      </c>
      <c r="D22" s="30">
        <v>0.25</v>
      </c>
      <c r="F22" s="32" t="s">
        <v>10</v>
      </c>
      <c r="H22" s="31">
        <f>D22*E22</f>
        <v>0</v>
      </c>
    </row>
    <row r="23" spans="1:8">
      <c r="A23" s="68"/>
      <c r="B23" s="19" t="s">
        <v>58</v>
      </c>
      <c r="C23" s="32" t="s">
        <v>6</v>
      </c>
      <c r="D23" s="30">
        <v>0.05</v>
      </c>
      <c r="F23" s="32" t="s">
        <v>10</v>
      </c>
      <c r="H23" s="31">
        <f>D23*E23</f>
        <v>0</v>
      </c>
    </row>
    <row r="24" spans="1:8">
      <c r="A24" s="68"/>
      <c r="B24" s="19"/>
      <c r="C24" s="32"/>
      <c r="D24" s="30"/>
      <c r="F24" s="32"/>
      <c r="H24" s="31"/>
    </row>
    <row r="25" spans="1:8" ht="63.75">
      <c r="A25" s="66">
        <v>2</v>
      </c>
      <c r="B25" s="19" t="s">
        <v>47</v>
      </c>
      <c r="C25" s="32"/>
      <c r="D25" s="30"/>
      <c r="F25" s="32"/>
      <c r="H25" s="31"/>
    </row>
    <row r="26" spans="1:8">
      <c r="A26" s="68"/>
      <c r="B26" s="19"/>
      <c r="C26" s="32" t="s">
        <v>5</v>
      </c>
      <c r="D26" s="30">
        <v>6</v>
      </c>
      <c r="F26" s="32" t="s">
        <v>10</v>
      </c>
      <c r="H26" s="31">
        <f>D26*E26</f>
        <v>0</v>
      </c>
    </row>
    <row r="27" spans="1:8">
      <c r="B27" s="8"/>
      <c r="C27" s="32"/>
      <c r="D27" s="30"/>
      <c r="E27" s="2"/>
    </row>
    <row r="28" spans="1:8" ht="178.5">
      <c r="A28" s="82">
        <v>3</v>
      </c>
      <c r="B28" s="34" t="s">
        <v>48</v>
      </c>
      <c r="C28" s="2"/>
      <c r="D28" s="30"/>
      <c r="H28" s="31"/>
    </row>
    <row r="29" spans="1:8">
      <c r="A29" s="82"/>
      <c r="B29" s="34"/>
      <c r="C29" s="32" t="s">
        <v>5</v>
      </c>
      <c r="D29" s="30">
        <v>6</v>
      </c>
      <c r="F29" s="32" t="s">
        <v>10</v>
      </c>
      <c r="H29" s="31">
        <f>D29*E29</f>
        <v>0</v>
      </c>
    </row>
    <row r="30" spans="1:8">
      <c r="A30" s="82"/>
      <c r="B30" s="100"/>
      <c r="C30" s="100"/>
      <c r="D30" s="100"/>
      <c r="E30" s="100"/>
      <c r="F30" s="100"/>
      <c r="G30" s="100"/>
      <c r="H30" s="100"/>
    </row>
    <row r="31" spans="1:8">
      <c r="A31" s="82"/>
      <c r="B31" s="34" t="str">
        <f>B18</f>
        <v>TESARSKI RADOVI</v>
      </c>
      <c r="C31" s="34"/>
      <c r="D31" s="34"/>
      <c r="E31" s="34"/>
      <c r="F31" s="32" t="s">
        <v>10</v>
      </c>
      <c r="G31" s="34"/>
      <c r="H31" s="31">
        <f>H29+H26+H23+H22+H21</f>
        <v>0</v>
      </c>
    </row>
    <row r="32" spans="1:8">
      <c r="A32" s="82"/>
      <c r="B32" s="34"/>
      <c r="C32" s="32"/>
      <c r="D32" s="30"/>
      <c r="F32" s="32"/>
      <c r="H32" s="31"/>
    </row>
    <row r="33" spans="1:8">
      <c r="A33" s="66"/>
      <c r="B33" s="34"/>
      <c r="C33" s="32"/>
      <c r="D33" s="30"/>
      <c r="F33" s="32"/>
      <c r="H33" s="31"/>
    </row>
    <row r="34" spans="1:8">
      <c r="A34" s="67" t="s">
        <v>13</v>
      </c>
      <c r="B34" s="8" t="s">
        <v>16</v>
      </c>
      <c r="C34" s="32"/>
      <c r="D34" s="30"/>
      <c r="E34" s="2"/>
    </row>
    <row r="35" spans="1:8">
      <c r="A35" s="2"/>
      <c r="B35" s="8"/>
      <c r="C35" s="32"/>
      <c r="D35" s="30"/>
      <c r="E35" s="2"/>
    </row>
    <row r="36" spans="1:8" ht="76.5">
      <c r="A36" s="82">
        <v>1</v>
      </c>
      <c r="B36" s="34" t="s">
        <v>93</v>
      </c>
      <c r="C36" s="32"/>
      <c r="D36" s="30"/>
      <c r="E36" s="2"/>
    </row>
    <row r="37" spans="1:8">
      <c r="A37" s="82"/>
      <c r="B37" s="34"/>
      <c r="C37" s="32" t="s">
        <v>5</v>
      </c>
      <c r="D37" s="30">
        <v>6</v>
      </c>
      <c r="F37" s="32" t="s">
        <v>10</v>
      </c>
      <c r="H37" s="31">
        <f>D37*E37</f>
        <v>0</v>
      </c>
    </row>
    <row r="38" spans="1:8">
      <c r="A38" s="82"/>
      <c r="B38" s="34"/>
      <c r="C38" s="32"/>
      <c r="D38" s="30"/>
      <c r="F38" s="32"/>
      <c r="H38" s="31"/>
    </row>
    <row r="39" spans="1:8" ht="89.25">
      <c r="A39" s="82">
        <v>2</v>
      </c>
      <c r="B39" s="34" t="s">
        <v>94</v>
      </c>
      <c r="C39" s="32"/>
      <c r="D39" s="30"/>
      <c r="F39" s="32"/>
      <c r="H39" s="31"/>
    </row>
    <row r="40" spans="1:8">
      <c r="A40" s="2"/>
      <c r="B40" s="8"/>
      <c r="C40" s="32" t="s">
        <v>5</v>
      </c>
      <c r="D40" s="30">
        <v>1.25</v>
      </c>
      <c r="H40" s="31">
        <f>D40*E40</f>
        <v>0</v>
      </c>
    </row>
    <row r="41" spans="1:8">
      <c r="A41" s="82"/>
      <c r="B41" s="34"/>
      <c r="C41" s="32"/>
      <c r="D41" s="30"/>
      <c r="E41" s="2"/>
    </row>
    <row r="42" spans="1:8" ht="76.5">
      <c r="A42" s="82">
        <v>3</v>
      </c>
      <c r="B42" s="19" t="s">
        <v>95</v>
      </c>
      <c r="C42" s="32"/>
      <c r="D42" s="30"/>
      <c r="F42" s="32"/>
      <c r="H42" s="31"/>
    </row>
    <row r="43" spans="1:8">
      <c r="A43" s="82"/>
      <c r="B43" s="8"/>
      <c r="C43" s="32" t="s">
        <v>5</v>
      </c>
      <c r="D43" s="30">
        <v>0.7</v>
      </c>
      <c r="F43" s="32"/>
      <c r="H43" s="31">
        <f>D43*E43</f>
        <v>0</v>
      </c>
    </row>
    <row r="44" spans="1:8">
      <c r="A44" s="82"/>
      <c r="B44" s="8"/>
      <c r="C44" s="32"/>
      <c r="D44" s="30"/>
      <c r="F44" s="32"/>
      <c r="H44" s="31"/>
    </row>
    <row r="45" spans="1:8" ht="114.75">
      <c r="A45" s="82">
        <v>4</v>
      </c>
      <c r="B45" s="19" t="s">
        <v>59</v>
      </c>
      <c r="C45" s="32"/>
      <c r="D45" s="30"/>
      <c r="F45" s="32"/>
      <c r="H45" s="31"/>
    </row>
    <row r="46" spans="1:8">
      <c r="A46" s="82"/>
      <c r="B46" s="8"/>
      <c r="C46" s="32" t="s">
        <v>5</v>
      </c>
      <c r="D46" s="30">
        <v>6</v>
      </c>
      <c r="F46" s="32" t="s">
        <v>10</v>
      </c>
      <c r="H46" s="31">
        <f>D46*E46</f>
        <v>0</v>
      </c>
    </row>
    <row r="47" spans="1:8">
      <c r="A47" s="82">
        <v>5</v>
      </c>
      <c r="B47" s="19" t="s">
        <v>60</v>
      </c>
      <c r="C47" s="32"/>
      <c r="D47" s="30"/>
      <c r="F47" s="32"/>
      <c r="H47" s="31"/>
    </row>
    <row r="48" spans="1:8">
      <c r="A48" s="82"/>
      <c r="B48" s="8"/>
      <c r="C48" s="32" t="s">
        <v>5</v>
      </c>
      <c r="D48" s="30">
        <v>6</v>
      </c>
      <c r="F48" s="32" t="s">
        <v>10</v>
      </c>
      <c r="H48" s="31">
        <f>D48*E48</f>
        <v>0</v>
      </c>
    </row>
    <row r="49" spans="1:8">
      <c r="A49" s="82"/>
      <c r="B49" s="102"/>
      <c r="C49" s="102"/>
      <c r="D49" s="102"/>
      <c r="E49" s="102"/>
      <c r="F49" s="102"/>
      <c r="G49" s="102"/>
      <c r="H49" s="102"/>
    </row>
    <row r="50" spans="1:8">
      <c r="A50" s="82" t="str">
        <f>A34</f>
        <v>III</v>
      </c>
      <c r="B50" s="8" t="str">
        <f>B34</f>
        <v>KROVOPOKRIVAČKI RADOVI</v>
      </c>
      <c r="C50" s="32"/>
      <c r="D50" s="30"/>
      <c r="F50" s="32" t="s">
        <v>10</v>
      </c>
      <c r="H50" s="31">
        <f>H48+H46+H43+H40+H37</f>
        <v>0</v>
      </c>
    </row>
    <row r="51" spans="1:8">
      <c r="A51" s="82"/>
      <c r="B51" s="8"/>
      <c r="C51" s="32"/>
      <c r="D51" s="30"/>
      <c r="F51" s="32"/>
      <c r="H51" s="31"/>
    </row>
    <row r="52" spans="1:8">
      <c r="A52" s="82"/>
      <c r="B52" s="8"/>
      <c r="C52" s="32"/>
      <c r="D52" s="30"/>
      <c r="F52" s="32"/>
      <c r="H52" s="31"/>
    </row>
    <row r="53" spans="1:8">
      <c r="A53" s="68" t="s">
        <v>14</v>
      </c>
      <c r="B53" s="8" t="s">
        <v>0</v>
      </c>
      <c r="C53" s="32"/>
      <c r="D53" s="30"/>
      <c r="E53" s="2"/>
    </row>
    <row r="54" spans="1:8">
      <c r="A54" s="82"/>
      <c r="B54" s="8"/>
      <c r="C54" s="32"/>
      <c r="D54" s="30"/>
      <c r="E54" s="2"/>
    </row>
    <row r="55" spans="1:8" ht="165.75">
      <c r="A55" s="82">
        <v>10</v>
      </c>
      <c r="B55" s="34" t="s">
        <v>90</v>
      </c>
      <c r="C55" s="32"/>
      <c r="D55" s="30"/>
      <c r="E55" s="2"/>
    </row>
    <row r="56" spans="1:8">
      <c r="A56" s="82"/>
      <c r="B56" s="34"/>
      <c r="C56" s="32" t="s">
        <v>9</v>
      </c>
      <c r="D56" s="30">
        <v>2.5</v>
      </c>
      <c r="F56" s="32" t="s">
        <v>10</v>
      </c>
      <c r="H56" s="31">
        <f>D56*E56</f>
        <v>0</v>
      </c>
    </row>
    <row r="57" spans="1:8">
      <c r="A57" s="82"/>
      <c r="B57" s="100"/>
      <c r="C57" s="38"/>
      <c r="D57" s="38"/>
      <c r="E57" s="38"/>
      <c r="F57" s="38"/>
      <c r="G57" s="38"/>
      <c r="H57" s="38"/>
    </row>
    <row r="58" spans="1:8">
      <c r="A58" s="82"/>
      <c r="B58" s="34" t="str">
        <f>B53</f>
        <v>LIMARSKI RADOVI</v>
      </c>
      <c r="C58" s="32"/>
      <c r="D58" s="30"/>
      <c r="F58" s="32" t="s">
        <v>10</v>
      </c>
      <c r="H58" s="31">
        <f>H56</f>
        <v>0</v>
      </c>
    </row>
    <row r="59" spans="1:8">
      <c r="A59" s="82"/>
      <c r="B59" s="34"/>
      <c r="C59" s="32"/>
      <c r="D59" s="30"/>
      <c r="F59" s="32"/>
      <c r="H59" s="31"/>
    </row>
    <row r="60" spans="1:8">
      <c r="A60" s="66"/>
      <c r="B60" s="9" t="s">
        <v>3</v>
      </c>
      <c r="C60" s="27"/>
      <c r="D60" s="56"/>
      <c r="E60" s="31"/>
      <c r="F60" s="32"/>
    </row>
    <row r="61" spans="1:8">
      <c r="A61" s="66"/>
      <c r="B61" s="9"/>
      <c r="C61" s="27"/>
      <c r="D61" s="56"/>
      <c r="E61" s="31"/>
      <c r="F61" s="32"/>
    </row>
    <row r="62" spans="1:8">
      <c r="A62" s="66" t="str">
        <f>A4</f>
        <v>I</v>
      </c>
      <c r="B62" s="76" t="str">
        <f>B4</f>
        <v>PRIPREMNI RADOVI</v>
      </c>
      <c r="C62" s="27"/>
      <c r="D62" s="56"/>
      <c r="E62" s="79"/>
      <c r="F62" s="32" t="s">
        <v>10</v>
      </c>
      <c r="H62" s="1">
        <f>H15</f>
        <v>0</v>
      </c>
    </row>
    <row r="63" spans="1:8">
      <c r="A63" s="66" t="str">
        <f>A18</f>
        <v>II</v>
      </c>
      <c r="B63" s="77" t="str">
        <f>B18</f>
        <v>TESARSKI RADOVI</v>
      </c>
      <c r="C63" s="27"/>
      <c r="D63" s="56"/>
      <c r="E63" s="79"/>
      <c r="F63" s="32" t="s">
        <v>10</v>
      </c>
      <c r="H63" s="1">
        <f>H31</f>
        <v>0</v>
      </c>
    </row>
    <row r="64" spans="1:8">
      <c r="A64" s="65" t="str">
        <f>A34</f>
        <v>III</v>
      </c>
      <c r="B64" s="77" t="str">
        <f>B34</f>
        <v>KROVOPOKRIVAČKI RADOVI</v>
      </c>
      <c r="C64" s="49"/>
      <c r="D64" s="56"/>
      <c r="E64" s="79"/>
      <c r="F64" s="32" t="s">
        <v>10</v>
      </c>
      <c r="G64" s="17"/>
      <c r="H64" s="1">
        <f>H50</f>
        <v>0</v>
      </c>
    </row>
    <row r="65" spans="1:8">
      <c r="A65" s="65" t="str">
        <f>A53</f>
        <v>IV</v>
      </c>
      <c r="B65" s="77" t="str">
        <f>B53</f>
        <v>LIMARSKI RADOVI</v>
      </c>
      <c r="C65" s="49"/>
      <c r="D65" s="56"/>
      <c r="E65" s="79"/>
      <c r="F65" s="32" t="s">
        <v>10</v>
      </c>
      <c r="G65" s="17"/>
      <c r="H65" s="1">
        <f>H58</f>
        <v>0</v>
      </c>
    </row>
    <row r="66" spans="1:8">
      <c r="A66" s="67"/>
      <c r="B66" s="78"/>
      <c r="C66" s="48"/>
      <c r="D66" s="36"/>
      <c r="E66" s="62"/>
      <c r="F66" s="38"/>
      <c r="G66" s="101"/>
      <c r="H66" s="101"/>
    </row>
    <row r="67" spans="1:8">
      <c r="A67" s="67"/>
      <c r="B67" s="10"/>
      <c r="C67" s="49"/>
      <c r="D67" s="30"/>
      <c r="E67" s="79"/>
      <c r="F67" s="32"/>
      <c r="G67" s="17"/>
      <c r="H67" s="17"/>
    </row>
    <row r="68" spans="1:8">
      <c r="A68" s="67" t="str">
        <f>A4</f>
        <v>I</v>
      </c>
      <c r="B68" s="9" t="s">
        <v>1</v>
      </c>
      <c r="C68" s="27"/>
      <c r="D68" s="30"/>
      <c r="E68" s="80"/>
      <c r="F68" s="15" t="s">
        <v>10</v>
      </c>
      <c r="H68" s="85">
        <f>H65+H64+H63+H62</f>
        <v>0</v>
      </c>
    </row>
    <row r="69" spans="1:8">
      <c r="A69" s="67"/>
      <c r="B69" s="25"/>
      <c r="C69" s="27"/>
      <c r="D69" s="30"/>
      <c r="E69" s="79"/>
      <c r="F69" s="32"/>
      <c r="H69" s="17"/>
    </row>
    <row r="70" spans="1:8">
      <c r="A70" s="67"/>
      <c r="B70" s="11" t="s">
        <v>18</v>
      </c>
      <c r="C70" s="59"/>
      <c r="D70" s="60"/>
      <c r="E70" s="62"/>
      <c r="F70" s="92" t="s">
        <v>10</v>
      </c>
      <c r="G70" s="98"/>
      <c r="H70" s="106">
        <f>H68*0.25</f>
        <v>0</v>
      </c>
    </row>
    <row r="71" spans="1:8">
      <c r="A71" s="67"/>
      <c r="B71" s="32"/>
      <c r="C71" s="40"/>
      <c r="D71" s="32"/>
      <c r="E71" s="79"/>
      <c r="F71" s="32"/>
      <c r="H71" s="17"/>
    </row>
    <row r="72" spans="1:8">
      <c r="A72" s="67"/>
      <c r="B72" s="15" t="s">
        <v>8</v>
      </c>
      <c r="C72" s="40"/>
      <c r="D72" s="32"/>
      <c r="E72" s="80"/>
      <c r="F72" s="15" t="s">
        <v>10</v>
      </c>
      <c r="H72" s="84">
        <f>SUM(H68:H70)</f>
        <v>0</v>
      </c>
    </row>
    <row r="73" spans="1:8">
      <c r="A73" s="2"/>
      <c r="B73" s="2"/>
      <c r="C73" s="2"/>
      <c r="D73" s="2"/>
      <c r="E73" s="2"/>
    </row>
    <row r="74" spans="1:8">
      <c r="A74" s="2"/>
      <c r="B74" s="2"/>
      <c r="C74" s="2"/>
      <c r="D74" s="2"/>
      <c r="E74" s="2"/>
    </row>
    <row r="75" spans="1:8">
      <c r="A75" s="2"/>
      <c r="B75" s="2"/>
      <c r="C75" s="2"/>
      <c r="D75" s="2"/>
      <c r="E75" s="2"/>
    </row>
    <row r="76" spans="1:8">
      <c r="A76" s="2"/>
      <c r="B76" s="2"/>
      <c r="C76" s="2"/>
      <c r="D76" s="2"/>
      <c r="E76" s="2"/>
    </row>
    <row r="77" spans="1:8">
      <c r="A77" s="2"/>
      <c r="B77" s="2"/>
      <c r="C77" s="2"/>
      <c r="D77" s="2"/>
      <c r="E77" s="2"/>
    </row>
    <row r="78" spans="1:8">
      <c r="A78" s="2"/>
      <c r="B78" s="2"/>
      <c r="C78" s="2"/>
      <c r="D78" s="2"/>
      <c r="E78" s="2"/>
    </row>
    <row r="79" spans="1:8">
      <c r="A79" s="17"/>
      <c r="B79" s="17"/>
      <c r="C79" s="2"/>
      <c r="D79" s="2"/>
      <c r="E79" s="2"/>
    </row>
    <row r="80" spans="1:8">
      <c r="A80" s="17"/>
      <c r="B80" s="17"/>
      <c r="C80" s="2"/>
      <c r="D80" s="2"/>
      <c r="E80" s="2"/>
    </row>
    <row r="81" spans="1:5">
      <c r="A81" s="2"/>
      <c r="B81" s="2"/>
      <c r="C81" s="2"/>
      <c r="D81" s="2"/>
      <c r="E81" s="2"/>
    </row>
    <row r="82" spans="1:5">
      <c r="A82" s="6"/>
      <c r="D82" s="55"/>
    </row>
    <row r="83" spans="1:5">
      <c r="D83" s="55"/>
    </row>
    <row r="84" spans="1:5">
      <c r="D84" s="55"/>
    </row>
    <row r="85" spans="1:5">
      <c r="D85" s="55"/>
    </row>
    <row r="86" spans="1:5">
      <c r="D86" s="55"/>
    </row>
    <row r="87" spans="1:5">
      <c r="D87" s="55"/>
    </row>
    <row r="88" spans="1:5">
      <c r="D88" s="55"/>
    </row>
    <row r="89" spans="1:5">
      <c r="D89" s="55"/>
    </row>
    <row r="90" spans="1:5">
      <c r="D90" s="55"/>
    </row>
    <row r="91" spans="1:5">
      <c r="D91" s="55"/>
    </row>
    <row r="92" spans="1:5">
      <c r="D92" s="55"/>
    </row>
    <row r="93" spans="1:5">
      <c r="D93" s="55"/>
    </row>
    <row r="94" spans="1:5">
      <c r="D94" s="55"/>
    </row>
    <row r="95" spans="1:5">
      <c r="D95" s="55"/>
    </row>
    <row r="96" spans="1:5">
      <c r="D96" s="55"/>
    </row>
    <row r="97" spans="4:4">
      <c r="D97" s="55"/>
    </row>
    <row r="98" spans="4:4">
      <c r="D98" s="55"/>
    </row>
    <row r="99" spans="4:4">
      <c r="D99" s="55"/>
    </row>
    <row r="100" spans="4:4">
      <c r="D100" s="55"/>
    </row>
    <row r="101" spans="4:4">
      <c r="D101" s="55"/>
    </row>
    <row r="102" spans="4:4">
      <c r="D102" s="55"/>
    </row>
    <row r="103" spans="4:4">
      <c r="D103" s="55"/>
    </row>
    <row r="104" spans="4:4">
      <c r="D104" s="55"/>
    </row>
    <row r="105" spans="4:4">
      <c r="D105" s="55"/>
    </row>
    <row r="106" spans="4:4">
      <c r="D106" s="55"/>
    </row>
    <row r="107" spans="4:4">
      <c r="D107" s="55"/>
    </row>
    <row r="108" spans="4:4">
      <c r="D108" s="55"/>
    </row>
    <row r="109" spans="4:4">
      <c r="D109" s="55"/>
    </row>
    <row r="110" spans="4:4">
      <c r="D110" s="55"/>
    </row>
    <row r="111" spans="4:4">
      <c r="D111" s="55"/>
    </row>
    <row r="112" spans="4:4">
      <c r="D112" s="55"/>
    </row>
    <row r="113" spans="4:4">
      <c r="D113" s="55"/>
    </row>
    <row r="114" spans="4:4">
      <c r="D114" s="55"/>
    </row>
    <row r="115" spans="4:4">
      <c r="D115" s="55"/>
    </row>
    <row r="116" spans="4:4">
      <c r="D116" s="55"/>
    </row>
    <row r="117" spans="4:4">
      <c r="D117" s="55"/>
    </row>
    <row r="118" spans="4:4">
      <c r="D118" s="55"/>
    </row>
    <row r="119" spans="4:4">
      <c r="D119" s="55"/>
    </row>
    <row r="120" spans="4:4">
      <c r="D120" s="55"/>
    </row>
    <row r="121" spans="4:4">
      <c r="D121" s="55"/>
    </row>
    <row r="122" spans="4:4">
      <c r="D122" s="55"/>
    </row>
    <row r="123" spans="4:4">
      <c r="D123" s="55"/>
    </row>
    <row r="124" spans="4:4">
      <c r="D124" s="55"/>
    </row>
    <row r="125" spans="4:4">
      <c r="D125" s="55"/>
    </row>
    <row r="126" spans="4:4">
      <c r="D126" s="55"/>
    </row>
    <row r="127" spans="4:4">
      <c r="D127" s="55"/>
    </row>
    <row r="128" spans="4:4">
      <c r="D128" s="55"/>
    </row>
    <row r="129" spans="4:4">
      <c r="D129" s="55"/>
    </row>
    <row r="130" spans="4:4">
      <c r="D130" s="55"/>
    </row>
    <row r="131" spans="4:4">
      <c r="D131" s="55"/>
    </row>
    <row r="132" spans="4:4">
      <c r="D132" s="55"/>
    </row>
    <row r="133" spans="4:4">
      <c r="D133" s="55"/>
    </row>
    <row r="134" spans="4:4">
      <c r="D134" s="55"/>
    </row>
    <row r="135" spans="4:4">
      <c r="D135" s="55"/>
    </row>
    <row r="136" spans="4:4">
      <c r="D136" s="55"/>
    </row>
    <row r="137" spans="4:4">
      <c r="D137" s="55"/>
    </row>
    <row r="138" spans="4:4">
      <c r="D138" s="55"/>
    </row>
    <row r="139" spans="4:4">
      <c r="D139" s="55"/>
    </row>
    <row r="140" spans="4:4">
      <c r="D140" s="55"/>
    </row>
    <row r="141" spans="4:4">
      <c r="D141" s="55"/>
    </row>
    <row r="142" spans="4:4">
      <c r="D142" s="55"/>
    </row>
    <row r="143" spans="4:4">
      <c r="D143" s="55"/>
    </row>
    <row r="144" spans="4:4">
      <c r="D144" s="55"/>
    </row>
    <row r="145" spans="4:4">
      <c r="D145" s="55"/>
    </row>
    <row r="146" spans="4:4">
      <c r="D146" s="55"/>
    </row>
    <row r="147" spans="4:4">
      <c r="D147" s="55"/>
    </row>
    <row r="148" spans="4:4">
      <c r="D148" s="55"/>
    </row>
    <row r="149" spans="4:4">
      <c r="D149" s="55"/>
    </row>
    <row r="150" spans="4:4">
      <c r="D150" s="55"/>
    </row>
    <row r="151" spans="4:4">
      <c r="D151" s="55"/>
    </row>
    <row r="152" spans="4:4">
      <c r="D152" s="55"/>
    </row>
    <row r="153" spans="4:4">
      <c r="D153" s="55"/>
    </row>
    <row r="154" spans="4:4">
      <c r="D154" s="55"/>
    </row>
    <row r="155" spans="4:4">
      <c r="D155" s="55"/>
    </row>
    <row r="156" spans="4:4">
      <c r="D156" s="55"/>
    </row>
    <row r="157" spans="4:4">
      <c r="D157" s="55"/>
    </row>
    <row r="158" spans="4:4">
      <c r="D158" s="55"/>
    </row>
    <row r="159" spans="4:4">
      <c r="D159" s="55"/>
    </row>
    <row r="160" spans="4:4">
      <c r="D160" s="55"/>
    </row>
    <row r="161" spans="4:4">
      <c r="D161" s="55"/>
    </row>
    <row r="162" spans="4:4">
      <c r="D162" s="55"/>
    </row>
    <row r="163" spans="4:4">
      <c r="D163" s="55"/>
    </row>
    <row r="164" spans="4:4">
      <c r="D164" s="55"/>
    </row>
    <row r="165" spans="4:4">
      <c r="D165" s="55"/>
    </row>
    <row r="166" spans="4:4">
      <c r="D166" s="55"/>
    </row>
    <row r="167" spans="4:4">
      <c r="D167" s="55"/>
    </row>
    <row r="168" spans="4:4">
      <c r="D168" s="55"/>
    </row>
    <row r="169" spans="4:4">
      <c r="D169" s="55"/>
    </row>
    <row r="170" spans="4:4">
      <c r="D170" s="55"/>
    </row>
    <row r="171" spans="4:4">
      <c r="D171" s="55"/>
    </row>
    <row r="172" spans="4:4">
      <c r="D172" s="55"/>
    </row>
    <row r="173" spans="4:4">
      <c r="D173" s="55"/>
    </row>
    <row r="174" spans="4:4">
      <c r="D174" s="55"/>
    </row>
    <row r="175" spans="4:4">
      <c r="D175" s="55"/>
    </row>
    <row r="176" spans="4:4">
      <c r="D176" s="55"/>
    </row>
    <row r="177" spans="4:4">
      <c r="D177" s="55"/>
    </row>
    <row r="178" spans="4:4">
      <c r="D178" s="55"/>
    </row>
    <row r="179" spans="4:4">
      <c r="D179" s="55"/>
    </row>
    <row r="180" spans="4:4">
      <c r="D180" s="55"/>
    </row>
    <row r="181" spans="4:4">
      <c r="D181" s="55"/>
    </row>
    <row r="182" spans="4:4">
      <c r="D182" s="55"/>
    </row>
    <row r="183" spans="4:4">
      <c r="D183" s="55"/>
    </row>
    <row r="184" spans="4:4">
      <c r="D184" s="55"/>
    </row>
    <row r="185" spans="4:4">
      <c r="D185" s="55"/>
    </row>
    <row r="186" spans="4:4">
      <c r="D186" s="55"/>
    </row>
    <row r="187" spans="4:4">
      <c r="D187" s="55"/>
    </row>
    <row r="188" spans="4:4">
      <c r="D188" s="55"/>
    </row>
    <row r="189" spans="4:4">
      <c r="D189" s="55"/>
    </row>
    <row r="190" spans="4:4">
      <c r="D190" s="55"/>
    </row>
    <row r="191" spans="4:4">
      <c r="D191" s="55"/>
    </row>
    <row r="192" spans="4:4">
      <c r="D192" s="55"/>
    </row>
    <row r="193" spans="4:11">
      <c r="D193" s="55"/>
    </row>
    <row r="194" spans="4:11">
      <c r="D194" s="55"/>
    </row>
    <row r="195" spans="4:11">
      <c r="D195" s="55"/>
    </row>
    <row r="196" spans="4:11">
      <c r="D196" s="55"/>
    </row>
    <row r="197" spans="4:11">
      <c r="D197" s="55"/>
    </row>
    <row r="198" spans="4:11">
      <c r="D198" s="55"/>
    </row>
    <row r="199" spans="4:11">
      <c r="D199" s="55"/>
    </row>
    <row r="200" spans="4:11">
      <c r="D200" s="55"/>
    </row>
    <row r="201" spans="4:11">
      <c r="D201" s="55"/>
    </row>
    <row r="202" spans="4:11">
      <c r="D202" s="55"/>
    </row>
    <row r="203" spans="4:11">
      <c r="D203" s="55"/>
    </row>
    <row r="204" spans="4:11">
      <c r="D204" s="55"/>
    </row>
    <row r="205" spans="4:11">
      <c r="D205" s="55"/>
    </row>
    <row r="206" spans="4:11">
      <c r="D206" s="55"/>
    </row>
    <row r="207" spans="4:11">
      <c r="D207" s="55"/>
      <c r="K207" s="17"/>
    </row>
    <row r="208" spans="4:11">
      <c r="D208" s="55"/>
      <c r="K208" s="17"/>
    </row>
    <row r="209" spans="4:4">
      <c r="D209" s="55"/>
    </row>
    <row r="210" spans="4:4">
      <c r="D210" s="55"/>
    </row>
    <row r="211" spans="4:4">
      <c r="D211" s="55"/>
    </row>
    <row r="212" spans="4:4">
      <c r="D212" s="55"/>
    </row>
    <row r="213" spans="4:4">
      <c r="D213" s="55"/>
    </row>
    <row r="214" spans="4:4">
      <c r="D214" s="55"/>
    </row>
    <row r="215" spans="4:4">
      <c r="D215" s="55"/>
    </row>
    <row r="216" spans="4:4">
      <c r="D216" s="55"/>
    </row>
    <row r="217" spans="4:4">
      <c r="D217" s="55"/>
    </row>
    <row r="218" spans="4:4">
      <c r="D218" s="55"/>
    </row>
    <row r="219" spans="4:4">
      <c r="D219" s="55"/>
    </row>
    <row r="220" spans="4:4">
      <c r="D220" s="55"/>
    </row>
    <row r="221" spans="4:4">
      <c r="D221" s="55"/>
    </row>
    <row r="222" spans="4:4">
      <c r="D222" s="55"/>
    </row>
    <row r="223" spans="4:4">
      <c r="D223" s="55"/>
    </row>
    <row r="224" spans="4:4">
      <c r="D224" s="55"/>
    </row>
    <row r="225" spans="4:4">
      <c r="D225" s="55"/>
    </row>
    <row r="226" spans="4:4">
      <c r="D226" s="55"/>
    </row>
    <row r="227" spans="4:4">
      <c r="D227" s="55"/>
    </row>
    <row r="228" spans="4:4">
      <c r="D228" s="55"/>
    </row>
    <row r="229" spans="4:4">
      <c r="D229" s="55"/>
    </row>
    <row r="230" spans="4:4">
      <c r="D230" s="55"/>
    </row>
    <row r="231" spans="4:4">
      <c r="D231" s="55"/>
    </row>
    <row r="232" spans="4:4">
      <c r="D232" s="55"/>
    </row>
    <row r="233" spans="4:4">
      <c r="D233" s="55"/>
    </row>
    <row r="234" spans="4:4">
      <c r="D234" s="55"/>
    </row>
    <row r="235" spans="4:4">
      <c r="D235" s="55"/>
    </row>
    <row r="236" spans="4:4">
      <c r="D236" s="55"/>
    </row>
    <row r="237" spans="4:4">
      <c r="D237" s="55"/>
    </row>
    <row r="238" spans="4:4">
      <c r="D238" s="55"/>
    </row>
    <row r="239" spans="4:4">
      <c r="D239" s="55"/>
    </row>
    <row r="240" spans="4:4">
      <c r="D240" s="55"/>
    </row>
    <row r="241" spans="4:4">
      <c r="D241" s="55"/>
    </row>
    <row r="242" spans="4:4">
      <c r="D242" s="55"/>
    </row>
    <row r="243" spans="4:4">
      <c r="D243" s="55"/>
    </row>
    <row r="244" spans="4:4">
      <c r="D244" s="55"/>
    </row>
    <row r="245" spans="4:4">
      <c r="D245" s="55"/>
    </row>
    <row r="246" spans="4:4">
      <c r="D246" s="55"/>
    </row>
    <row r="247" spans="4:4">
      <c r="D247" s="55"/>
    </row>
    <row r="248" spans="4:4">
      <c r="D248" s="55"/>
    </row>
    <row r="249" spans="4:4">
      <c r="D249" s="55"/>
    </row>
    <row r="250" spans="4:4">
      <c r="D250" s="55"/>
    </row>
    <row r="251" spans="4:4">
      <c r="D251" s="55"/>
    </row>
    <row r="252" spans="4:4">
      <c r="D252" s="55"/>
    </row>
    <row r="253" spans="4:4">
      <c r="D253" s="55"/>
    </row>
    <row r="254" spans="4:4">
      <c r="D254" s="55"/>
    </row>
    <row r="255" spans="4:4">
      <c r="D255" s="55"/>
    </row>
    <row r="256" spans="4:4">
      <c r="D256" s="55"/>
    </row>
    <row r="257" spans="4:4">
      <c r="D257" s="55"/>
    </row>
    <row r="258" spans="4:4">
      <c r="D258" s="55"/>
    </row>
    <row r="259" spans="4:4">
      <c r="D259" s="55"/>
    </row>
    <row r="260" spans="4:4">
      <c r="D260" s="55"/>
    </row>
    <row r="261" spans="4:4">
      <c r="D261" s="55"/>
    </row>
    <row r="262" spans="4:4">
      <c r="D262" s="55"/>
    </row>
    <row r="263" spans="4:4">
      <c r="D263" s="55"/>
    </row>
    <row r="264" spans="4:4">
      <c r="D264" s="55"/>
    </row>
    <row r="265" spans="4:4">
      <c r="D265" s="55"/>
    </row>
    <row r="266" spans="4:4">
      <c r="D266" s="55"/>
    </row>
    <row r="267" spans="4:4">
      <c r="D267" s="55"/>
    </row>
    <row r="268" spans="4:4">
      <c r="D268" s="55"/>
    </row>
    <row r="269" spans="4:4">
      <c r="D269" s="55"/>
    </row>
    <row r="270" spans="4:4">
      <c r="D270" s="55"/>
    </row>
    <row r="271" spans="4:4">
      <c r="D271" s="55"/>
    </row>
    <row r="272" spans="4:4">
      <c r="D272" s="55"/>
    </row>
    <row r="273" spans="4:4">
      <c r="D273" s="55"/>
    </row>
    <row r="274" spans="4:4">
      <c r="D274" s="55"/>
    </row>
    <row r="275" spans="4:4">
      <c r="D275" s="55"/>
    </row>
    <row r="276" spans="4:4">
      <c r="D276" s="55"/>
    </row>
    <row r="277" spans="4:4">
      <c r="D277" s="55"/>
    </row>
    <row r="278" spans="4:4">
      <c r="D278" s="55"/>
    </row>
    <row r="279" spans="4:4">
      <c r="D279" s="55"/>
    </row>
    <row r="280" spans="4:4">
      <c r="D280" s="55"/>
    </row>
    <row r="281" spans="4:4">
      <c r="D281" s="55"/>
    </row>
    <row r="282" spans="4:4">
      <c r="D282" s="55"/>
    </row>
    <row r="283" spans="4:4">
      <c r="D283" s="55"/>
    </row>
    <row r="284" spans="4:4">
      <c r="D284" s="55"/>
    </row>
    <row r="285" spans="4:4">
      <c r="D285" s="55"/>
    </row>
    <row r="286" spans="4:4">
      <c r="D286" s="55"/>
    </row>
    <row r="287" spans="4:4">
      <c r="D287" s="55"/>
    </row>
    <row r="288" spans="4:4">
      <c r="D288" s="55"/>
    </row>
    <row r="289" spans="4:4">
      <c r="D289" s="55"/>
    </row>
    <row r="290" spans="4:4">
      <c r="D290" s="55"/>
    </row>
    <row r="291" spans="4:4">
      <c r="D291" s="55"/>
    </row>
    <row r="292" spans="4:4">
      <c r="D292" s="55"/>
    </row>
    <row r="293" spans="4:4">
      <c r="D293" s="55"/>
    </row>
    <row r="294" spans="4:4">
      <c r="D294" s="55"/>
    </row>
    <row r="295" spans="4:4">
      <c r="D295" s="55"/>
    </row>
    <row r="296" spans="4:4">
      <c r="D296" s="55"/>
    </row>
    <row r="297" spans="4:4">
      <c r="D297" s="55"/>
    </row>
    <row r="298" spans="4:4">
      <c r="D298" s="55"/>
    </row>
    <row r="299" spans="4:4">
      <c r="D299" s="55"/>
    </row>
    <row r="300" spans="4:4">
      <c r="D300" s="55"/>
    </row>
    <row r="301" spans="4:4">
      <c r="D301" s="55"/>
    </row>
    <row r="302" spans="4:4">
      <c r="D302" s="55"/>
    </row>
    <row r="303" spans="4:4">
      <c r="D303" s="55"/>
    </row>
    <row r="304" spans="4:4">
      <c r="D304" s="55"/>
    </row>
    <row r="305" spans="4:4">
      <c r="D305" s="55"/>
    </row>
    <row r="306" spans="4:4">
      <c r="D306" s="55"/>
    </row>
    <row r="307" spans="4:4">
      <c r="D307" s="55"/>
    </row>
    <row r="308" spans="4:4">
      <c r="D308" s="55"/>
    </row>
    <row r="309" spans="4:4">
      <c r="D309" s="55"/>
    </row>
    <row r="310" spans="4:4">
      <c r="D310" s="55"/>
    </row>
    <row r="311" spans="4:4">
      <c r="D311" s="55"/>
    </row>
    <row r="312" spans="4:4">
      <c r="D312" s="55"/>
    </row>
    <row r="313" spans="4:4">
      <c r="D313" s="55"/>
    </row>
    <row r="314" spans="4:4">
      <c r="D314" s="55"/>
    </row>
    <row r="315" spans="4:4">
      <c r="D315" s="55"/>
    </row>
    <row r="316" spans="4:4">
      <c r="D316" s="55"/>
    </row>
    <row r="317" spans="4:4">
      <c r="D317" s="55"/>
    </row>
    <row r="318" spans="4:4">
      <c r="D318" s="55"/>
    </row>
    <row r="319" spans="4:4">
      <c r="D319" s="55"/>
    </row>
    <row r="320" spans="4:4">
      <c r="D320" s="55"/>
    </row>
    <row r="321" spans="4:4">
      <c r="D321" s="55"/>
    </row>
    <row r="322" spans="4:4">
      <c r="D322" s="55"/>
    </row>
    <row r="323" spans="4:4">
      <c r="D323" s="55"/>
    </row>
    <row r="324" spans="4:4">
      <c r="D324" s="55"/>
    </row>
    <row r="325" spans="4:4">
      <c r="D325" s="55"/>
    </row>
    <row r="326" spans="4:4">
      <c r="D326" s="55"/>
    </row>
    <row r="327" spans="4:4">
      <c r="D327" s="55"/>
    </row>
    <row r="328" spans="4:4">
      <c r="D328" s="55"/>
    </row>
    <row r="329" spans="4:4">
      <c r="D329" s="55"/>
    </row>
    <row r="330" spans="4:4">
      <c r="D330" s="55"/>
    </row>
    <row r="331" spans="4:4">
      <c r="D331" s="55"/>
    </row>
    <row r="332" spans="4:4">
      <c r="D332" s="55"/>
    </row>
    <row r="333" spans="4:4">
      <c r="D333" s="55"/>
    </row>
    <row r="334" spans="4:4">
      <c r="D334" s="55"/>
    </row>
    <row r="335" spans="4:4">
      <c r="D335" s="55"/>
    </row>
    <row r="336" spans="4:4">
      <c r="D336" s="55"/>
    </row>
    <row r="337" spans="4:4">
      <c r="D337" s="55"/>
    </row>
    <row r="338" spans="4:4">
      <c r="D338" s="55"/>
    </row>
    <row r="339" spans="4:4">
      <c r="D339" s="55"/>
    </row>
    <row r="340" spans="4:4">
      <c r="D340" s="55"/>
    </row>
    <row r="341" spans="4:4">
      <c r="D341" s="55"/>
    </row>
    <row r="342" spans="4:4">
      <c r="D342" s="55"/>
    </row>
    <row r="343" spans="4:4">
      <c r="D343" s="55"/>
    </row>
    <row r="344" spans="4:4">
      <c r="D344" s="55"/>
    </row>
    <row r="345" spans="4:4">
      <c r="D345" s="55"/>
    </row>
    <row r="346" spans="4:4">
      <c r="D346" s="55"/>
    </row>
    <row r="347" spans="4:4">
      <c r="D347" s="55"/>
    </row>
    <row r="348" spans="4:4">
      <c r="D348" s="55"/>
    </row>
    <row r="349" spans="4:4">
      <c r="D349" s="55"/>
    </row>
    <row r="350" spans="4:4">
      <c r="D350" s="55"/>
    </row>
    <row r="351" spans="4:4">
      <c r="D351" s="55"/>
    </row>
    <row r="352" spans="4:4">
      <c r="D352" s="55"/>
    </row>
    <row r="353" spans="4:4">
      <c r="D353" s="55"/>
    </row>
    <row r="354" spans="4:4">
      <c r="D354" s="55"/>
    </row>
    <row r="355" spans="4:4">
      <c r="D355" s="55"/>
    </row>
    <row r="356" spans="4:4">
      <c r="D356" s="55"/>
    </row>
    <row r="357" spans="4:4">
      <c r="D357" s="55"/>
    </row>
    <row r="358" spans="4:4">
      <c r="D358" s="55"/>
    </row>
    <row r="359" spans="4:4">
      <c r="D359" s="55"/>
    </row>
    <row r="360" spans="4:4">
      <c r="D360" s="55"/>
    </row>
    <row r="361" spans="4:4">
      <c r="D361" s="55"/>
    </row>
    <row r="362" spans="4:4">
      <c r="D362" s="55"/>
    </row>
    <row r="363" spans="4:4">
      <c r="D363" s="55"/>
    </row>
    <row r="364" spans="4:4">
      <c r="D364" s="55"/>
    </row>
    <row r="365" spans="4:4">
      <c r="D365" s="55"/>
    </row>
    <row r="366" spans="4:4">
      <c r="D366" s="55"/>
    </row>
    <row r="367" spans="4:4">
      <c r="D367" s="55"/>
    </row>
    <row r="368" spans="4:4">
      <c r="D368" s="55"/>
    </row>
    <row r="369" spans="4:4">
      <c r="D369" s="55"/>
    </row>
    <row r="370" spans="4:4">
      <c r="D370" s="55"/>
    </row>
    <row r="371" spans="4:4">
      <c r="D371" s="55"/>
    </row>
    <row r="372" spans="4:4">
      <c r="D372" s="55"/>
    </row>
    <row r="373" spans="4:4">
      <c r="D373" s="55"/>
    </row>
    <row r="374" spans="4:4">
      <c r="D374" s="55"/>
    </row>
    <row r="375" spans="4:4">
      <c r="D375" s="55"/>
    </row>
    <row r="376" spans="4:4">
      <c r="D376" s="55"/>
    </row>
    <row r="377" spans="4:4">
      <c r="D377" s="55"/>
    </row>
    <row r="378" spans="4:4">
      <c r="D378" s="55"/>
    </row>
    <row r="379" spans="4:4">
      <c r="D379" s="55"/>
    </row>
    <row r="380" spans="4:4">
      <c r="D380" s="55"/>
    </row>
    <row r="381" spans="4:4">
      <c r="D381" s="55"/>
    </row>
    <row r="382" spans="4:4">
      <c r="D382" s="55"/>
    </row>
    <row r="383" spans="4:4">
      <c r="D383" s="55"/>
    </row>
    <row r="384" spans="4:4">
      <c r="D384" s="55"/>
    </row>
    <row r="385" spans="4:4">
      <c r="D385" s="55"/>
    </row>
    <row r="386" spans="4:4">
      <c r="D386" s="55"/>
    </row>
    <row r="387" spans="4:4">
      <c r="D387" s="55"/>
    </row>
    <row r="388" spans="4:4">
      <c r="D388" s="55"/>
    </row>
    <row r="389" spans="4:4">
      <c r="D389" s="55"/>
    </row>
    <row r="390" spans="4:4">
      <c r="D390" s="55"/>
    </row>
    <row r="391" spans="4:4">
      <c r="D391" s="55"/>
    </row>
    <row r="392" spans="4:4">
      <c r="D392" s="55"/>
    </row>
    <row r="393" spans="4:4">
      <c r="D393" s="55"/>
    </row>
    <row r="394" spans="4:4">
      <c r="D394" s="55"/>
    </row>
    <row r="395" spans="4:4">
      <c r="D395" s="55"/>
    </row>
    <row r="396" spans="4:4">
      <c r="D396" s="55"/>
    </row>
    <row r="397" spans="4:4">
      <c r="D397" s="55"/>
    </row>
    <row r="398" spans="4:4">
      <c r="D398" s="55"/>
    </row>
    <row r="399" spans="4:4">
      <c r="D399" s="55"/>
    </row>
    <row r="400" spans="4:4">
      <c r="D400" s="55"/>
    </row>
    <row r="401" spans="4:4">
      <c r="D401" s="55"/>
    </row>
    <row r="402" spans="4:4">
      <c r="D402" s="55"/>
    </row>
    <row r="403" spans="4:4">
      <c r="D403" s="55"/>
    </row>
    <row r="404" spans="4:4">
      <c r="D404" s="55"/>
    </row>
    <row r="405" spans="4:4">
      <c r="D405" s="55"/>
    </row>
    <row r="406" spans="4:4">
      <c r="D406" s="55"/>
    </row>
    <row r="407" spans="4:4">
      <c r="D407" s="55"/>
    </row>
    <row r="408" spans="4:4">
      <c r="D408" s="55"/>
    </row>
    <row r="409" spans="4:4">
      <c r="D409" s="55"/>
    </row>
    <row r="410" spans="4:4">
      <c r="D410" s="55"/>
    </row>
    <row r="411" spans="4:4">
      <c r="D411" s="55"/>
    </row>
    <row r="412" spans="4:4">
      <c r="D412" s="55"/>
    </row>
    <row r="413" spans="4:4">
      <c r="D413" s="55"/>
    </row>
    <row r="414" spans="4:4">
      <c r="D414" s="55"/>
    </row>
    <row r="415" spans="4:4">
      <c r="D415" s="55"/>
    </row>
    <row r="416" spans="4:4">
      <c r="D416" s="55"/>
    </row>
    <row r="417" spans="4:4">
      <c r="D417" s="55"/>
    </row>
    <row r="418" spans="4:4">
      <c r="D418" s="55"/>
    </row>
    <row r="419" spans="4:4">
      <c r="D419" s="55"/>
    </row>
    <row r="420" spans="4:4">
      <c r="D420" s="55"/>
    </row>
    <row r="421" spans="4:4">
      <c r="D421" s="55"/>
    </row>
    <row r="422" spans="4:4">
      <c r="D422" s="55"/>
    </row>
    <row r="423" spans="4:4">
      <c r="D423" s="55"/>
    </row>
    <row r="424" spans="4:4">
      <c r="D424" s="55"/>
    </row>
    <row r="425" spans="4:4">
      <c r="D425" s="55"/>
    </row>
    <row r="426" spans="4:4">
      <c r="D426" s="55"/>
    </row>
    <row r="427" spans="4:4">
      <c r="D427" s="55"/>
    </row>
    <row r="428" spans="4:4">
      <c r="D428" s="55"/>
    </row>
    <row r="429" spans="4:4">
      <c r="D429" s="55"/>
    </row>
    <row r="430" spans="4:4">
      <c r="D430" s="55"/>
    </row>
    <row r="431" spans="4:4">
      <c r="D431" s="55"/>
    </row>
    <row r="432" spans="4:4">
      <c r="D432" s="55"/>
    </row>
    <row r="433" spans="4:4">
      <c r="D433" s="55"/>
    </row>
    <row r="434" spans="4:4">
      <c r="D434" s="55"/>
    </row>
    <row r="435" spans="4:4">
      <c r="D435" s="55"/>
    </row>
    <row r="436" spans="4:4">
      <c r="D436" s="55"/>
    </row>
    <row r="437" spans="4:4">
      <c r="D437" s="55"/>
    </row>
    <row r="438" spans="4:4">
      <c r="D438" s="55"/>
    </row>
    <row r="439" spans="4:4">
      <c r="D439" s="55"/>
    </row>
    <row r="440" spans="4:4">
      <c r="D440" s="55"/>
    </row>
    <row r="441" spans="4:4">
      <c r="D441" s="55"/>
    </row>
    <row r="442" spans="4:4">
      <c r="D442" s="55"/>
    </row>
    <row r="443" spans="4:4">
      <c r="D443" s="55"/>
    </row>
    <row r="444" spans="4:4">
      <c r="D444" s="55"/>
    </row>
    <row r="445" spans="4:4">
      <c r="D445" s="55"/>
    </row>
    <row r="446" spans="4:4">
      <c r="D446" s="55"/>
    </row>
    <row r="447" spans="4:4">
      <c r="D447" s="55"/>
    </row>
    <row r="448" spans="4:4">
      <c r="D448" s="55"/>
    </row>
    <row r="449" spans="4:4">
      <c r="D449" s="55"/>
    </row>
    <row r="450" spans="4:4">
      <c r="D450" s="55"/>
    </row>
    <row r="451" spans="4:4">
      <c r="D451" s="55"/>
    </row>
    <row r="452" spans="4:4">
      <c r="D452" s="55"/>
    </row>
    <row r="453" spans="4:4">
      <c r="D453" s="55"/>
    </row>
    <row r="454" spans="4:4">
      <c r="D454" s="55"/>
    </row>
    <row r="455" spans="4:4">
      <c r="D455" s="55"/>
    </row>
    <row r="456" spans="4:4">
      <c r="D456" s="55"/>
    </row>
    <row r="457" spans="4:4">
      <c r="D457" s="55"/>
    </row>
    <row r="458" spans="4:4">
      <c r="D458" s="55"/>
    </row>
    <row r="459" spans="4:4">
      <c r="D459" s="55"/>
    </row>
    <row r="460" spans="4:4">
      <c r="D460" s="55"/>
    </row>
    <row r="461" spans="4:4">
      <c r="D461" s="55"/>
    </row>
    <row r="462" spans="4:4">
      <c r="D462" s="55"/>
    </row>
    <row r="463" spans="4:4">
      <c r="D463" s="55"/>
    </row>
    <row r="464" spans="4:4">
      <c r="D464" s="55"/>
    </row>
    <row r="465" spans="4:4">
      <c r="D465" s="55"/>
    </row>
    <row r="466" spans="4:4">
      <c r="D466" s="55"/>
    </row>
    <row r="467" spans="4:4">
      <c r="D467" s="55"/>
    </row>
    <row r="468" spans="4:4">
      <c r="D468" s="55"/>
    </row>
    <row r="469" spans="4:4">
      <c r="D469" s="55"/>
    </row>
    <row r="470" spans="4:4">
      <c r="D470" s="55"/>
    </row>
    <row r="471" spans="4:4">
      <c r="D471" s="55"/>
    </row>
    <row r="472" spans="4:4">
      <c r="D472" s="55"/>
    </row>
    <row r="473" spans="4:4">
      <c r="D473" s="55"/>
    </row>
    <row r="474" spans="4:4">
      <c r="D474" s="55"/>
    </row>
    <row r="475" spans="4:4">
      <c r="D475" s="55"/>
    </row>
    <row r="476" spans="4:4">
      <c r="D476" s="55"/>
    </row>
    <row r="477" spans="4:4">
      <c r="D477" s="55"/>
    </row>
    <row r="478" spans="4:4">
      <c r="D478" s="55"/>
    </row>
    <row r="479" spans="4:4">
      <c r="D479" s="55"/>
    </row>
    <row r="480" spans="4:4">
      <c r="D480" s="55"/>
    </row>
    <row r="481" spans="4:4">
      <c r="D481" s="55"/>
    </row>
    <row r="482" spans="4:4">
      <c r="D482" s="55"/>
    </row>
    <row r="483" spans="4:4">
      <c r="D483" s="55"/>
    </row>
    <row r="484" spans="4:4">
      <c r="D484" s="55"/>
    </row>
    <row r="485" spans="4:4">
      <c r="D485" s="55"/>
    </row>
    <row r="486" spans="4:4">
      <c r="D486" s="55"/>
    </row>
    <row r="487" spans="4:4">
      <c r="D487" s="55"/>
    </row>
    <row r="488" spans="4:4">
      <c r="D488" s="55"/>
    </row>
    <row r="489" spans="4:4">
      <c r="D489" s="55"/>
    </row>
    <row r="490" spans="4:4">
      <c r="D490" s="55"/>
    </row>
    <row r="491" spans="4:4">
      <c r="D491" s="55"/>
    </row>
    <row r="492" spans="4:4">
      <c r="D492" s="55"/>
    </row>
    <row r="493" spans="4:4">
      <c r="D493" s="55"/>
    </row>
    <row r="494" spans="4:4">
      <c r="D494" s="55"/>
    </row>
    <row r="495" spans="4:4">
      <c r="D495" s="55"/>
    </row>
    <row r="496" spans="4:4">
      <c r="D496" s="55"/>
    </row>
    <row r="497" spans="4:4">
      <c r="D497" s="55"/>
    </row>
    <row r="498" spans="4:4">
      <c r="D498" s="55"/>
    </row>
    <row r="499" spans="4:4">
      <c r="D499" s="55"/>
    </row>
    <row r="500" spans="4:4">
      <c r="D500" s="55"/>
    </row>
    <row r="501" spans="4:4">
      <c r="D501" s="55"/>
    </row>
    <row r="502" spans="4:4">
      <c r="D502" s="55"/>
    </row>
    <row r="503" spans="4:4">
      <c r="D503" s="55"/>
    </row>
    <row r="504" spans="4:4">
      <c r="D504" s="55"/>
    </row>
    <row r="505" spans="4:4">
      <c r="D505" s="55"/>
    </row>
    <row r="506" spans="4:4">
      <c r="D506" s="55"/>
    </row>
    <row r="507" spans="4:4">
      <c r="D507" s="55"/>
    </row>
    <row r="508" spans="4:4">
      <c r="D508" s="55"/>
    </row>
    <row r="509" spans="4:4">
      <c r="D509" s="55"/>
    </row>
    <row r="510" spans="4:4">
      <c r="D510" s="55"/>
    </row>
    <row r="511" spans="4:4">
      <c r="D511" s="55"/>
    </row>
    <row r="512" spans="4:4">
      <c r="D512" s="55"/>
    </row>
    <row r="513" spans="4:4">
      <c r="D513" s="55"/>
    </row>
    <row r="514" spans="4:4">
      <c r="D514" s="55"/>
    </row>
    <row r="515" spans="4:4">
      <c r="D515" s="55"/>
    </row>
    <row r="516" spans="4:4">
      <c r="D516" s="55"/>
    </row>
    <row r="517" spans="4:4">
      <c r="D517" s="55"/>
    </row>
    <row r="518" spans="4:4">
      <c r="D518" s="55"/>
    </row>
    <row r="519" spans="4:4">
      <c r="D519" s="55"/>
    </row>
    <row r="520" spans="4:4">
      <c r="D520" s="55"/>
    </row>
    <row r="521" spans="4:4">
      <c r="D521" s="55"/>
    </row>
    <row r="522" spans="4:4">
      <c r="D522" s="55"/>
    </row>
    <row r="523" spans="4:4">
      <c r="D523" s="55"/>
    </row>
    <row r="524" spans="4:4">
      <c r="D524" s="55"/>
    </row>
    <row r="525" spans="4:4">
      <c r="D525" s="55"/>
    </row>
    <row r="526" spans="4:4">
      <c r="D526" s="55"/>
    </row>
    <row r="527" spans="4:4">
      <c r="D527" s="55"/>
    </row>
    <row r="528" spans="4:4">
      <c r="D528" s="55"/>
    </row>
    <row r="529" spans="4:4">
      <c r="D529" s="55"/>
    </row>
    <row r="530" spans="4:4">
      <c r="D530" s="55"/>
    </row>
    <row r="531" spans="4:4">
      <c r="D531" s="55"/>
    </row>
    <row r="532" spans="4:4">
      <c r="D532" s="55"/>
    </row>
    <row r="533" spans="4:4">
      <c r="D533" s="55"/>
    </row>
    <row r="534" spans="4:4">
      <c r="D534" s="55"/>
    </row>
    <row r="535" spans="4:4">
      <c r="D535" s="55"/>
    </row>
    <row r="536" spans="4:4">
      <c r="D536" s="55"/>
    </row>
    <row r="537" spans="4:4">
      <c r="D537" s="55"/>
    </row>
    <row r="538" spans="4:4">
      <c r="D538" s="55"/>
    </row>
    <row r="539" spans="4:4">
      <c r="D539" s="55"/>
    </row>
    <row r="540" spans="4:4">
      <c r="D540" s="55"/>
    </row>
    <row r="541" spans="4:4">
      <c r="D541" s="55"/>
    </row>
    <row r="542" spans="4:4">
      <c r="D542" s="55"/>
    </row>
    <row r="543" spans="4:4">
      <c r="D543" s="55"/>
    </row>
    <row r="544" spans="4:4">
      <c r="D544" s="55"/>
    </row>
    <row r="545" spans="4:4">
      <c r="D545" s="55"/>
    </row>
    <row r="546" spans="4:4">
      <c r="D546" s="55"/>
    </row>
    <row r="547" spans="4:4">
      <c r="D547" s="55"/>
    </row>
    <row r="548" spans="4:4">
      <c r="D548" s="55"/>
    </row>
    <row r="549" spans="4:4">
      <c r="D549" s="55"/>
    </row>
    <row r="550" spans="4:4">
      <c r="D550" s="55"/>
    </row>
    <row r="551" spans="4:4">
      <c r="D551" s="55"/>
    </row>
    <row r="552" spans="4:4">
      <c r="D552" s="55"/>
    </row>
    <row r="553" spans="4:4">
      <c r="D553" s="55"/>
    </row>
    <row r="554" spans="4:4">
      <c r="D554" s="55"/>
    </row>
    <row r="555" spans="4:4">
      <c r="D555" s="55"/>
    </row>
    <row r="556" spans="4:4">
      <c r="D556" s="55"/>
    </row>
    <row r="557" spans="4:4">
      <c r="D557" s="55"/>
    </row>
    <row r="558" spans="4:4">
      <c r="D558" s="55"/>
    </row>
    <row r="559" spans="4:4">
      <c r="D559" s="55"/>
    </row>
    <row r="560" spans="4:4">
      <c r="D560" s="55"/>
    </row>
    <row r="561" spans="4:4">
      <c r="D561" s="55"/>
    </row>
    <row r="562" spans="4:4">
      <c r="D562" s="55"/>
    </row>
    <row r="563" spans="4:4">
      <c r="D563" s="55"/>
    </row>
    <row r="564" spans="4:4">
      <c r="D564" s="55"/>
    </row>
    <row r="565" spans="4:4">
      <c r="D565" s="55"/>
    </row>
    <row r="566" spans="4:4">
      <c r="D566" s="55"/>
    </row>
    <row r="567" spans="4:4">
      <c r="D567" s="55"/>
    </row>
    <row r="568" spans="4:4">
      <c r="D568" s="55"/>
    </row>
    <row r="569" spans="4:4">
      <c r="D569" s="55"/>
    </row>
    <row r="570" spans="4:4">
      <c r="D570" s="55"/>
    </row>
    <row r="571" spans="4:4">
      <c r="D571" s="55"/>
    </row>
    <row r="572" spans="4:4">
      <c r="D572" s="55"/>
    </row>
    <row r="573" spans="4:4">
      <c r="D573" s="55"/>
    </row>
    <row r="574" spans="4:4">
      <c r="D574" s="55"/>
    </row>
  </sheetData>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drawing r:id="rId2"/>
  <legacyDrawingHF r:id="rId3"/>
</worksheet>
</file>

<file path=xl/worksheets/sheet4.xml><?xml version="1.0" encoding="utf-8"?>
<worksheet xmlns="http://schemas.openxmlformats.org/spreadsheetml/2006/main" xmlns:r="http://schemas.openxmlformats.org/officeDocument/2006/relationships">
  <dimension ref="A2:K550"/>
  <sheetViews>
    <sheetView view="pageBreakPreview" topLeftCell="A40" zoomScaleNormal="100" zoomScaleSheetLayoutView="100" zoomScalePageLayoutView="135" workbookViewId="0">
      <selection activeCell="M7" sqref="M7"/>
    </sheetView>
  </sheetViews>
  <sheetFormatPr defaultColWidth="9.28515625" defaultRowHeight="12.75"/>
  <cols>
    <col min="1" max="1" width="6.7109375" style="5" customWidth="1"/>
    <col min="2" max="2" width="54" style="4" customWidth="1"/>
    <col min="3" max="3" width="8.28515625" style="13" customWidth="1"/>
    <col min="4" max="4" width="8.28515625" style="3" customWidth="1"/>
    <col min="5" max="5" width="9.42578125" style="1" bestFit="1" customWidth="1"/>
    <col min="6" max="7" width="3" style="2" customWidth="1"/>
    <col min="8" max="8" width="10.42578125" style="2" bestFit="1" customWidth="1"/>
    <col min="9" max="16384" width="9.28515625" style="2"/>
  </cols>
  <sheetData>
    <row r="2" spans="1:8">
      <c r="A2" s="63"/>
      <c r="B2" s="39"/>
      <c r="C2" s="29"/>
      <c r="D2" s="53"/>
      <c r="E2" s="31"/>
      <c r="F2" s="32"/>
    </row>
    <row r="3" spans="1:8">
      <c r="A3" s="63"/>
      <c r="B3" s="7" t="s">
        <v>81</v>
      </c>
      <c r="C3" s="29"/>
      <c r="D3" s="53"/>
      <c r="E3" s="31"/>
      <c r="F3" s="32"/>
    </row>
    <row r="4" spans="1:8">
      <c r="A4" s="63"/>
      <c r="B4" s="39"/>
      <c r="C4" s="29"/>
      <c r="D4" s="53"/>
      <c r="E4" s="31"/>
      <c r="F4" s="32"/>
    </row>
    <row r="5" spans="1:8">
      <c r="A5" s="64" t="s">
        <v>11</v>
      </c>
      <c r="B5" s="18" t="s">
        <v>2</v>
      </c>
      <c r="C5" s="29"/>
      <c r="D5" s="53"/>
      <c r="E5" s="31"/>
      <c r="F5" s="32"/>
    </row>
    <row r="6" spans="1:8">
      <c r="A6" s="64"/>
      <c r="B6" s="18"/>
      <c r="C6" s="29"/>
      <c r="D6" s="53"/>
      <c r="E6" s="31"/>
      <c r="F6" s="32"/>
    </row>
    <row r="7" spans="1:8" ht="140.25">
      <c r="A7" s="65">
        <v>1</v>
      </c>
      <c r="B7" s="42" t="s">
        <v>75</v>
      </c>
      <c r="C7" s="14"/>
      <c r="D7" s="54"/>
      <c r="E7" s="31"/>
      <c r="F7" s="32"/>
    </row>
    <row r="8" spans="1:8">
      <c r="A8" s="65"/>
      <c r="B8" s="23"/>
      <c r="C8" s="14"/>
      <c r="D8" s="54"/>
      <c r="E8" s="31"/>
      <c r="F8" s="32"/>
    </row>
    <row r="9" spans="1:8">
      <c r="A9" s="65"/>
      <c r="B9" s="20"/>
      <c r="C9" s="35" t="s">
        <v>5</v>
      </c>
      <c r="D9" s="30">
        <v>5</v>
      </c>
      <c r="E9" s="31"/>
      <c r="F9" s="32" t="s">
        <v>10</v>
      </c>
      <c r="H9" s="31">
        <f>D9*E9</f>
        <v>0</v>
      </c>
    </row>
    <row r="10" spans="1:8">
      <c r="A10" s="65"/>
      <c r="B10" s="20"/>
      <c r="C10" s="35"/>
      <c r="D10" s="30"/>
      <c r="E10" s="31"/>
      <c r="F10" s="32"/>
      <c r="H10" s="31"/>
    </row>
    <row r="11" spans="1:8" ht="25.5">
      <c r="A11" s="65">
        <v>2</v>
      </c>
      <c r="B11" s="20" t="s">
        <v>65</v>
      </c>
      <c r="C11" s="35"/>
      <c r="D11" s="30"/>
      <c r="E11" s="31"/>
      <c r="F11" s="32"/>
      <c r="H11" s="31"/>
    </row>
    <row r="12" spans="1:8">
      <c r="A12" s="65"/>
      <c r="B12" s="20"/>
      <c r="C12" s="35" t="s">
        <v>5</v>
      </c>
      <c r="D12" s="30">
        <v>1</v>
      </c>
      <c r="E12" s="31"/>
      <c r="F12" s="32" t="s">
        <v>10</v>
      </c>
      <c r="H12" s="31">
        <f>D12*E12</f>
        <v>0</v>
      </c>
    </row>
    <row r="13" spans="1:8">
      <c r="A13" s="65"/>
      <c r="B13" s="20"/>
      <c r="C13" s="35"/>
      <c r="D13" s="30"/>
      <c r="E13" s="31"/>
      <c r="F13" s="32"/>
      <c r="H13" s="31"/>
    </row>
    <row r="14" spans="1:8" ht="140.25">
      <c r="A14" s="65">
        <v>3</v>
      </c>
      <c r="B14" s="20" t="s">
        <v>76</v>
      </c>
      <c r="C14" s="35"/>
      <c r="D14" s="30"/>
      <c r="E14" s="31"/>
      <c r="F14" s="32"/>
      <c r="H14" s="31"/>
    </row>
    <row r="15" spans="1:8">
      <c r="A15" s="65"/>
      <c r="B15" s="20"/>
      <c r="C15" s="35" t="s">
        <v>9</v>
      </c>
      <c r="D15" s="30">
        <v>0.5</v>
      </c>
      <c r="E15" s="31"/>
      <c r="F15" s="32" t="s">
        <v>10</v>
      </c>
      <c r="H15" s="31">
        <f>D15*E15</f>
        <v>0</v>
      </c>
    </row>
    <row r="16" spans="1:8">
      <c r="A16" s="66"/>
      <c r="B16" s="52"/>
      <c r="C16" s="103"/>
      <c r="D16" s="46"/>
      <c r="E16" s="37"/>
      <c r="F16" s="38"/>
      <c r="G16" s="98"/>
      <c r="H16" s="98"/>
    </row>
    <row r="17" spans="1:8">
      <c r="A17" s="2"/>
      <c r="B17" s="24" t="str">
        <f>B5</f>
        <v>PRIPREMNI RADOVI</v>
      </c>
      <c r="C17" s="27"/>
      <c r="D17" s="33"/>
      <c r="E17" s="31"/>
      <c r="F17" s="32" t="s">
        <v>10</v>
      </c>
      <c r="H17" s="1">
        <f>H9+H12+H15</f>
        <v>0</v>
      </c>
    </row>
    <row r="18" spans="1:8">
      <c r="A18" s="66"/>
      <c r="B18" s="18"/>
      <c r="C18" s="29"/>
      <c r="D18" s="53"/>
      <c r="E18" s="31"/>
      <c r="F18" s="32"/>
    </row>
    <row r="19" spans="1:8">
      <c r="A19" s="67" t="s">
        <v>12</v>
      </c>
      <c r="B19" s="18" t="s">
        <v>64</v>
      </c>
      <c r="C19" s="29"/>
      <c r="D19" s="33"/>
      <c r="E19" s="31"/>
      <c r="F19" s="32"/>
    </row>
    <row r="20" spans="1:8">
      <c r="A20" s="67"/>
      <c r="B20" s="81"/>
      <c r="C20" s="29"/>
      <c r="D20" s="33"/>
      <c r="E20" s="31"/>
      <c r="F20" s="32"/>
    </row>
    <row r="21" spans="1:8" ht="89.25">
      <c r="A21" s="66">
        <v>1</v>
      </c>
      <c r="B21" s="23" t="s">
        <v>69</v>
      </c>
      <c r="C21" s="29"/>
      <c r="D21" s="33"/>
      <c r="E21" s="31"/>
      <c r="F21" s="32"/>
    </row>
    <row r="22" spans="1:8">
      <c r="A22" s="67"/>
      <c r="B22" s="23" t="s">
        <v>77</v>
      </c>
      <c r="C22" s="29" t="s">
        <v>5</v>
      </c>
      <c r="D22" s="56">
        <v>5</v>
      </c>
      <c r="E22" s="31"/>
      <c r="F22" s="32" t="s">
        <v>10</v>
      </c>
      <c r="H22" s="1">
        <f>D22*E22</f>
        <v>0</v>
      </c>
    </row>
    <row r="23" spans="1:8">
      <c r="A23" s="67"/>
      <c r="B23" s="23" t="s">
        <v>78</v>
      </c>
      <c r="C23" s="29" t="s">
        <v>5</v>
      </c>
      <c r="D23" s="56">
        <v>5</v>
      </c>
      <c r="E23" s="31"/>
      <c r="F23" s="32" t="s">
        <v>10</v>
      </c>
      <c r="H23" s="1">
        <f>D23*E23</f>
        <v>0</v>
      </c>
    </row>
    <row r="24" spans="1:8">
      <c r="A24" s="67"/>
      <c r="B24" s="23" t="s">
        <v>66</v>
      </c>
      <c r="C24" s="29" t="s">
        <v>5</v>
      </c>
      <c r="D24" s="30">
        <v>1</v>
      </c>
      <c r="E24" s="31"/>
      <c r="F24" s="32" t="s">
        <v>10</v>
      </c>
      <c r="H24" s="1">
        <f>D24*E24</f>
        <v>0</v>
      </c>
    </row>
    <row r="25" spans="1:8">
      <c r="A25" s="66"/>
      <c r="B25" s="26" t="s">
        <v>85</v>
      </c>
      <c r="C25" s="29" t="s">
        <v>6</v>
      </c>
      <c r="D25" s="30">
        <v>0.5</v>
      </c>
      <c r="E25" s="31"/>
      <c r="F25" s="32" t="s">
        <v>10</v>
      </c>
      <c r="H25" s="1">
        <f>D25*E25</f>
        <v>0</v>
      </c>
    </row>
    <row r="26" spans="1:8">
      <c r="A26" s="66"/>
      <c r="B26" s="18"/>
      <c r="C26" s="29"/>
      <c r="D26" s="33"/>
      <c r="E26" s="31"/>
      <c r="F26" s="32"/>
    </row>
    <row r="27" spans="1:8" ht="205.5">
      <c r="A27" s="66">
        <v>2</v>
      </c>
      <c r="B27" s="44" t="s">
        <v>105</v>
      </c>
      <c r="C27" s="29"/>
      <c r="D27" s="33"/>
      <c r="E27" s="31"/>
      <c r="F27" s="32"/>
    </row>
    <row r="28" spans="1:8">
      <c r="A28" s="66"/>
      <c r="B28" s="26" t="s">
        <v>82</v>
      </c>
      <c r="C28" s="29" t="s">
        <v>5</v>
      </c>
      <c r="D28" s="30">
        <v>2.5</v>
      </c>
      <c r="E28" s="31"/>
      <c r="F28" s="32" t="s">
        <v>10</v>
      </c>
      <c r="H28" s="31">
        <f>D28*E28</f>
        <v>0</v>
      </c>
    </row>
    <row r="29" spans="1:8">
      <c r="A29" s="66"/>
      <c r="B29" s="26" t="s">
        <v>83</v>
      </c>
      <c r="C29" s="29" t="s">
        <v>5</v>
      </c>
      <c r="D29" s="30">
        <v>5</v>
      </c>
      <c r="E29" s="31"/>
      <c r="F29" s="32" t="s">
        <v>10</v>
      </c>
      <c r="H29" s="31">
        <f>D29*E29</f>
        <v>0</v>
      </c>
    </row>
    <row r="30" spans="1:8">
      <c r="A30" s="66"/>
      <c r="B30" s="26" t="s">
        <v>79</v>
      </c>
      <c r="C30" s="29" t="s">
        <v>5</v>
      </c>
      <c r="D30" s="30">
        <v>2.5</v>
      </c>
      <c r="E30" s="31"/>
      <c r="F30" s="32" t="s">
        <v>10</v>
      </c>
      <c r="H30" s="31">
        <f>D30*E30</f>
        <v>0</v>
      </c>
    </row>
    <row r="31" spans="1:8">
      <c r="A31" s="66"/>
      <c r="B31" s="26"/>
      <c r="C31" s="29"/>
      <c r="D31" s="30"/>
      <c r="E31" s="31"/>
      <c r="F31" s="32"/>
      <c r="H31" s="31"/>
    </row>
    <row r="32" spans="1:8">
      <c r="A32" s="66"/>
      <c r="B32" s="26"/>
      <c r="C32" s="29"/>
      <c r="D32" s="30"/>
      <c r="E32" s="31"/>
      <c r="F32" s="32"/>
      <c r="H32" s="31"/>
    </row>
    <row r="33" spans="1:8" ht="114.75">
      <c r="A33" s="66">
        <v>3</v>
      </c>
      <c r="B33" s="44" t="s">
        <v>104</v>
      </c>
      <c r="C33" s="29"/>
      <c r="D33" s="30"/>
      <c r="E33" s="31"/>
      <c r="F33" s="32"/>
    </row>
    <row r="34" spans="1:8">
      <c r="A34" s="66"/>
      <c r="C34" s="44" t="s">
        <v>5</v>
      </c>
      <c r="D34" s="30">
        <v>1</v>
      </c>
      <c r="E34" s="31"/>
      <c r="F34" s="32" t="s">
        <v>10</v>
      </c>
      <c r="H34" s="1">
        <f>D34*E34</f>
        <v>0</v>
      </c>
    </row>
    <row r="35" spans="1:8">
      <c r="A35" s="66"/>
      <c r="B35" s="26"/>
      <c r="C35" s="29"/>
      <c r="D35" s="30"/>
      <c r="E35" s="31"/>
      <c r="F35" s="32"/>
    </row>
    <row r="36" spans="1:8" ht="191.25">
      <c r="A36" s="65">
        <v>4</v>
      </c>
      <c r="B36" s="26" t="s">
        <v>103</v>
      </c>
      <c r="C36" s="29"/>
      <c r="D36" s="30"/>
      <c r="E36" s="31"/>
      <c r="F36" s="32"/>
    </row>
    <row r="37" spans="1:8" ht="15.75" customHeight="1">
      <c r="A37" s="65"/>
      <c r="B37" s="26"/>
      <c r="C37" s="29" t="s">
        <v>6</v>
      </c>
      <c r="D37" s="30">
        <v>0.5</v>
      </c>
      <c r="E37" s="31"/>
      <c r="F37" s="32" t="s">
        <v>10</v>
      </c>
      <c r="H37" s="31">
        <f>D37*E37</f>
        <v>0</v>
      </c>
    </row>
    <row r="38" spans="1:8" ht="15.75" customHeight="1">
      <c r="A38" s="65"/>
      <c r="B38" s="26"/>
      <c r="C38" s="29"/>
      <c r="D38" s="30"/>
      <c r="E38" s="31"/>
      <c r="F38" s="32"/>
      <c r="H38" s="31"/>
    </row>
    <row r="39" spans="1:8" ht="101.25" customHeight="1">
      <c r="A39" s="65">
        <v>5</v>
      </c>
      <c r="B39" s="44" t="s">
        <v>72</v>
      </c>
      <c r="C39" s="29"/>
      <c r="D39" s="30"/>
      <c r="E39" s="31"/>
      <c r="F39" s="32"/>
    </row>
    <row r="40" spans="1:8">
      <c r="A40" s="65"/>
      <c r="B40" s="23" t="s">
        <v>67</v>
      </c>
      <c r="C40" s="29" t="s">
        <v>5</v>
      </c>
      <c r="D40" s="30">
        <v>10</v>
      </c>
      <c r="E40" s="31"/>
      <c r="F40" s="32"/>
      <c r="H40" s="1">
        <f>D40*E40</f>
        <v>0</v>
      </c>
    </row>
    <row r="41" spans="1:8">
      <c r="A41" s="65"/>
      <c r="B41" s="23" t="s">
        <v>68</v>
      </c>
      <c r="C41" s="29" t="s">
        <v>5</v>
      </c>
      <c r="D41" s="30">
        <v>1</v>
      </c>
      <c r="E41" s="31"/>
      <c r="F41" s="32"/>
      <c r="H41" s="1">
        <f>D41*E41</f>
        <v>0</v>
      </c>
    </row>
    <row r="42" spans="1:8">
      <c r="A42" s="65"/>
      <c r="B42" s="26" t="s">
        <v>71</v>
      </c>
      <c r="C42" s="29" t="s">
        <v>5</v>
      </c>
      <c r="D42" s="30">
        <v>3</v>
      </c>
      <c r="E42" s="31"/>
      <c r="F42" s="32"/>
      <c r="H42" s="1">
        <f>D42*E42</f>
        <v>0</v>
      </c>
    </row>
    <row r="43" spans="1:8">
      <c r="A43" s="64"/>
      <c r="B43" s="26"/>
      <c r="C43" s="29"/>
      <c r="D43" s="28"/>
      <c r="E43" s="31"/>
      <c r="F43" s="32"/>
    </row>
    <row r="44" spans="1:8" ht="102">
      <c r="A44" s="65">
        <v>6</v>
      </c>
      <c r="B44" s="26" t="s">
        <v>111</v>
      </c>
      <c r="C44" s="29"/>
      <c r="D44" s="28"/>
      <c r="E44" s="31"/>
      <c r="F44" s="32"/>
      <c r="G44" s="32"/>
    </row>
    <row r="45" spans="1:8">
      <c r="A45" s="65"/>
      <c r="B45" s="26"/>
      <c r="C45" s="29" t="s">
        <v>5</v>
      </c>
      <c r="D45" s="30">
        <v>1</v>
      </c>
      <c r="E45" s="31"/>
      <c r="F45" s="32" t="s">
        <v>10</v>
      </c>
      <c r="G45" s="32"/>
      <c r="H45" s="31">
        <f>D45*E45</f>
        <v>0</v>
      </c>
    </row>
    <row r="46" spans="1:8">
      <c r="A46" s="66"/>
      <c r="B46" s="52"/>
      <c r="C46" s="48"/>
      <c r="D46" s="48"/>
      <c r="E46" s="37"/>
      <c r="F46" s="38"/>
      <c r="G46" s="98"/>
      <c r="H46" s="98"/>
    </row>
    <row r="47" spans="1:8">
      <c r="A47" s="64"/>
      <c r="B47" s="24" t="str">
        <f>B19</f>
        <v>KLESARSKI I ZIDARSKI RADOVI</v>
      </c>
      <c r="C47" s="27"/>
      <c r="D47" s="27"/>
      <c r="E47" s="31"/>
      <c r="F47" s="32" t="s">
        <v>10</v>
      </c>
      <c r="H47" s="1">
        <f>SUM(H22:H45)</f>
        <v>0</v>
      </c>
    </row>
    <row r="48" spans="1:8">
      <c r="A48" s="64"/>
      <c r="B48" s="24"/>
      <c r="C48" s="27"/>
      <c r="D48" s="27"/>
      <c r="E48" s="31"/>
      <c r="F48" s="32"/>
      <c r="H48" s="1"/>
    </row>
    <row r="49" spans="1:8">
      <c r="A49" s="68"/>
      <c r="B49" s="9" t="s">
        <v>3</v>
      </c>
      <c r="C49" s="27"/>
      <c r="D49" s="56"/>
      <c r="E49" s="31"/>
      <c r="F49" s="32"/>
    </row>
    <row r="50" spans="1:8">
      <c r="A50" s="66"/>
      <c r="B50" s="9"/>
      <c r="C50" s="27"/>
      <c r="D50" s="56"/>
      <c r="E50" s="31"/>
      <c r="F50" s="32"/>
    </row>
    <row r="51" spans="1:8">
      <c r="A51" s="67" t="str">
        <f>A5</f>
        <v>I</v>
      </c>
      <c r="B51" s="76" t="str">
        <f>B5</f>
        <v>PRIPREMNI RADOVI</v>
      </c>
      <c r="C51" s="27"/>
      <c r="D51" s="56"/>
      <c r="E51" s="79"/>
      <c r="F51" s="108" t="s">
        <v>10</v>
      </c>
      <c r="H51" s="1">
        <f>H17</f>
        <v>0</v>
      </c>
    </row>
    <row r="52" spans="1:8">
      <c r="A52" s="67" t="str">
        <f>A19</f>
        <v>II</v>
      </c>
      <c r="B52" s="77" t="str">
        <f>B19</f>
        <v>KLESARSKI I ZIDARSKI RADOVI</v>
      </c>
      <c r="C52" s="27"/>
      <c r="D52" s="56"/>
      <c r="E52" s="79"/>
      <c r="F52" s="32" t="s">
        <v>10</v>
      </c>
      <c r="H52" s="107">
        <f>H47</f>
        <v>0</v>
      </c>
    </row>
    <row r="53" spans="1:8">
      <c r="A53" s="65"/>
      <c r="B53" s="78"/>
      <c r="C53" s="48"/>
      <c r="D53" s="36"/>
      <c r="E53" s="62"/>
      <c r="F53" s="98"/>
      <c r="G53" s="101"/>
      <c r="H53" s="98"/>
    </row>
    <row r="54" spans="1:8">
      <c r="A54" s="67"/>
      <c r="B54" s="10"/>
      <c r="C54" s="49"/>
      <c r="D54" s="30"/>
      <c r="E54" s="79"/>
      <c r="F54" s="32"/>
      <c r="G54" s="17"/>
      <c r="H54" s="17"/>
    </row>
    <row r="55" spans="1:8">
      <c r="A55" s="67"/>
      <c r="B55" s="9" t="s">
        <v>1</v>
      </c>
      <c r="C55" s="27"/>
      <c r="D55" s="30"/>
      <c r="E55" s="80"/>
      <c r="F55" s="15" t="s">
        <v>10</v>
      </c>
      <c r="H55" s="85">
        <f>H52+H51</f>
        <v>0</v>
      </c>
    </row>
    <row r="56" spans="1:8">
      <c r="A56" s="67"/>
      <c r="B56" s="25"/>
      <c r="C56" s="27"/>
      <c r="D56" s="30"/>
      <c r="E56" s="79"/>
      <c r="F56" s="32"/>
      <c r="H56" s="17"/>
    </row>
    <row r="57" spans="1:8">
      <c r="A57" s="67"/>
      <c r="B57" s="11" t="s">
        <v>18</v>
      </c>
      <c r="C57" s="59"/>
      <c r="D57" s="60"/>
      <c r="E57" s="62"/>
      <c r="F57" s="92" t="s">
        <v>10</v>
      </c>
      <c r="G57" s="98"/>
      <c r="H57" s="106">
        <f>H55*0.25</f>
        <v>0</v>
      </c>
    </row>
    <row r="58" spans="1:8">
      <c r="A58" s="67"/>
      <c r="B58" s="32"/>
      <c r="C58" s="40"/>
      <c r="D58" s="32"/>
      <c r="E58" s="79"/>
      <c r="F58" s="32"/>
      <c r="H58" s="17"/>
    </row>
    <row r="59" spans="1:8">
      <c r="A59" s="67"/>
      <c r="B59" s="15" t="s">
        <v>8</v>
      </c>
      <c r="C59" s="40"/>
      <c r="D59" s="32"/>
      <c r="E59" s="80"/>
      <c r="F59" s="15" t="s">
        <v>10</v>
      </c>
      <c r="H59" s="84">
        <f>SUM(H55:H57)</f>
        <v>0</v>
      </c>
    </row>
    <row r="60" spans="1:8">
      <c r="D60" s="55"/>
    </row>
    <row r="61" spans="1:8">
      <c r="D61" s="55"/>
    </row>
    <row r="62" spans="1:8">
      <c r="D62" s="55"/>
    </row>
    <row r="63" spans="1:8">
      <c r="D63" s="55"/>
    </row>
    <row r="64" spans="1:8">
      <c r="D64" s="55"/>
    </row>
    <row r="65" spans="4:4">
      <c r="D65" s="55"/>
    </row>
    <row r="66" spans="4:4">
      <c r="D66" s="55"/>
    </row>
    <row r="67" spans="4:4">
      <c r="D67" s="55"/>
    </row>
    <row r="68" spans="4:4">
      <c r="D68" s="55"/>
    </row>
    <row r="69" spans="4:4">
      <c r="D69" s="55"/>
    </row>
    <row r="70" spans="4:4">
      <c r="D70" s="55"/>
    </row>
    <row r="71" spans="4:4">
      <c r="D71" s="55"/>
    </row>
    <row r="72" spans="4:4">
      <c r="D72" s="55"/>
    </row>
    <row r="73" spans="4:4">
      <c r="D73" s="55"/>
    </row>
    <row r="74" spans="4:4">
      <c r="D74" s="55"/>
    </row>
    <row r="75" spans="4:4">
      <c r="D75" s="55"/>
    </row>
    <row r="76" spans="4:4">
      <c r="D76" s="55"/>
    </row>
    <row r="77" spans="4:4">
      <c r="D77" s="55"/>
    </row>
    <row r="78" spans="4:4">
      <c r="D78" s="55"/>
    </row>
    <row r="79" spans="4:4">
      <c r="D79" s="55"/>
    </row>
    <row r="80" spans="4:4">
      <c r="D80" s="55"/>
    </row>
    <row r="81" spans="4:4">
      <c r="D81" s="55"/>
    </row>
    <row r="82" spans="4:4">
      <c r="D82" s="55"/>
    </row>
    <row r="83" spans="4:4">
      <c r="D83" s="55"/>
    </row>
    <row r="84" spans="4:4">
      <c r="D84" s="55"/>
    </row>
    <row r="85" spans="4:4">
      <c r="D85" s="55"/>
    </row>
    <row r="86" spans="4:4">
      <c r="D86" s="55"/>
    </row>
    <row r="87" spans="4:4">
      <c r="D87" s="55"/>
    </row>
    <row r="88" spans="4:4">
      <c r="D88" s="55"/>
    </row>
    <row r="89" spans="4:4">
      <c r="D89" s="55"/>
    </row>
    <row r="90" spans="4:4">
      <c r="D90" s="55"/>
    </row>
    <row r="91" spans="4:4">
      <c r="D91" s="55"/>
    </row>
    <row r="92" spans="4:4">
      <c r="D92" s="55"/>
    </row>
    <row r="93" spans="4:4">
      <c r="D93" s="55"/>
    </row>
    <row r="94" spans="4:4">
      <c r="D94" s="55"/>
    </row>
    <row r="95" spans="4:4">
      <c r="D95" s="55"/>
    </row>
    <row r="96" spans="4:4">
      <c r="D96" s="55"/>
    </row>
    <row r="97" spans="4:4">
      <c r="D97" s="55"/>
    </row>
    <row r="98" spans="4:4">
      <c r="D98" s="55"/>
    </row>
    <row r="99" spans="4:4">
      <c r="D99" s="55"/>
    </row>
    <row r="100" spans="4:4">
      <c r="D100" s="55"/>
    </row>
    <row r="101" spans="4:4">
      <c r="D101" s="55"/>
    </row>
    <row r="102" spans="4:4">
      <c r="D102" s="55"/>
    </row>
    <row r="103" spans="4:4">
      <c r="D103" s="55"/>
    </row>
    <row r="104" spans="4:4">
      <c r="D104" s="55"/>
    </row>
    <row r="105" spans="4:4">
      <c r="D105" s="55"/>
    </row>
    <row r="106" spans="4:4">
      <c r="D106" s="55"/>
    </row>
    <row r="107" spans="4:4">
      <c r="D107" s="55"/>
    </row>
    <row r="108" spans="4:4">
      <c r="D108" s="55"/>
    </row>
    <row r="109" spans="4:4">
      <c r="D109" s="55"/>
    </row>
    <row r="110" spans="4:4">
      <c r="D110" s="55"/>
    </row>
    <row r="111" spans="4:4">
      <c r="D111" s="55"/>
    </row>
    <row r="112" spans="4:4">
      <c r="D112" s="55"/>
    </row>
    <row r="113" spans="4:4">
      <c r="D113" s="55"/>
    </row>
    <row r="114" spans="4:4">
      <c r="D114" s="55"/>
    </row>
    <row r="115" spans="4:4">
      <c r="D115" s="55"/>
    </row>
    <row r="116" spans="4:4">
      <c r="D116" s="55"/>
    </row>
    <row r="117" spans="4:4">
      <c r="D117" s="55"/>
    </row>
    <row r="118" spans="4:4">
      <c r="D118" s="55"/>
    </row>
    <row r="119" spans="4:4">
      <c r="D119" s="55"/>
    </row>
    <row r="120" spans="4:4">
      <c r="D120" s="55"/>
    </row>
    <row r="121" spans="4:4">
      <c r="D121" s="55"/>
    </row>
    <row r="122" spans="4:4">
      <c r="D122" s="55"/>
    </row>
    <row r="123" spans="4:4">
      <c r="D123" s="55"/>
    </row>
    <row r="124" spans="4:4">
      <c r="D124" s="55"/>
    </row>
    <row r="125" spans="4:4">
      <c r="D125" s="55"/>
    </row>
    <row r="126" spans="4:4">
      <c r="D126" s="55"/>
    </row>
    <row r="127" spans="4:4">
      <c r="D127" s="55"/>
    </row>
    <row r="128" spans="4:4">
      <c r="D128" s="55"/>
    </row>
    <row r="129" spans="4:4">
      <c r="D129" s="55"/>
    </row>
    <row r="130" spans="4:4">
      <c r="D130" s="55"/>
    </row>
    <row r="131" spans="4:4">
      <c r="D131" s="55"/>
    </row>
    <row r="132" spans="4:4">
      <c r="D132" s="55"/>
    </row>
    <row r="133" spans="4:4">
      <c r="D133" s="55"/>
    </row>
    <row r="134" spans="4:4">
      <c r="D134" s="55"/>
    </row>
    <row r="135" spans="4:4">
      <c r="D135" s="55"/>
    </row>
    <row r="136" spans="4:4">
      <c r="D136" s="55"/>
    </row>
    <row r="137" spans="4:4">
      <c r="D137" s="55"/>
    </row>
    <row r="138" spans="4:4">
      <c r="D138" s="55"/>
    </row>
    <row r="139" spans="4:4">
      <c r="D139" s="55"/>
    </row>
    <row r="140" spans="4:4">
      <c r="D140" s="55"/>
    </row>
    <row r="141" spans="4:4">
      <c r="D141" s="55"/>
    </row>
    <row r="142" spans="4:4">
      <c r="D142" s="55"/>
    </row>
    <row r="143" spans="4:4">
      <c r="D143" s="55"/>
    </row>
    <row r="144" spans="4:4">
      <c r="D144" s="55"/>
    </row>
    <row r="145" spans="4:4">
      <c r="D145" s="55"/>
    </row>
    <row r="146" spans="4:4">
      <c r="D146" s="55"/>
    </row>
    <row r="147" spans="4:4">
      <c r="D147" s="55"/>
    </row>
    <row r="148" spans="4:4">
      <c r="D148" s="55"/>
    </row>
    <row r="149" spans="4:4">
      <c r="D149" s="55"/>
    </row>
    <row r="150" spans="4:4">
      <c r="D150" s="55"/>
    </row>
    <row r="151" spans="4:4">
      <c r="D151" s="55"/>
    </row>
    <row r="152" spans="4:4">
      <c r="D152" s="55"/>
    </row>
    <row r="153" spans="4:4">
      <c r="D153" s="55"/>
    </row>
    <row r="154" spans="4:4">
      <c r="D154" s="55"/>
    </row>
    <row r="155" spans="4:4">
      <c r="D155" s="55"/>
    </row>
    <row r="156" spans="4:4">
      <c r="D156" s="55"/>
    </row>
    <row r="157" spans="4:4">
      <c r="D157" s="55"/>
    </row>
    <row r="158" spans="4:4">
      <c r="D158" s="55"/>
    </row>
    <row r="159" spans="4:4">
      <c r="D159" s="55"/>
    </row>
    <row r="160" spans="4:4">
      <c r="D160" s="55"/>
    </row>
    <row r="161" spans="4:4">
      <c r="D161" s="55"/>
    </row>
    <row r="162" spans="4:4">
      <c r="D162" s="55"/>
    </row>
    <row r="163" spans="4:4">
      <c r="D163" s="55"/>
    </row>
    <row r="164" spans="4:4">
      <c r="D164" s="55"/>
    </row>
    <row r="165" spans="4:4">
      <c r="D165" s="55"/>
    </row>
    <row r="166" spans="4:4">
      <c r="D166" s="55"/>
    </row>
    <row r="167" spans="4:4">
      <c r="D167" s="55"/>
    </row>
    <row r="168" spans="4:4">
      <c r="D168" s="55"/>
    </row>
    <row r="169" spans="4:4">
      <c r="D169" s="55"/>
    </row>
    <row r="170" spans="4:4">
      <c r="D170" s="55"/>
    </row>
    <row r="171" spans="4:4">
      <c r="D171" s="55"/>
    </row>
    <row r="172" spans="4:4">
      <c r="D172" s="55"/>
    </row>
    <row r="173" spans="4:4">
      <c r="D173" s="55"/>
    </row>
    <row r="174" spans="4:4">
      <c r="D174" s="55"/>
    </row>
    <row r="175" spans="4:4">
      <c r="D175" s="55"/>
    </row>
    <row r="176" spans="4:4">
      <c r="D176" s="55"/>
    </row>
    <row r="177" spans="4:11">
      <c r="D177" s="55"/>
    </row>
    <row r="178" spans="4:11">
      <c r="D178" s="55"/>
    </row>
    <row r="179" spans="4:11">
      <c r="D179" s="55"/>
    </row>
    <row r="180" spans="4:11">
      <c r="D180" s="55"/>
    </row>
    <row r="181" spans="4:11">
      <c r="D181" s="55"/>
    </row>
    <row r="182" spans="4:11">
      <c r="D182" s="55"/>
    </row>
    <row r="183" spans="4:11">
      <c r="D183" s="55"/>
      <c r="K183" s="17"/>
    </row>
    <row r="184" spans="4:11">
      <c r="D184" s="55"/>
      <c r="K184" s="17"/>
    </row>
    <row r="185" spans="4:11">
      <c r="D185" s="55"/>
    </row>
    <row r="186" spans="4:11">
      <c r="D186" s="55"/>
    </row>
    <row r="187" spans="4:11">
      <c r="D187" s="55"/>
    </row>
    <row r="188" spans="4:11">
      <c r="D188" s="55"/>
    </row>
    <row r="189" spans="4:11">
      <c r="D189" s="55"/>
    </row>
    <row r="190" spans="4:11">
      <c r="D190" s="55"/>
    </row>
    <row r="191" spans="4:11">
      <c r="D191" s="55"/>
    </row>
    <row r="192" spans="4:11">
      <c r="D192" s="55"/>
    </row>
    <row r="193" spans="4:4">
      <c r="D193" s="55"/>
    </row>
    <row r="194" spans="4:4">
      <c r="D194" s="55"/>
    </row>
    <row r="195" spans="4:4">
      <c r="D195" s="55"/>
    </row>
    <row r="196" spans="4:4">
      <c r="D196" s="55"/>
    </row>
    <row r="197" spans="4:4">
      <c r="D197" s="55"/>
    </row>
    <row r="198" spans="4:4">
      <c r="D198" s="55"/>
    </row>
    <row r="199" spans="4:4">
      <c r="D199" s="55"/>
    </row>
    <row r="200" spans="4:4">
      <c r="D200" s="55"/>
    </row>
    <row r="201" spans="4:4">
      <c r="D201" s="55"/>
    </row>
    <row r="202" spans="4:4">
      <c r="D202" s="55"/>
    </row>
    <row r="203" spans="4:4">
      <c r="D203" s="55"/>
    </row>
    <row r="204" spans="4:4">
      <c r="D204" s="55"/>
    </row>
    <row r="205" spans="4:4">
      <c r="D205" s="55"/>
    </row>
    <row r="206" spans="4:4">
      <c r="D206" s="55"/>
    </row>
    <row r="207" spans="4:4">
      <c r="D207" s="55"/>
    </row>
    <row r="208" spans="4:4">
      <c r="D208" s="55"/>
    </row>
    <row r="209" spans="4:4">
      <c r="D209" s="55"/>
    </row>
    <row r="210" spans="4:4">
      <c r="D210" s="55"/>
    </row>
    <row r="211" spans="4:4">
      <c r="D211" s="55"/>
    </row>
    <row r="212" spans="4:4">
      <c r="D212" s="55"/>
    </row>
    <row r="213" spans="4:4">
      <c r="D213" s="55"/>
    </row>
    <row r="214" spans="4:4">
      <c r="D214" s="55"/>
    </row>
    <row r="215" spans="4:4">
      <c r="D215" s="55"/>
    </row>
    <row r="216" spans="4:4">
      <c r="D216" s="55"/>
    </row>
    <row r="217" spans="4:4">
      <c r="D217" s="55"/>
    </row>
    <row r="218" spans="4:4">
      <c r="D218" s="55"/>
    </row>
    <row r="219" spans="4:4">
      <c r="D219" s="55"/>
    </row>
    <row r="220" spans="4:4">
      <c r="D220" s="55"/>
    </row>
    <row r="221" spans="4:4">
      <c r="D221" s="55"/>
    </row>
    <row r="222" spans="4:4">
      <c r="D222" s="55"/>
    </row>
    <row r="223" spans="4:4">
      <c r="D223" s="55"/>
    </row>
    <row r="224" spans="4:4">
      <c r="D224" s="55"/>
    </row>
    <row r="225" spans="4:4">
      <c r="D225" s="55"/>
    </row>
    <row r="226" spans="4:4">
      <c r="D226" s="55"/>
    </row>
    <row r="227" spans="4:4">
      <c r="D227" s="55"/>
    </row>
    <row r="228" spans="4:4">
      <c r="D228" s="55"/>
    </row>
    <row r="229" spans="4:4">
      <c r="D229" s="55"/>
    </row>
    <row r="230" spans="4:4">
      <c r="D230" s="55"/>
    </row>
    <row r="231" spans="4:4">
      <c r="D231" s="55"/>
    </row>
    <row r="232" spans="4:4">
      <c r="D232" s="55"/>
    </row>
    <row r="233" spans="4:4">
      <c r="D233" s="55"/>
    </row>
    <row r="234" spans="4:4">
      <c r="D234" s="55"/>
    </row>
    <row r="235" spans="4:4">
      <c r="D235" s="55"/>
    </row>
    <row r="236" spans="4:4">
      <c r="D236" s="55"/>
    </row>
    <row r="237" spans="4:4">
      <c r="D237" s="55"/>
    </row>
    <row r="238" spans="4:4">
      <c r="D238" s="55"/>
    </row>
    <row r="239" spans="4:4">
      <c r="D239" s="55"/>
    </row>
    <row r="240" spans="4:4">
      <c r="D240" s="55"/>
    </row>
    <row r="241" spans="4:4">
      <c r="D241" s="55"/>
    </row>
    <row r="242" spans="4:4">
      <c r="D242" s="55"/>
    </row>
    <row r="243" spans="4:4">
      <c r="D243" s="55"/>
    </row>
    <row r="244" spans="4:4">
      <c r="D244" s="55"/>
    </row>
    <row r="245" spans="4:4">
      <c r="D245" s="55"/>
    </row>
    <row r="246" spans="4:4">
      <c r="D246" s="55"/>
    </row>
    <row r="247" spans="4:4">
      <c r="D247" s="55"/>
    </row>
    <row r="248" spans="4:4">
      <c r="D248" s="55"/>
    </row>
    <row r="249" spans="4:4">
      <c r="D249" s="55"/>
    </row>
    <row r="250" spans="4:4">
      <c r="D250" s="55"/>
    </row>
    <row r="251" spans="4:4">
      <c r="D251" s="55"/>
    </row>
    <row r="252" spans="4:4">
      <c r="D252" s="55"/>
    </row>
    <row r="253" spans="4:4">
      <c r="D253" s="55"/>
    </row>
    <row r="254" spans="4:4">
      <c r="D254" s="55"/>
    </row>
    <row r="255" spans="4:4">
      <c r="D255" s="55"/>
    </row>
    <row r="256" spans="4:4">
      <c r="D256" s="55"/>
    </row>
    <row r="257" spans="4:4">
      <c r="D257" s="55"/>
    </row>
    <row r="258" spans="4:4">
      <c r="D258" s="55"/>
    </row>
    <row r="259" spans="4:4">
      <c r="D259" s="55"/>
    </row>
    <row r="260" spans="4:4">
      <c r="D260" s="55"/>
    </row>
    <row r="261" spans="4:4">
      <c r="D261" s="55"/>
    </row>
    <row r="262" spans="4:4">
      <c r="D262" s="55"/>
    </row>
    <row r="263" spans="4:4">
      <c r="D263" s="55"/>
    </row>
    <row r="264" spans="4:4">
      <c r="D264" s="55"/>
    </row>
    <row r="265" spans="4:4">
      <c r="D265" s="55"/>
    </row>
    <row r="266" spans="4:4">
      <c r="D266" s="55"/>
    </row>
    <row r="267" spans="4:4">
      <c r="D267" s="55"/>
    </row>
    <row r="268" spans="4:4">
      <c r="D268" s="55"/>
    </row>
    <row r="269" spans="4:4">
      <c r="D269" s="55"/>
    </row>
    <row r="270" spans="4:4">
      <c r="D270" s="55"/>
    </row>
    <row r="271" spans="4:4">
      <c r="D271" s="55"/>
    </row>
    <row r="272" spans="4:4">
      <c r="D272" s="55"/>
    </row>
    <row r="273" spans="4:4">
      <c r="D273" s="55"/>
    </row>
    <row r="274" spans="4:4">
      <c r="D274" s="55"/>
    </row>
    <row r="275" spans="4:4">
      <c r="D275" s="55"/>
    </row>
    <row r="276" spans="4:4">
      <c r="D276" s="55"/>
    </row>
    <row r="277" spans="4:4">
      <c r="D277" s="55"/>
    </row>
    <row r="278" spans="4:4">
      <c r="D278" s="55"/>
    </row>
    <row r="279" spans="4:4">
      <c r="D279" s="55"/>
    </row>
    <row r="280" spans="4:4">
      <c r="D280" s="55"/>
    </row>
    <row r="281" spans="4:4">
      <c r="D281" s="55"/>
    </row>
    <row r="282" spans="4:4">
      <c r="D282" s="55"/>
    </row>
    <row r="283" spans="4:4">
      <c r="D283" s="55"/>
    </row>
    <row r="284" spans="4:4">
      <c r="D284" s="55"/>
    </row>
    <row r="285" spans="4:4">
      <c r="D285" s="55"/>
    </row>
    <row r="286" spans="4:4">
      <c r="D286" s="55"/>
    </row>
    <row r="287" spans="4:4">
      <c r="D287" s="55"/>
    </row>
    <row r="288" spans="4:4">
      <c r="D288" s="55"/>
    </row>
    <row r="289" spans="4:4">
      <c r="D289" s="55"/>
    </row>
    <row r="290" spans="4:4">
      <c r="D290" s="55"/>
    </row>
    <row r="291" spans="4:4">
      <c r="D291" s="55"/>
    </row>
    <row r="292" spans="4:4">
      <c r="D292" s="55"/>
    </row>
    <row r="293" spans="4:4">
      <c r="D293" s="55"/>
    </row>
    <row r="294" spans="4:4">
      <c r="D294" s="55"/>
    </row>
    <row r="295" spans="4:4">
      <c r="D295" s="55"/>
    </row>
    <row r="296" spans="4:4">
      <c r="D296" s="55"/>
    </row>
    <row r="297" spans="4:4">
      <c r="D297" s="55"/>
    </row>
    <row r="298" spans="4:4">
      <c r="D298" s="55"/>
    </row>
    <row r="299" spans="4:4">
      <c r="D299" s="55"/>
    </row>
    <row r="300" spans="4:4">
      <c r="D300" s="55"/>
    </row>
    <row r="301" spans="4:4">
      <c r="D301" s="55"/>
    </row>
    <row r="302" spans="4:4">
      <c r="D302" s="55"/>
    </row>
    <row r="303" spans="4:4">
      <c r="D303" s="55"/>
    </row>
    <row r="304" spans="4:4">
      <c r="D304" s="55"/>
    </row>
    <row r="305" spans="4:4">
      <c r="D305" s="55"/>
    </row>
    <row r="306" spans="4:4">
      <c r="D306" s="55"/>
    </row>
    <row r="307" spans="4:4">
      <c r="D307" s="55"/>
    </row>
    <row r="308" spans="4:4">
      <c r="D308" s="55"/>
    </row>
    <row r="309" spans="4:4">
      <c r="D309" s="55"/>
    </row>
    <row r="310" spans="4:4">
      <c r="D310" s="55"/>
    </row>
    <row r="311" spans="4:4">
      <c r="D311" s="55"/>
    </row>
    <row r="312" spans="4:4">
      <c r="D312" s="55"/>
    </row>
    <row r="313" spans="4:4">
      <c r="D313" s="55"/>
    </row>
    <row r="314" spans="4:4">
      <c r="D314" s="55"/>
    </row>
    <row r="315" spans="4:4">
      <c r="D315" s="55"/>
    </row>
    <row r="316" spans="4:4">
      <c r="D316" s="55"/>
    </row>
    <row r="317" spans="4:4">
      <c r="D317" s="55"/>
    </row>
    <row r="318" spans="4:4">
      <c r="D318" s="55"/>
    </row>
    <row r="319" spans="4:4">
      <c r="D319" s="55"/>
    </row>
    <row r="320" spans="4:4">
      <c r="D320" s="55"/>
    </row>
    <row r="321" spans="4:4">
      <c r="D321" s="55"/>
    </row>
    <row r="322" spans="4:4">
      <c r="D322" s="55"/>
    </row>
    <row r="323" spans="4:4">
      <c r="D323" s="55"/>
    </row>
    <row r="324" spans="4:4">
      <c r="D324" s="55"/>
    </row>
    <row r="325" spans="4:4">
      <c r="D325" s="55"/>
    </row>
    <row r="326" spans="4:4">
      <c r="D326" s="55"/>
    </row>
    <row r="327" spans="4:4">
      <c r="D327" s="55"/>
    </row>
    <row r="328" spans="4:4">
      <c r="D328" s="55"/>
    </row>
    <row r="329" spans="4:4">
      <c r="D329" s="55"/>
    </row>
    <row r="330" spans="4:4">
      <c r="D330" s="55"/>
    </row>
    <row r="331" spans="4:4">
      <c r="D331" s="55"/>
    </row>
    <row r="332" spans="4:4">
      <c r="D332" s="55"/>
    </row>
    <row r="333" spans="4:4">
      <c r="D333" s="55"/>
    </row>
    <row r="334" spans="4:4">
      <c r="D334" s="55"/>
    </row>
    <row r="335" spans="4:4">
      <c r="D335" s="55"/>
    </row>
    <row r="336" spans="4:4">
      <c r="D336" s="55"/>
    </row>
    <row r="337" spans="4:4">
      <c r="D337" s="55"/>
    </row>
    <row r="338" spans="4:4">
      <c r="D338" s="55"/>
    </row>
    <row r="339" spans="4:4">
      <c r="D339" s="55"/>
    </row>
    <row r="340" spans="4:4">
      <c r="D340" s="55"/>
    </row>
    <row r="341" spans="4:4">
      <c r="D341" s="55"/>
    </row>
    <row r="342" spans="4:4">
      <c r="D342" s="55"/>
    </row>
    <row r="343" spans="4:4">
      <c r="D343" s="55"/>
    </row>
    <row r="344" spans="4:4">
      <c r="D344" s="55"/>
    </row>
    <row r="345" spans="4:4">
      <c r="D345" s="55"/>
    </row>
    <row r="346" spans="4:4">
      <c r="D346" s="55"/>
    </row>
    <row r="347" spans="4:4">
      <c r="D347" s="55"/>
    </row>
    <row r="348" spans="4:4">
      <c r="D348" s="55"/>
    </row>
    <row r="349" spans="4:4">
      <c r="D349" s="55"/>
    </row>
    <row r="350" spans="4:4">
      <c r="D350" s="55"/>
    </row>
    <row r="351" spans="4:4">
      <c r="D351" s="55"/>
    </row>
    <row r="352" spans="4:4">
      <c r="D352" s="55"/>
    </row>
    <row r="353" spans="4:4">
      <c r="D353" s="55"/>
    </row>
    <row r="354" spans="4:4">
      <c r="D354" s="55"/>
    </row>
    <row r="355" spans="4:4">
      <c r="D355" s="55"/>
    </row>
    <row r="356" spans="4:4">
      <c r="D356" s="55"/>
    </row>
    <row r="357" spans="4:4">
      <c r="D357" s="55"/>
    </row>
    <row r="358" spans="4:4">
      <c r="D358" s="55"/>
    </row>
    <row r="359" spans="4:4">
      <c r="D359" s="55"/>
    </row>
    <row r="360" spans="4:4">
      <c r="D360" s="55"/>
    </row>
    <row r="361" spans="4:4">
      <c r="D361" s="55"/>
    </row>
    <row r="362" spans="4:4">
      <c r="D362" s="55"/>
    </row>
    <row r="363" spans="4:4">
      <c r="D363" s="55"/>
    </row>
    <row r="364" spans="4:4">
      <c r="D364" s="55"/>
    </row>
    <row r="365" spans="4:4">
      <c r="D365" s="55"/>
    </row>
    <row r="366" spans="4:4">
      <c r="D366" s="55"/>
    </row>
    <row r="367" spans="4:4">
      <c r="D367" s="55"/>
    </row>
    <row r="368" spans="4:4">
      <c r="D368" s="55"/>
    </row>
    <row r="369" spans="4:4">
      <c r="D369" s="55"/>
    </row>
    <row r="370" spans="4:4">
      <c r="D370" s="55"/>
    </row>
    <row r="371" spans="4:4">
      <c r="D371" s="55"/>
    </row>
    <row r="372" spans="4:4">
      <c r="D372" s="55"/>
    </row>
    <row r="373" spans="4:4">
      <c r="D373" s="55"/>
    </row>
    <row r="374" spans="4:4">
      <c r="D374" s="55"/>
    </row>
    <row r="375" spans="4:4">
      <c r="D375" s="55"/>
    </row>
    <row r="376" spans="4:4">
      <c r="D376" s="55"/>
    </row>
    <row r="377" spans="4:4">
      <c r="D377" s="55"/>
    </row>
    <row r="378" spans="4:4">
      <c r="D378" s="55"/>
    </row>
    <row r="379" spans="4:4">
      <c r="D379" s="55"/>
    </row>
    <row r="380" spans="4:4">
      <c r="D380" s="55"/>
    </row>
    <row r="381" spans="4:4">
      <c r="D381" s="55"/>
    </row>
    <row r="382" spans="4:4">
      <c r="D382" s="55"/>
    </row>
    <row r="383" spans="4:4">
      <c r="D383" s="55"/>
    </row>
    <row r="384" spans="4:4">
      <c r="D384" s="55"/>
    </row>
    <row r="385" spans="4:4">
      <c r="D385" s="55"/>
    </row>
    <row r="386" spans="4:4">
      <c r="D386" s="55"/>
    </row>
    <row r="387" spans="4:4">
      <c r="D387" s="55"/>
    </row>
    <row r="388" spans="4:4">
      <c r="D388" s="55"/>
    </row>
    <row r="389" spans="4:4">
      <c r="D389" s="55"/>
    </row>
    <row r="390" spans="4:4">
      <c r="D390" s="55"/>
    </row>
    <row r="391" spans="4:4">
      <c r="D391" s="55"/>
    </row>
    <row r="392" spans="4:4">
      <c r="D392" s="55"/>
    </row>
    <row r="393" spans="4:4">
      <c r="D393" s="55"/>
    </row>
    <row r="394" spans="4:4">
      <c r="D394" s="55"/>
    </row>
    <row r="395" spans="4:4">
      <c r="D395" s="55"/>
    </row>
    <row r="396" spans="4:4">
      <c r="D396" s="55"/>
    </row>
    <row r="397" spans="4:4">
      <c r="D397" s="55"/>
    </row>
    <row r="398" spans="4:4">
      <c r="D398" s="55"/>
    </row>
    <row r="399" spans="4:4">
      <c r="D399" s="55"/>
    </row>
    <row r="400" spans="4:4">
      <c r="D400" s="55"/>
    </row>
    <row r="401" spans="4:4">
      <c r="D401" s="55"/>
    </row>
    <row r="402" spans="4:4">
      <c r="D402" s="55"/>
    </row>
    <row r="403" spans="4:4">
      <c r="D403" s="55"/>
    </row>
    <row r="404" spans="4:4">
      <c r="D404" s="55"/>
    </row>
    <row r="405" spans="4:4">
      <c r="D405" s="55"/>
    </row>
    <row r="406" spans="4:4">
      <c r="D406" s="55"/>
    </row>
    <row r="407" spans="4:4">
      <c r="D407" s="55"/>
    </row>
    <row r="408" spans="4:4">
      <c r="D408" s="55"/>
    </row>
    <row r="409" spans="4:4">
      <c r="D409" s="55"/>
    </row>
    <row r="410" spans="4:4">
      <c r="D410" s="55"/>
    </row>
    <row r="411" spans="4:4">
      <c r="D411" s="55"/>
    </row>
    <row r="412" spans="4:4">
      <c r="D412" s="55"/>
    </row>
    <row r="413" spans="4:4">
      <c r="D413" s="55"/>
    </row>
    <row r="414" spans="4:4">
      <c r="D414" s="55"/>
    </row>
    <row r="415" spans="4:4">
      <c r="D415" s="55"/>
    </row>
    <row r="416" spans="4:4">
      <c r="D416" s="55"/>
    </row>
    <row r="417" spans="4:4">
      <c r="D417" s="55"/>
    </row>
    <row r="418" spans="4:4">
      <c r="D418" s="55"/>
    </row>
    <row r="419" spans="4:4">
      <c r="D419" s="55"/>
    </row>
    <row r="420" spans="4:4">
      <c r="D420" s="55"/>
    </row>
    <row r="421" spans="4:4">
      <c r="D421" s="55"/>
    </row>
    <row r="422" spans="4:4">
      <c r="D422" s="55"/>
    </row>
    <row r="423" spans="4:4">
      <c r="D423" s="55"/>
    </row>
    <row r="424" spans="4:4">
      <c r="D424" s="55"/>
    </row>
    <row r="425" spans="4:4">
      <c r="D425" s="55"/>
    </row>
    <row r="426" spans="4:4">
      <c r="D426" s="55"/>
    </row>
    <row r="427" spans="4:4">
      <c r="D427" s="55"/>
    </row>
    <row r="428" spans="4:4">
      <c r="D428" s="55"/>
    </row>
    <row r="429" spans="4:4">
      <c r="D429" s="55"/>
    </row>
    <row r="430" spans="4:4">
      <c r="D430" s="55"/>
    </row>
    <row r="431" spans="4:4">
      <c r="D431" s="55"/>
    </row>
    <row r="432" spans="4:4">
      <c r="D432" s="55"/>
    </row>
    <row r="433" spans="4:4">
      <c r="D433" s="55"/>
    </row>
    <row r="434" spans="4:4">
      <c r="D434" s="55"/>
    </row>
    <row r="435" spans="4:4">
      <c r="D435" s="55"/>
    </row>
    <row r="436" spans="4:4">
      <c r="D436" s="55"/>
    </row>
    <row r="437" spans="4:4">
      <c r="D437" s="55"/>
    </row>
    <row r="438" spans="4:4">
      <c r="D438" s="55"/>
    </row>
    <row r="439" spans="4:4">
      <c r="D439" s="55"/>
    </row>
    <row r="440" spans="4:4">
      <c r="D440" s="55"/>
    </row>
    <row r="441" spans="4:4">
      <c r="D441" s="55"/>
    </row>
    <row r="442" spans="4:4">
      <c r="D442" s="55"/>
    </row>
    <row r="443" spans="4:4">
      <c r="D443" s="55"/>
    </row>
    <row r="444" spans="4:4">
      <c r="D444" s="55"/>
    </row>
    <row r="445" spans="4:4">
      <c r="D445" s="55"/>
    </row>
    <row r="446" spans="4:4">
      <c r="D446" s="55"/>
    </row>
    <row r="447" spans="4:4">
      <c r="D447" s="55"/>
    </row>
    <row r="448" spans="4:4">
      <c r="D448" s="55"/>
    </row>
    <row r="449" spans="4:4">
      <c r="D449" s="55"/>
    </row>
    <row r="450" spans="4:4">
      <c r="D450" s="55"/>
    </row>
    <row r="451" spans="4:4">
      <c r="D451" s="55"/>
    </row>
    <row r="452" spans="4:4">
      <c r="D452" s="55"/>
    </row>
    <row r="453" spans="4:4">
      <c r="D453" s="55"/>
    </row>
    <row r="454" spans="4:4">
      <c r="D454" s="55"/>
    </row>
    <row r="455" spans="4:4">
      <c r="D455" s="55"/>
    </row>
    <row r="456" spans="4:4">
      <c r="D456" s="55"/>
    </row>
    <row r="457" spans="4:4">
      <c r="D457" s="55"/>
    </row>
    <row r="458" spans="4:4">
      <c r="D458" s="55"/>
    </row>
    <row r="459" spans="4:4">
      <c r="D459" s="55"/>
    </row>
    <row r="460" spans="4:4">
      <c r="D460" s="55"/>
    </row>
    <row r="461" spans="4:4">
      <c r="D461" s="55"/>
    </row>
    <row r="462" spans="4:4">
      <c r="D462" s="55"/>
    </row>
    <row r="463" spans="4:4">
      <c r="D463" s="55"/>
    </row>
    <row r="464" spans="4:4">
      <c r="D464" s="55"/>
    </row>
    <row r="465" spans="4:4">
      <c r="D465" s="55"/>
    </row>
    <row r="466" spans="4:4">
      <c r="D466" s="55"/>
    </row>
    <row r="467" spans="4:4">
      <c r="D467" s="55"/>
    </row>
    <row r="468" spans="4:4">
      <c r="D468" s="55"/>
    </row>
    <row r="469" spans="4:4">
      <c r="D469" s="55"/>
    </row>
    <row r="470" spans="4:4">
      <c r="D470" s="55"/>
    </row>
    <row r="471" spans="4:4">
      <c r="D471" s="55"/>
    </row>
    <row r="472" spans="4:4">
      <c r="D472" s="55"/>
    </row>
    <row r="473" spans="4:4">
      <c r="D473" s="55"/>
    </row>
    <row r="474" spans="4:4">
      <c r="D474" s="55"/>
    </row>
    <row r="475" spans="4:4">
      <c r="D475" s="55"/>
    </row>
    <row r="476" spans="4:4">
      <c r="D476" s="55"/>
    </row>
    <row r="477" spans="4:4">
      <c r="D477" s="55"/>
    </row>
    <row r="478" spans="4:4">
      <c r="D478" s="55"/>
    </row>
    <row r="479" spans="4:4">
      <c r="D479" s="55"/>
    </row>
    <row r="480" spans="4:4">
      <c r="D480" s="55"/>
    </row>
    <row r="481" spans="4:4">
      <c r="D481" s="55"/>
    </row>
    <row r="482" spans="4:4">
      <c r="D482" s="55"/>
    </row>
    <row r="483" spans="4:4">
      <c r="D483" s="55"/>
    </row>
    <row r="484" spans="4:4">
      <c r="D484" s="55"/>
    </row>
    <row r="485" spans="4:4">
      <c r="D485" s="55"/>
    </row>
    <row r="486" spans="4:4">
      <c r="D486" s="55"/>
    </row>
    <row r="487" spans="4:4">
      <c r="D487" s="55"/>
    </row>
    <row r="488" spans="4:4">
      <c r="D488" s="55"/>
    </row>
    <row r="489" spans="4:4">
      <c r="D489" s="55"/>
    </row>
    <row r="490" spans="4:4">
      <c r="D490" s="55"/>
    </row>
    <row r="491" spans="4:4">
      <c r="D491" s="55"/>
    </row>
    <row r="492" spans="4:4">
      <c r="D492" s="55"/>
    </row>
    <row r="493" spans="4:4">
      <c r="D493" s="55"/>
    </row>
    <row r="494" spans="4:4">
      <c r="D494" s="55"/>
    </row>
    <row r="495" spans="4:4">
      <c r="D495" s="55"/>
    </row>
    <row r="496" spans="4:4">
      <c r="D496" s="55"/>
    </row>
    <row r="497" spans="4:4">
      <c r="D497" s="55"/>
    </row>
    <row r="498" spans="4:4">
      <c r="D498" s="55"/>
    </row>
    <row r="499" spans="4:4">
      <c r="D499" s="55"/>
    </row>
    <row r="500" spans="4:4">
      <c r="D500" s="55"/>
    </row>
    <row r="501" spans="4:4">
      <c r="D501" s="55"/>
    </row>
    <row r="502" spans="4:4">
      <c r="D502" s="55"/>
    </row>
    <row r="503" spans="4:4">
      <c r="D503" s="55"/>
    </row>
    <row r="504" spans="4:4">
      <c r="D504" s="55"/>
    </row>
    <row r="505" spans="4:4">
      <c r="D505" s="55"/>
    </row>
    <row r="506" spans="4:4">
      <c r="D506" s="55"/>
    </row>
    <row r="507" spans="4:4">
      <c r="D507" s="55"/>
    </row>
    <row r="508" spans="4:4">
      <c r="D508" s="55"/>
    </row>
    <row r="509" spans="4:4">
      <c r="D509" s="55"/>
    </row>
    <row r="510" spans="4:4">
      <c r="D510" s="55"/>
    </row>
    <row r="511" spans="4:4">
      <c r="D511" s="55"/>
    </row>
    <row r="512" spans="4:4">
      <c r="D512" s="55"/>
    </row>
    <row r="513" spans="4:4">
      <c r="D513" s="55"/>
    </row>
    <row r="514" spans="4:4">
      <c r="D514" s="55"/>
    </row>
    <row r="515" spans="4:4">
      <c r="D515" s="55"/>
    </row>
    <row r="516" spans="4:4">
      <c r="D516" s="55"/>
    </row>
    <row r="517" spans="4:4">
      <c r="D517" s="55"/>
    </row>
    <row r="518" spans="4:4">
      <c r="D518" s="55"/>
    </row>
    <row r="519" spans="4:4">
      <c r="D519" s="55"/>
    </row>
    <row r="520" spans="4:4">
      <c r="D520" s="55"/>
    </row>
    <row r="521" spans="4:4">
      <c r="D521" s="55"/>
    </row>
    <row r="522" spans="4:4">
      <c r="D522" s="55"/>
    </row>
    <row r="523" spans="4:4">
      <c r="D523" s="55"/>
    </row>
    <row r="524" spans="4:4">
      <c r="D524" s="55"/>
    </row>
    <row r="525" spans="4:4">
      <c r="D525" s="55"/>
    </row>
    <row r="526" spans="4:4">
      <c r="D526" s="55"/>
    </row>
    <row r="527" spans="4:4">
      <c r="D527" s="55"/>
    </row>
    <row r="528" spans="4:4">
      <c r="D528" s="55"/>
    </row>
    <row r="529" spans="4:4">
      <c r="D529" s="55"/>
    </row>
    <row r="530" spans="4:4">
      <c r="D530" s="55"/>
    </row>
    <row r="531" spans="4:4">
      <c r="D531" s="55"/>
    </row>
    <row r="532" spans="4:4">
      <c r="D532" s="55"/>
    </row>
    <row r="533" spans="4:4">
      <c r="D533" s="55"/>
    </row>
    <row r="534" spans="4:4">
      <c r="D534" s="55"/>
    </row>
    <row r="535" spans="4:4">
      <c r="D535" s="55"/>
    </row>
    <row r="536" spans="4:4">
      <c r="D536" s="55"/>
    </row>
    <row r="537" spans="4:4">
      <c r="D537" s="55"/>
    </row>
    <row r="538" spans="4:4">
      <c r="D538" s="55"/>
    </row>
    <row r="539" spans="4:4">
      <c r="D539" s="55"/>
    </row>
    <row r="540" spans="4:4">
      <c r="D540" s="55"/>
    </row>
    <row r="541" spans="4:4">
      <c r="D541" s="55"/>
    </row>
    <row r="542" spans="4:4">
      <c r="D542" s="55"/>
    </row>
    <row r="543" spans="4:4">
      <c r="D543" s="55"/>
    </row>
    <row r="544" spans="4:4">
      <c r="D544" s="55"/>
    </row>
    <row r="545" spans="4:4">
      <c r="D545" s="55"/>
    </row>
    <row r="546" spans="4:4">
      <c r="D546" s="55"/>
    </row>
    <row r="547" spans="4:4">
      <c r="D547" s="55"/>
    </row>
    <row r="548" spans="4:4">
      <c r="D548" s="55"/>
    </row>
    <row r="549" spans="4:4">
      <c r="D549" s="55"/>
    </row>
    <row r="550" spans="4:4">
      <c r="D550" s="55"/>
    </row>
  </sheetData>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drawing r:id="rId2"/>
  <legacyDrawingHF r:id="rId3"/>
</worksheet>
</file>

<file path=xl/worksheets/sheet5.xml><?xml version="1.0" encoding="utf-8"?>
<worksheet xmlns="http://schemas.openxmlformats.org/spreadsheetml/2006/main" xmlns:r="http://schemas.openxmlformats.org/officeDocument/2006/relationships">
  <dimension ref="A2:K533"/>
  <sheetViews>
    <sheetView view="pageBreakPreview" topLeftCell="A34" zoomScaleNormal="100" zoomScaleSheetLayoutView="100" zoomScalePageLayoutView="135" workbookViewId="0">
      <selection activeCell="J18" sqref="J18"/>
    </sheetView>
  </sheetViews>
  <sheetFormatPr defaultColWidth="9.28515625" defaultRowHeight="12.75"/>
  <cols>
    <col min="1" max="1" width="6.7109375" style="5" customWidth="1"/>
    <col min="2" max="2" width="54" style="4" customWidth="1"/>
    <col min="3" max="3" width="8.28515625" style="13" customWidth="1"/>
    <col min="4" max="4" width="8.28515625" style="3" customWidth="1"/>
    <col min="5" max="5" width="9.42578125" style="1" bestFit="1" customWidth="1"/>
    <col min="6" max="7" width="3" style="2" customWidth="1"/>
    <col min="8" max="8" width="10.42578125" style="2" bestFit="1" customWidth="1"/>
    <col min="9" max="16384" width="9.28515625" style="2"/>
  </cols>
  <sheetData>
    <row r="2" spans="1:8">
      <c r="A2" s="63"/>
      <c r="B2" s="39"/>
      <c r="C2" s="29"/>
      <c r="D2" s="53"/>
      <c r="E2" s="31"/>
      <c r="F2" s="32"/>
    </row>
    <row r="3" spans="1:8">
      <c r="A3" s="63"/>
      <c r="B3" s="7" t="s">
        <v>97</v>
      </c>
      <c r="C3" s="29"/>
      <c r="D3" s="53"/>
      <c r="E3" s="31"/>
      <c r="F3" s="32"/>
    </row>
    <row r="4" spans="1:8">
      <c r="A4" s="63"/>
      <c r="B4" s="39"/>
      <c r="C4" s="29"/>
      <c r="D4" s="53"/>
      <c r="E4" s="31"/>
      <c r="F4" s="32"/>
    </row>
    <row r="5" spans="1:8">
      <c r="A5" s="64" t="s">
        <v>11</v>
      </c>
      <c r="B5" s="18" t="s">
        <v>2</v>
      </c>
      <c r="C5" s="29"/>
      <c r="D5" s="53"/>
      <c r="E5" s="31"/>
      <c r="F5" s="32"/>
    </row>
    <row r="6" spans="1:8">
      <c r="A6" s="64"/>
      <c r="B6" s="18"/>
      <c r="C6" s="29"/>
      <c r="D6" s="53"/>
      <c r="E6" s="31"/>
      <c r="F6" s="32"/>
    </row>
    <row r="7" spans="1:8" ht="51">
      <c r="A7" s="65">
        <v>1</v>
      </c>
      <c r="B7" s="42" t="s">
        <v>101</v>
      </c>
      <c r="C7" s="14"/>
      <c r="D7" s="54"/>
      <c r="E7" s="31"/>
      <c r="F7" s="32"/>
    </row>
    <row r="8" spans="1:8">
      <c r="A8" s="65"/>
      <c r="B8" s="23"/>
      <c r="C8" s="14"/>
      <c r="D8" s="54"/>
      <c r="E8" s="31"/>
      <c r="F8" s="32"/>
    </row>
    <row r="9" spans="1:8">
      <c r="A9" s="65"/>
      <c r="B9" s="20"/>
      <c r="C9" s="35" t="s">
        <v>9</v>
      </c>
      <c r="D9" s="30">
        <v>25</v>
      </c>
      <c r="E9" s="31"/>
      <c r="F9" s="32" t="s">
        <v>10</v>
      </c>
      <c r="H9" s="31">
        <f>D9*E9</f>
        <v>0</v>
      </c>
    </row>
    <row r="10" spans="1:8">
      <c r="A10" s="65"/>
      <c r="B10" s="20"/>
      <c r="C10" s="35"/>
      <c r="D10" s="30"/>
      <c r="E10" s="31"/>
      <c r="F10" s="32"/>
      <c r="H10" s="31"/>
    </row>
    <row r="11" spans="1:8" ht="102">
      <c r="A11" s="65">
        <v>2</v>
      </c>
      <c r="B11" s="26" t="s">
        <v>106</v>
      </c>
      <c r="C11" s="35"/>
      <c r="D11" s="30"/>
      <c r="E11" s="31"/>
      <c r="F11" s="32"/>
      <c r="H11" s="31"/>
    </row>
    <row r="12" spans="1:8">
      <c r="A12" s="65"/>
      <c r="B12" s="20"/>
      <c r="C12" s="35" t="s">
        <v>5</v>
      </c>
      <c r="D12" s="30">
        <v>42</v>
      </c>
      <c r="E12" s="31"/>
      <c r="F12" s="32" t="s">
        <v>10</v>
      </c>
      <c r="H12" s="31">
        <f>D12*E12</f>
        <v>0</v>
      </c>
    </row>
    <row r="13" spans="1:8">
      <c r="A13" s="66"/>
      <c r="B13" s="52"/>
      <c r="C13" s="103"/>
      <c r="D13" s="46"/>
      <c r="E13" s="37"/>
      <c r="F13" s="38"/>
      <c r="G13" s="98"/>
      <c r="H13" s="98"/>
    </row>
    <row r="14" spans="1:8">
      <c r="A14" s="2"/>
      <c r="B14" s="24" t="str">
        <f>B5</f>
        <v>PRIPREMNI RADOVI</v>
      </c>
      <c r="C14" s="27"/>
      <c r="D14" s="33"/>
      <c r="E14" s="31"/>
      <c r="F14" s="32" t="s">
        <v>10</v>
      </c>
      <c r="H14" s="1">
        <f>SUM(H9:H12)</f>
        <v>0</v>
      </c>
    </row>
    <row r="15" spans="1:8">
      <c r="A15" s="66"/>
      <c r="B15" s="18"/>
      <c r="C15" s="29"/>
      <c r="D15" s="53"/>
      <c r="E15" s="31"/>
      <c r="F15" s="32"/>
    </row>
    <row r="16" spans="1:8">
      <c r="A16" s="67" t="s">
        <v>12</v>
      </c>
      <c r="B16" s="18" t="s">
        <v>98</v>
      </c>
      <c r="C16" s="29"/>
      <c r="D16" s="33"/>
      <c r="E16" s="31"/>
      <c r="F16" s="32"/>
    </row>
    <row r="17" spans="1:8">
      <c r="A17" s="67"/>
      <c r="B17" s="81"/>
      <c r="C17" s="29"/>
      <c r="D17" s="33"/>
      <c r="E17" s="31"/>
      <c r="F17" s="32"/>
    </row>
    <row r="18" spans="1:8" ht="127.5">
      <c r="A18" s="66">
        <v>1</v>
      </c>
      <c r="B18" s="23" t="s">
        <v>107</v>
      </c>
      <c r="C18" s="29"/>
      <c r="D18" s="33"/>
      <c r="E18" s="31"/>
      <c r="F18" s="32"/>
    </row>
    <row r="19" spans="1:8">
      <c r="A19" s="67"/>
      <c r="B19" s="23"/>
      <c r="C19" s="29" t="s">
        <v>5</v>
      </c>
      <c r="D19" s="56">
        <v>42</v>
      </c>
      <c r="E19" s="31"/>
      <c r="F19" s="32" t="s">
        <v>10</v>
      </c>
      <c r="H19" s="1">
        <f>D19*E19</f>
        <v>0</v>
      </c>
    </row>
    <row r="20" spans="1:8">
      <c r="A20" s="66"/>
      <c r="B20" s="52"/>
      <c r="C20" s="48"/>
      <c r="D20" s="48"/>
      <c r="E20" s="37"/>
      <c r="F20" s="38"/>
      <c r="G20" s="98"/>
      <c r="H20" s="98"/>
    </row>
    <row r="21" spans="1:8">
      <c r="A21" s="64"/>
      <c r="B21" s="24" t="str">
        <f>B16</f>
        <v>HIDROIZOLACIJSKI PREMAZ</v>
      </c>
      <c r="C21" s="27"/>
      <c r="D21" s="27"/>
      <c r="E21" s="31"/>
      <c r="F21" s="32" t="s">
        <v>10</v>
      </c>
      <c r="H21" s="1">
        <f>SUM(H19:H19)</f>
        <v>0</v>
      </c>
    </row>
    <row r="22" spans="1:8">
      <c r="A22" s="64"/>
      <c r="B22" s="24"/>
      <c r="C22" s="27"/>
      <c r="D22" s="27"/>
      <c r="E22" s="31"/>
      <c r="F22" s="32"/>
      <c r="H22" s="1"/>
    </row>
    <row r="23" spans="1:8">
      <c r="A23" s="67" t="s">
        <v>13</v>
      </c>
      <c r="B23" s="18" t="s">
        <v>99</v>
      </c>
      <c r="C23" s="29"/>
      <c r="D23" s="33"/>
      <c r="E23" s="31"/>
      <c r="F23" s="32"/>
    </row>
    <row r="24" spans="1:8">
      <c r="A24" s="67"/>
      <c r="B24" s="81"/>
      <c r="C24" s="29"/>
      <c r="D24" s="33"/>
      <c r="E24" s="31"/>
      <c r="F24" s="32"/>
    </row>
    <row r="25" spans="1:8" ht="178.5">
      <c r="A25" s="66">
        <v>1</v>
      </c>
      <c r="B25" s="23" t="s">
        <v>102</v>
      </c>
      <c r="C25" s="29"/>
      <c r="D25" s="33"/>
      <c r="E25" s="31"/>
      <c r="F25" s="32"/>
    </row>
    <row r="26" spans="1:8">
      <c r="A26" s="67"/>
      <c r="B26" s="23"/>
      <c r="C26" s="29" t="s">
        <v>4</v>
      </c>
      <c r="D26" s="56">
        <v>3</v>
      </c>
      <c r="E26" s="31"/>
      <c r="F26" s="32" t="s">
        <v>10</v>
      </c>
      <c r="H26" s="1">
        <f>D26*E26</f>
        <v>0</v>
      </c>
    </row>
    <row r="27" spans="1:8">
      <c r="A27" s="66"/>
      <c r="B27" s="52"/>
      <c r="C27" s="48"/>
      <c r="D27" s="48"/>
      <c r="E27" s="37"/>
      <c r="F27" s="38"/>
      <c r="G27" s="98"/>
      <c r="H27" s="98"/>
    </row>
    <row r="28" spans="1:8">
      <c r="A28" s="64"/>
      <c r="B28" s="24" t="str">
        <f>B23</f>
        <v>KAMENARSKI RADOVI</v>
      </c>
      <c r="C28" s="27"/>
      <c r="D28" s="27"/>
      <c r="E28" s="31"/>
      <c r="F28" s="32" t="s">
        <v>10</v>
      </c>
      <c r="H28" s="1">
        <f>SUM(H26:H26)</f>
        <v>0</v>
      </c>
    </row>
    <row r="29" spans="1:8">
      <c r="A29" s="64"/>
      <c r="B29" s="24"/>
      <c r="C29" s="27"/>
      <c r="D29" s="27"/>
      <c r="E29" s="31"/>
      <c r="F29" s="32"/>
      <c r="H29" s="1"/>
    </row>
    <row r="30" spans="1:8">
      <c r="A30" s="64"/>
      <c r="B30" s="24"/>
      <c r="C30" s="27"/>
      <c r="D30" s="27"/>
      <c r="E30" s="31"/>
      <c r="F30" s="32"/>
      <c r="H30" s="1"/>
    </row>
    <row r="31" spans="1:8">
      <c r="A31" s="68"/>
      <c r="B31" s="9" t="s">
        <v>3</v>
      </c>
      <c r="C31" s="27"/>
      <c r="D31" s="56"/>
      <c r="E31" s="31"/>
      <c r="F31" s="32"/>
    </row>
    <row r="32" spans="1:8">
      <c r="A32" s="66"/>
      <c r="B32" s="9"/>
      <c r="C32" s="27"/>
      <c r="D32" s="56"/>
      <c r="E32" s="31"/>
      <c r="F32" s="32"/>
    </row>
    <row r="33" spans="1:11">
      <c r="A33" s="67" t="str">
        <f>A5</f>
        <v>I</v>
      </c>
      <c r="B33" s="76" t="str">
        <f>B5</f>
        <v>PRIPREMNI RADOVI</v>
      </c>
      <c r="C33" s="27"/>
      <c r="D33" s="56"/>
      <c r="E33" s="79"/>
      <c r="F33" s="108" t="s">
        <v>10</v>
      </c>
      <c r="H33" s="1">
        <f>H14</f>
        <v>0</v>
      </c>
    </row>
    <row r="34" spans="1:11">
      <c r="A34" s="67" t="str">
        <f>A16</f>
        <v>II</v>
      </c>
      <c r="B34" s="77" t="str">
        <f>B16</f>
        <v>HIDROIZOLACIJSKI PREMAZ</v>
      </c>
      <c r="C34" s="27"/>
      <c r="D34" s="56"/>
      <c r="E34" s="79"/>
      <c r="F34" s="32" t="s">
        <v>10</v>
      </c>
      <c r="H34" s="107">
        <f>H21</f>
        <v>0</v>
      </c>
    </row>
    <row r="35" spans="1:11" ht="10.5" customHeight="1">
      <c r="A35" s="67" t="str">
        <f>A23</f>
        <v>III</v>
      </c>
      <c r="B35" s="77" t="str">
        <f>B23</f>
        <v>KAMENARSKI RADOVI</v>
      </c>
      <c r="C35" s="27"/>
      <c r="D35" s="56"/>
      <c r="E35" s="79"/>
      <c r="F35" s="32"/>
      <c r="H35" s="107">
        <f>H28</f>
        <v>0</v>
      </c>
    </row>
    <row r="36" spans="1:11">
      <c r="A36" s="65"/>
      <c r="B36" s="78"/>
      <c r="C36" s="48"/>
      <c r="D36" s="36"/>
      <c r="E36" s="62"/>
      <c r="F36" s="98"/>
      <c r="G36" s="101"/>
      <c r="H36" s="98"/>
    </row>
    <row r="37" spans="1:11">
      <c r="A37" s="67"/>
      <c r="B37" s="10"/>
      <c r="C37" s="49"/>
      <c r="D37" s="30"/>
      <c r="E37" s="79"/>
      <c r="F37" s="32"/>
      <c r="G37" s="17"/>
      <c r="H37" s="17"/>
    </row>
    <row r="38" spans="1:11">
      <c r="A38" s="67"/>
      <c r="B38" s="9" t="s">
        <v>1</v>
      </c>
      <c r="C38" s="27"/>
      <c r="D38" s="30"/>
      <c r="E38" s="80"/>
      <c r="F38" s="15" t="s">
        <v>10</v>
      </c>
      <c r="H38" s="85">
        <f>SUM(H33:H37)</f>
        <v>0</v>
      </c>
    </row>
    <row r="39" spans="1:11">
      <c r="A39" s="67"/>
      <c r="B39" s="25"/>
      <c r="C39" s="27"/>
      <c r="D39" s="30"/>
      <c r="E39" s="79"/>
      <c r="F39" s="32"/>
      <c r="H39" s="17"/>
    </row>
    <row r="40" spans="1:11">
      <c r="A40" s="67"/>
      <c r="B40" s="11" t="s">
        <v>18</v>
      </c>
      <c r="C40" s="59"/>
      <c r="D40" s="60"/>
      <c r="E40" s="62"/>
      <c r="F40" s="92" t="s">
        <v>10</v>
      </c>
      <c r="G40" s="98"/>
      <c r="H40" s="106">
        <f>H38*0.25</f>
        <v>0</v>
      </c>
    </row>
    <row r="41" spans="1:11">
      <c r="A41" s="67"/>
      <c r="B41" s="32"/>
      <c r="C41" s="40"/>
      <c r="D41" s="32"/>
      <c r="E41" s="79"/>
      <c r="F41" s="32"/>
      <c r="H41" s="17"/>
    </row>
    <row r="42" spans="1:11">
      <c r="A42" s="67"/>
      <c r="B42" s="15" t="s">
        <v>8</v>
      </c>
      <c r="C42" s="40"/>
      <c r="D42" s="32"/>
      <c r="E42" s="80"/>
      <c r="F42" s="15" t="s">
        <v>10</v>
      </c>
      <c r="H42" s="84">
        <f>SUM(H38:H40)</f>
        <v>0</v>
      </c>
    </row>
    <row r="43" spans="1:11">
      <c r="D43" s="55"/>
    </row>
    <row r="44" spans="1:11">
      <c r="D44" s="55"/>
    </row>
    <row r="45" spans="1:11">
      <c r="D45" s="55"/>
    </row>
    <row r="46" spans="1:11">
      <c r="D46" s="55"/>
    </row>
    <row r="47" spans="1:11">
      <c r="D47" s="55"/>
    </row>
    <row r="48" spans="1:11" s="1" customFormat="1">
      <c r="A48" s="5"/>
      <c r="B48" s="4"/>
      <c r="C48" s="13"/>
      <c r="D48" s="55"/>
      <c r="F48" s="2"/>
      <c r="G48" s="2"/>
      <c r="H48" s="2"/>
      <c r="I48" s="2"/>
      <c r="J48" s="2"/>
      <c r="K48" s="2"/>
    </row>
    <row r="49" spans="1:11" s="1" customFormat="1">
      <c r="A49" s="5"/>
      <c r="B49" s="4"/>
      <c r="C49" s="13"/>
      <c r="D49" s="55"/>
      <c r="F49" s="2"/>
      <c r="G49" s="2"/>
      <c r="H49" s="2"/>
      <c r="I49" s="2"/>
      <c r="J49" s="2"/>
      <c r="K49" s="2"/>
    </row>
    <row r="50" spans="1:11" s="1" customFormat="1">
      <c r="A50" s="5"/>
      <c r="B50" s="4"/>
      <c r="C50" s="13"/>
      <c r="D50" s="55"/>
      <c r="F50" s="2"/>
      <c r="G50" s="2"/>
      <c r="H50" s="2"/>
      <c r="I50" s="2"/>
      <c r="J50" s="2"/>
      <c r="K50" s="2"/>
    </row>
    <row r="51" spans="1:11" s="1" customFormat="1">
      <c r="A51" s="5"/>
      <c r="B51" s="4"/>
      <c r="C51" s="13"/>
      <c r="D51" s="55"/>
      <c r="F51" s="2"/>
      <c r="G51" s="2"/>
      <c r="H51" s="2"/>
      <c r="I51" s="2"/>
      <c r="J51" s="2"/>
      <c r="K51" s="2"/>
    </row>
    <row r="52" spans="1:11" s="1" customFormat="1">
      <c r="A52" s="5"/>
      <c r="B52" s="4"/>
      <c r="C52" s="13"/>
      <c r="D52" s="55"/>
      <c r="F52" s="2"/>
      <c r="G52" s="2"/>
      <c r="H52" s="2"/>
      <c r="I52" s="2"/>
      <c r="J52" s="2"/>
      <c r="K52" s="2"/>
    </row>
    <row r="53" spans="1:11" s="1" customFormat="1">
      <c r="A53" s="5"/>
      <c r="B53" s="4"/>
      <c r="C53" s="13"/>
      <c r="D53" s="55"/>
      <c r="F53" s="2"/>
      <c r="G53" s="2"/>
      <c r="H53" s="2"/>
      <c r="I53" s="2"/>
      <c r="J53" s="2"/>
      <c r="K53" s="2"/>
    </row>
    <row r="54" spans="1:11" s="1" customFormat="1">
      <c r="A54" s="5"/>
      <c r="B54" s="4"/>
      <c r="C54" s="13"/>
      <c r="D54" s="55"/>
      <c r="F54" s="2"/>
      <c r="G54" s="2"/>
      <c r="H54" s="2"/>
      <c r="I54" s="2"/>
      <c r="J54" s="2"/>
      <c r="K54" s="2"/>
    </row>
    <row r="55" spans="1:11" s="1" customFormat="1">
      <c r="A55" s="5"/>
      <c r="B55" s="4"/>
      <c r="C55" s="13"/>
      <c r="D55" s="55"/>
      <c r="F55" s="2"/>
      <c r="G55" s="2"/>
      <c r="H55" s="2"/>
      <c r="I55" s="2"/>
      <c r="J55" s="2"/>
      <c r="K55" s="2"/>
    </row>
    <row r="56" spans="1:11" s="1" customFormat="1">
      <c r="A56" s="5"/>
      <c r="B56" s="4"/>
      <c r="C56" s="13"/>
      <c r="D56" s="55"/>
      <c r="F56" s="2"/>
      <c r="G56" s="2"/>
      <c r="H56" s="2"/>
      <c r="I56" s="2"/>
      <c r="J56" s="2"/>
      <c r="K56" s="2"/>
    </row>
    <row r="57" spans="1:11" s="1" customFormat="1">
      <c r="A57" s="5"/>
      <c r="B57" s="4"/>
      <c r="C57" s="13"/>
      <c r="D57" s="55"/>
      <c r="F57" s="2"/>
      <c r="G57" s="2"/>
      <c r="H57" s="2"/>
      <c r="I57" s="2"/>
      <c r="J57" s="2"/>
      <c r="K57" s="2"/>
    </row>
    <row r="58" spans="1:11" s="1" customFormat="1">
      <c r="A58" s="5"/>
      <c r="B58" s="4"/>
      <c r="C58" s="13"/>
      <c r="D58" s="55"/>
      <c r="F58" s="2"/>
      <c r="G58" s="2"/>
      <c r="H58" s="2"/>
      <c r="I58" s="2"/>
      <c r="J58" s="2"/>
      <c r="K58" s="2"/>
    </row>
    <row r="59" spans="1:11" s="1" customFormat="1">
      <c r="A59" s="5"/>
      <c r="B59" s="4"/>
      <c r="C59" s="13"/>
      <c r="D59" s="55"/>
      <c r="F59" s="2"/>
      <c r="G59" s="2"/>
      <c r="H59" s="2"/>
      <c r="I59" s="2"/>
      <c r="J59" s="2"/>
      <c r="K59" s="2"/>
    </row>
    <row r="60" spans="1:11" s="1" customFormat="1">
      <c r="A60" s="5"/>
      <c r="B60" s="4"/>
      <c r="C60" s="13"/>
      <c r="D60" s="55"/>
      <c r="F60" s="2"/>
      <c r="G60" s="2"/>
      <c r="H60" s="2"/>
      <c r="I60" s="2"/>
      <c r="J60" s="2"/>
      <c r="K60" s="2"/>
    </row>
    <row r="61" spans="1:11" s="1" customFormat="1">
      <c r="A61" s="5"/>
      <c r="B61" s="4"/>
      <c r="C61" s="13"/>
      <c r="D61" s="55"/>
      <c r="F61" s="2"/>
      <c r="G61" s="2"/>
      <c r="H61" s="2"/>
      <c r="I61" s="2"/>
      <c r="J61" s="2"/>
      <c r="K61" s="2"/>
    </row>
    <row r="62" spans="1:11" s="1" customFormat="1">
      <c r="A62" s="5"/>
      <c r="B62" s="4"/>
      <c r="C62" s="13"/>
      <c r="D62" s="55"/>
      <c r="F62" s="2"/>
      <c r="G62" s="2"/>
      <c r="H62" s="2"/>
      <c r="I62" s="2"/>
      <c r="J62" s="2"/>
      <c r="K62" s="2"/>
    </row>
    <row r="63" spans="1:11" s="1" customFormat="1">
      <c r="A63" s="5"/>
      <c r="B63" s="4"/>
      <c r="C63" s="13"/>
      <c r="D63" s="55"/>
      <c r="F63" s="2"/>
      <c r="G63" s="2"/>
      <c r="H63" s="2"/>
      <c r="I63" s="2"/>
      <c r="J63" s="2"/>
      <c r="K63" s="2"/>
    </row>
    <row r="64" spans="1:11" s="1" customFormat="1">
      <c r="A64" s="5"/>
      <c r="B64" s="4"/>
      <c r="C64" s="13"/>
      <c r="D64" s="55"/>
      <c r="F64" s="2"/>
      <c r="G64" s="2"/>
      <c r="H64" s="2"/>
      <c r="I64" s="2"/>
      <c r="J64" s="2"/>
      <c r="K64" s="2"/>
    </row>
    <row r="65" spans="1:11" s="1" customFormat="1">
      <c r="A65" s="5"/>
      <c r="B65" s="4"/>
      <c r="C65" s="13"/>
      <c r="D65" s="55"/>
      <c r="F65" s="2"/>
      <c r="G65" s="2"/>
      <c r="H65" s="2"/>
      <c r="I65" s="2"/>
      <c r="J65" s="2"/>
      <c r="K65" s="2"/>
    </row>
    <row r="66" spans="1:11" s="1" customFormat="1">
      <c r="A66" s="5"/>
      <c r="B66" s="4"/>
      <c r="C66" s="13"/>
      <c r="D66" s="55"/>
      <c r="F66" s="2"/>
      <c r="G66" s="2"/>
      <c r="H66" s="2"/>
      <c r="I66" s="2"/>
      <c r="J66" s="2"/>
      <c r="K66" s="2"/>
    </row>
    <row r="67" spans="1:11" s="1" customFormat="1">
      <c r="A67" s="5"/>
      <c r="B67" s="4"/>
      <c r="C67" s="13"/>
      <c r="D67" s="55"/>
      <c r="F67" s="2"/>
      <c r="G67" s="2"/>
      <c r="H67" s="2"/>
      <c r="I67" s="2"/>
      <c r="J67" s="2"/>
      <c r="K67" s="2"/>
    </row>
    <row r="68" spans="1:11" s="1" customFormat="1">
      <c r="A68" s="5"/>
      <c r="B68" s="4"/>
      <c r="C68" s="13"/>
      <c r="D68" s="55"/>
      <c r="F68" s="2"/>
      <c r="G68" s="2"/>
      <c r="H68" s="2"/>
      <c r="I68" s="2"/>
      <c r="J68" s="2"/>
      <c r="K68" s="2"/>
    </row>
    <row r="69" spans="1:11" s="1" customFormat="1">
      <c r="A69" s="5"/>
      <c r="B69" s="4"/>
      <c r="C69" s="13"/>
      <c r="D69" s="55"/>
      <c r="F69" s="2"/>
      <c r="G69" s="2"/>
      <c r="H69" s="2"/>
      <c r="I69" s="2"/>
      <c r="J69" s="2"/>
      <c r="K69" s="2"/>
    </row>
    <row r="70" spans="1:11" s="1" customFormat="1">
      <c r="A70" s="5"/>
      <c r="B70" s="4"/>
      <c r="C70" s="13"/>
      <c r="D70" s="55"/>
      <c r="F70" s="2"/>
      <c r="G70" s="2"/>
      <c r="H70" s="2"/>
      <c r="I70" s="2"/>
      <c r="J70" s="2"/>
      <c r="K70" s="2"/>
    </row>
    <row r="71" spans="1:11" s="1" customFormat="1">
      <c r="A71" s="5"/>
      <c r="B71" s="4"/>
      <c r="C71" s="13"/>
      <c r="D71" s="55"/>
      <c r="F71" s="2"/>
      <c r="G71" s="2"/>
      <c r="H71" s="2"/>
      <c r="I71" s="2"/>
      <c r="J71" s="2"/>
      <c r="K71" s="2"/>
    </row>
    <row r="72" spans="1:11" s="1" customFormat="1">
      <c r="A72" s="5"/>
      <c r="B72" s="4"/>
      <c r="C72" s="13"/>
      <c r="D72" s="55"/>
      <c r="F72" s="2"/>
      <c r="G72" s="2"/>
      <c r="H72" s="2"/>
      <c r="I72" s="2"/>
      <c r="J72" s="2"/>
      <c r="K72" s="2"/>
    </row>
    <row r="73" spans="1:11" s="1" customFormat="1">
      <c r="A73" s="5"/>
      <c r="B73" s="4"/>
      <c r="C73" s="13"/>
      <c r="D73" s="55"/>
      <c r="F73" s="2"/>
      <c r="G73" s="2"/>
      <c r="H73" s="2"/>
      <c r="I73" s="2"/>
      <c r="J73" s="2"/>
      <c r="K73" s="2"/>
    </row>
    <row r="74" spans="1:11" s="1" customFormat="1">
      <c r="A74" s="5"/>
      <c r="B74" s="4"/>
      <c r="C74" s="13"/>
      <c r="D74" s="55"/>
      <c r="F74" s="2"/>
      <c r="G74" s="2"/>
      <c r="H74" s="2"/>
      <c r="I74" s="2"/>
      <c r="J74" s="2"/>
      <c r="K74" s="2"/>
    </row>
    <row r="75" spans="1:11" s="1" customFormat="1">
      <c r="A75" s="5"/>
      <c r="B75" s="4"/>
      <c r="C75" s="13"/>
      <c r="D75" s="55"/>
      <c r="F75" s="2"/>
      <c r="G75" s="2"/>
      <c r="H75" s="2"/>
      <c r="I75" s="2"/>
      <c r="J75" s="2"/>
      <c r="K75" s="2"/>
    </row>
    <row r="76" spans="1:11" s="1" customFormat="1">
      <c r="A76" s="5"/>
      <c r="B76" s="4"/>
      <c r="C76" s="13"/>
      <c r="D76" s="55"/>
      <c r="F76" s="2"/>
      <c r="G76" s="2"/>
      <c r="H76" s="2"/>
      <c r="I76" s="2"/>
      <c r="J76" s="2"/>
      <c r="K76" s="2"/>
    </row>
    <row r="77" spans="1:11" s="1" customFormat="1">
      <c r="A77" s="5"/>
      <c r="B77" s="4"/>
      <c r="C77" s="13"/>
      <c r="D77" s="55"/>
      <c r="F77" s="2"/>
      <c r="G77" s="2"/>
      <c r="H77" s="2"/>
      <c r="I77" s="2"/>
      <c r="J77" s="2"/>
      <c r="K77" s="2"/>
    </row>
    <row r="78" spans="1:11" s="1" customFormat="1">
      <c r="A78" s="5"/>
      <c r="B78" s="4"/>
      <c r="C78" s="13"/>
      <c r="D78" s="55"/>
      <c r="F78" s="2"/>
      <c r="G78" s="2"/>
      <c r="H78" s="2"/>
      <c r="I78" s="2"/>
      <c r="J78" s="2"/>
      <c r="K78" s="2"/>
    </row>
    <row r="79" spans="1:11" s="1" customFormat="1">
      <c r="A79" s="5"/>
      <c r="B79" s="4"/>
      <c r="C79" s="13"/>
      <c r="D79" s="55"/>
      <c r="F79" s="2"/>
      <c r="G79" s="2"/>
      <c r="H79" s="2"/>
      <c r="I79" s="2"/>
      <c r="J79" s="2"/>
      <c r="K79" s="2"/>
    </row>
    <row r="80" spans="1:11" s="1" customFormat="1">
      <c r="A80" s="5"/>
      <c r="B80" s="4"/>
      <c r="C80" s="13"/>
      <c r="D80" s="55"/>
      <c r="F80" s="2"/>
      <c r="G80" s="2"/>
      <c r="H80" s="2"/>
      <c r="I80" s="2"/>
      <c r="J80" s="2"/>
      <c r="K80" s="2"/>
    </row>
    <row r="81" spans="1:11" s="1" customFormat="1">
      <c r="A81" s="5"/>
      <c r="B81" s="4"/>
      <c r="C81" s="13"/>
      <c r="D81" s="55"/>
      <c r="F81" s="2"/>
      <c r="G81" s="2"/>
      <c r="H81" s="2"/>
      <c r="I81" s="2"/>
      <c r="J81" s="2"/>
      <c r="K81" s="2"/>
    </row>
    <row r="82" spans="1:11" s="1" customFormat="1">
      <c r="A82" s="5"/>
      <c r="B82" s="4"/>
      <c r="C82" s="13"/>
      <c r="D82" s="55"/>
      <c r="F82" s="2"/>
      <c r="G82" s="2"/>
      <c r="H82" s="2"/>
      <c r="I82" s="2"/>
      <c r="J82" s="2"/>
      <c r="K82" s="2"/>
    </row>
    <row r="83" spans="1:11" s="1" customFormat="1">
      <c r="A83" s="5"/>
      <c r="B83" s="4"/>
      <c r="C83" s="13"/>
      <c r="D83" s="55"/>
      <c r="F83" s="2"/>
      <c r="G83" s="2"/>
      <c r="H83" s="2"/>
      <c r="I83" s="2"/>
      <c r="J83" s="2"/>
      <c r="K83" s="2"/>
    </row>
    <row r="84" spans="1:11" s="1" customFormat="1">
      <c r="A84" s="5"/>
      <c r="B84" s="4"/>
      <c r="C84" s="13"/>
      <c r="D84" s="55"/>
      <c r="F84" s="2"/>
      <c r="G84" s="2"/>
      <c r="H84" s="2"/>
      <c r="I84" s="2"/>
      <c r="J84" s="2"/>
      <c r="K84" s="2"/>
    </row>
    <row r="85" spans="1:11" s="1" customFormat="1">
      <c r="A85" s="5"/>
      <c r="B85" s="4"/>
      <c r="C85" s="13"/>
      <c r="D85" s="55"/>
      <c r="F85" s="2"/>
      <c r="G85" s="2"/>
      <c r="H85" s="2"/>
      <c r="I85" s="2"/>
      <c r="J85" s="2"/>
      <c r="K85" s="2"/>
    </row>
    <row r="86" spans="1:11" s="1" customFormat="1">
      <c r="A86" s="5"/>
      <c r="B86" s="4"/>
      <c r="C86" s="13"/>
      <c r="D86" s="55"/>
      <c r="F86" s="2"/>
      <c r="G86" s="2"/>
      <c r="H86" s="2"/>
      <c r="I86" s="2"/>
      <c r="J86" s="2"/>
      <c r="K86" s="2"/>
    </row>
    <row r="87" spans="1:11" s="1" customFormat="1">
      <c r="A87" s="5"/>
      <c r="B87" s="4"/>
      <c r="C87" s="13"/>
      <c r="D87" s="55"/>
      <c r="F87" s="2"/>
      <c r="G87" s="2"/>
      <c r="H87" s="2"/>
      <c r="I87" s="2"/>
      <c r="J87" s="2"/>
      <c r="K87" s="2"/>
    </row>
    <row r="88" spans="1:11" s="1" customFormat="1">
      <c r="A88" s="5"/>
      <c r="B88" s="4"/>
      <c r="C88" s="13"/>
      <c r="D88" s="55"/>
      <c r="F88" s="2"/>
      <c r="G88" s="2"/>
      <c r="H88" s="2"/>
      <c r="I88" s="2"/>
      <c r="J88" s="2"/>
      <c r="K88" s="2"/>
    </row>
    <row r="89" spans="1:11" s="1" customFormat="1">
      <c r="A89" s="5"/>
      <c r="B89" s="4"/>
      <c r="C89" s="13"/>
      <c r="D89" s="55"/>
      <c r="F89" s="2"/>
      <c r="G89" s="2"/>
      <c r="H89" s="2"/>
      <c r="I89" s="2"/>
      <c r="J89" s="2"/>
      <c r="K89" s="2"/>
    </row>
    <row r="90" spans="1:11" s="1" customFormat="1">
      <c r="A90" s="5"/>
      <c r="B90" s="4"/>
      <c r="C90" s="13"/>
      <c r="D90" s="55"/>
      <c r="F90" s="2"/>
      <c r="G90" s="2"/>
      <c r="H90" s="2"/>
      <c r="I90" s="2"/>
      <c r="J90" s="2"/>
      <c r="K90" s="2"/>
    </row>
    <row r="91" spans="1:11" s="1" customFormat="1">
      <c r="A91" s="5"/>
      <c r="B91" s="4"/>
      <c r="C91" s="13"/>
      <c r="D91" s="55"/>
      <c r="F91" s="2"/>
      <c r="G91" s="2"/>
      <c r="H91" s="2"/>
      <c r="I91" s="2"/>
      <c r="J91" s="2"/>
      <c r="K91" s="2"/>
    </row>
    <row r="92" spans="1:11" s="1" customFormat="1">
      <c r="A92" s="5"/>
      <c r="B92" s="4"/>
      <c r="C92" s="13"/>
      <c r="D92" s="55"/>
      <c r="F92" s="2"/>
      <c r="G92" s="2"/>
      <c r="H92" s="2"/>
      <c r="I92" s="2"/>
      <c r="J92" s="2"/>
      <c r="K92" s="2"/>
    </row>
    <row r="93" spans="1:11" s="1" customFormat="1">
      <c r="A93" s="5"/>
      <c r="B93" s="4"/>
      <c r="C93" s="13"/>
      <c r="D93" s="55"/>
      <c r="F93" s="2"/>
      <c r="G93" s="2"/>
      <c r="H93" s="2"/>
      <c r="I93" s="2"/>
      <c r="J93" s="2"/>
      <c r="K93" s="2"/>
    </row>
    <row r="94" spans="1:11" s="1" customFormat="1">
      <c r="A94" s="5"/>
      <c r="B94" s="4"/>
      <c r="C94" s="13"/>
      <c r="D94" s="55"/>
      <c r="F94" s="2"/>
      <c r="G94" s="2"/>
      <c r="H94" s="2"/>
      <c r="I94" s="2"/>
      <c r="J94" s="2"/>
      <c r="K94" s="2"/>
    </row>
    <row r="95" spans="1:11" s="1" customFormat="1">
      <c r="A95" s="5"/>
      <c r="B95" s="4"/>
      <c r="C95" s="13"/>
      <c r="D95" s="55"/>
      <c r="F95" s="2"/>
      <c r="G95" s="2"/>
      <c r="H95" s="2"/>
      <c r="I95" s="2"/>
      <c r="J95" s="2"/>
      <c r="K95" s="2"/>
    </row>
    <row r="96" spans="1:11" s="1" customFormat="1">
      <c r="A96" s="5"/>
      <c r="B96" s="4"/>
      <c r="C96" s="13"/>
      <c r="D96" s="55"/>
      <c r="F96" s="2"/>
      <c r="G96" s="2"/>
      <c r="H96" s="2"/>
      <c r="I96" s="2"/>
      <c r="J96" s="2"/>
      <c r="K96" s="2"/>
    </row>
    <row r="97" spans="1:11" s="1" customFormat="1">
      <c r="A97" s="5"/>
      <c r="B97" s="4"/>
      <c r="C97" s="13"/>
      <c r="D97" s="55"/>
      <c r="F97" s="2"/>
      <c r="G97" s="2"/>
      <c r="H97" s="2"/>
      <c r="I97" s="2"/>
      <c r="J97" s="2"/>
      <c r="K97" s="2"/>
    </row>
    <row r="98" spans="1:11" s="1" customFormat="1">
      <c r="A98" s="5"/>
      <c r="B98" s="4"/>
      <c r="C98" s="13"/>
      <c r="D98" s="55"/>
      <c r="F98" s="2"/>
      <c r="G98" s="2"/>
      <c r="H98" s="2"/>
      <c r="I98" s="2"/>
      <c r="J98" s="2"/>
      <c r="K98" s="2"/>
    </row>
    <row r="99" spans="1:11" s="1" customFormat="1">
      <c r="A99" s="5"/>
      <c r="B99" s="4"/>
      <c r="C99" s="13"/>
      <c r="D99" s="55"/>
      <c r="F99" s="2"/>
      <c r="G99" s="2"/>
      <c r="H99" s="2"/>
      <c r="I99" s="2"/>
      <c r="J99" s="2"/>
      <c r="K99" s="2"/>
    </row>
    <row r="100" spans="1:11" s="1" customFormat="1">
      <c r="A100" s="5"/>
      <c r="B100" s="4"/>
      <c r="C100" s="13"/>
      <c r="D100" s="55"/>
      <c r="F100" s="2"/>
      <c r="G100" s="2"/>
      <c r="H100" s="2"/>
      <c r="I100" s="2"/>
      <c r="J100" s="2"/>
      <c r="K100" s="2"/>
    </row>
    <row r="101" spans="1:11" s="1" customFormat="1">
      <c r="A101" s="5"/>
      <c r="B101" s="4"/>
      <c r="C101" s="13"/>
      <c r="D101" s="55"/>
      <c r="F101" s="2"/>
      <c r="G101" s="2"/>
      <c r="H101" s="2"/>
      <c r="I101" s="2"/>
      <c r="J101" s="2"/>
      <c r="K101" s="2"/>
    </row>
    <row r="102" spans="1:11" s="1" customFormat="1">
      <c r="A102" s="5"/>
      <c r="B102" s="4"/>
      <c r="C102" s="13"/>
      <c r="D102" s="55"/>
      <c r="F102" s="2"/>
      <c r="G102" s="2"/>
      <c r="H102" s="2"/>
      <c r="I102" s="2"/>
      <c r="J102" s="2"/>
      <c r="K102" s="2"/>
    </row>
    <row r="103" spans="1:11" s="1" customFormat="1">
      <c r="A103" s="5"/>
      <c r="B103" s="4"/>
      <c r="C103" s="13"/>
      <c r="D103" s="55"/>
      <c r="F103" s="2"/>
      <c r="G103" s="2"/>
      <c r="H103" s="2"/>
      <c r="I103" s="2"/>
      <c r="J103" s="2"/>
      <c r="K103" s="2"/>
    </row>
    <row r="104" spans="1:11" s="1" customFormat="1">
      <c r="A104" s="5"/>
      <c r="B104" s="4"/>
      <c r="C104" s="13"/>
      <c r="D104" s="55"/>
      <c r="F104" s="2"/>
      <c r="G104" s="2"/>
      <c r="H104" s="2"/>
      <c r="I104" s="2"/>
      <c r="J104" s="2"/>
      <c r="K104" s="2"/>
    </row>
    <row r="105" spans="1:11" s="1" customFormat="1">
      <c r="A105" s="5"/>
      <c r="B105" s="4"/>
      <c r="C105" s="13"/>
      <c r="D105" s="55"/>
      <c r="F105" s="2"/>
      <c r="G105" s="2"/>
      <c r="H105" s="2"/>
      <c r="I105" s="2"/>
      <c r="J105" s="2"/>
      <c r="K105" s="2"/>
    </row>
    <row r="106" spans="1:11" s="1" customFormat="1">
      <c r="A106" s="5"/>
      <c r="B106" s="4"/>
      <c r="C106" s="13"/>
      <c r="D106" s="55"/>
      <c r="F106" s="2"/>
      <c r="G106" s="2"/>
      <c r="H106" s="2"/>
      <c r="I106" s="2"/>
      <c r="J106" s="2"/>
      <c r="K106" s="2"/>
    </row>
    <row r="107" spans="1:11" s="1" customFormat="1">
      <c r="A107" s="5"/>
      <c r="B107" s="4"/>
      <c r="C107" s="13"/>
      <c r="D107" s="55"/>
      <c r="F107" s="2"/>
      <c r="G107" s="2"/>
      <c r="H107" s="2"/>
      <c r="I107" s="2"/>
      <c r="J107" s="2"/>
      <c r="K107" s="2"/>
    </row>
    <row r="108" spans="1:11" s="1" customFormat="1">
      <c r="A108" s="5"/>
      <c r="B108" s="4"/>
      <c r="C108" s="13"/>
      <c r="D108" s="55"/>
      <c r="F108" s="2"/>
      <c r="G108" s="2"/>
      <c r="H108" s="2"/>
      <c r="I108" s="2"/>
      <c r="J108" s="2"/>
      <c r="K108" s="2"/>
    </row>
    <row r="109" spans="1:11" s="1" customFormat="1">
      <c r="A109" s="5"/>
      <c r="B109" s="4"/>
      <c r="C109" s="13"/>
      <c r="D109" s="55"/>
      <c r="F109" s="2"/>
      <c r="G109" s="2"/>
      <c r="H109" s="2"/>
      <c r="I109" s="2"/>
      <c r="J109" s="2"/>
      <c r="K109" s="2"/>
    </row>
    <row r="110" spans="1:11" s="1" customFormat="1">
      <c r="A110" s="5"/>
      <c r="B110" s="4"/>
      <c r="C110" s="13"/>
      <c r="D110" s="55"/>
      <c r="F110" s="2"/>
      <c r="G110" s="2"/>
      <c r="H110" s="2"/>
      <c r="I110" s="2"/>
      <c r="J110" s="2"/>
      <c r="K110" s="2"/>
    </row>
    <row r="111" spans="1:11" s="1" customFormat="1">
      <c r="A111" s="5"/>
      <c r="B111" s="4"/>
      <c r="C111" s="13"/>
      <c r="D111" s="55"/>
      <c r="F111" s="2"/>
      <c r="G111" s="2"/>
      <c r="H111" s="2"/>
      <c r="I111" s="2"/>
      <c r="J111" s="2"/>
      <c r="K111" s="2"/>
    </row>
    <row r="112" spans="1:11" s="1" customFormat="1">
      <c r="A112" s="5"/>
      <c r="B112" s="4"/>
      <c r="C112" s="13"/>
      <c r="D112" s="55"/>
      <c r="F112" s="2"/>
      <c r="G112" s="2"/>
      <c r="H112" s="2"/>
      <c r="I112" s="2"/>
      <c r="J112" s="2"/>
      <c r="K112" s="2"/>
    </row>
    <row r="113" spans="1:11" s="1" customFormat="1">
      <c r="A113" s="5"/>
      <c r="B113" s="4"/>
      <c r="C113" s="13"/>
      <c r="D113" s="55"/>
      <c r="F113" s="2"/>
      <c r="G113" s="2"/>
      <c r="H113" s="2"/>
      <c r="I113" s="2"/>
      <c r="J113" s="2"/>
      <c r="K113" s="2"/>
    </row>
    <row r="114" spans="1:11" s="1" customFormat="1">
      <c r="A114" s="5"/>
      <c r="B114" s="4"/>
      <c r="C114" s="13"/>
      <c r="D114" s="55"/>
      <c r="F114" s="2"/>
      <c r="G114" s="2"/>
      <c r="H114" s="2"/>
      <c r="I114" s="2"/>
      <c r="J114" s="2"/>
      <c r="K114" s="2"/>
    </row>
    <row r="115" spans="1:11" s="1" customFormat="1">
      <c r="A115" s="5"/>
      <c r="B115" s="4"/>
      <c r="C115" s="13"/>
      <c r="D115" s="55"/>
      <c r="F115" s="2"/>
      <c r="G115" s="2"/>
      <c r="H115" s="2"/>
      <c r="I115" s="2"/>
      <c r="J115" s="2"/>
      <c r="K115" s="2"/>
    </row>
    <row r="116" spans="1:11" s="1" customFormat="1">
      <c r="A116" s="5"/>
      <c r="B116" s="4"/>
      <c r="C116" s="13"/>
      <c r="D116" s="55"/>
      <c r="F116" s="2"/>
      <c r="G116" s="2"/>
      <c r="H116" s="2"/>
      <c r="I116" s="2"/>
      <c r="J116" s="2"/>
      <c r="K116" s="2"/>
    </row>
    <row r="117" spans="1:11" s="1" customFormat="1">
      <c r="A117" s="5"/>
      <c r="B117" s="4"/>
      <c r="C117" s="13"/>
      <c r="D117" s="55"/>
      <c r="F117" s="2"/>
      <c r="G117" s="2"/>
      <c r="H117" s="2"/>
      <c r="I117" s="2"/>
      <c r="J117" s="2"/>
      <c r="K117" s="2"/>
    </row>
    <row r="118" spans="1:11" s="1" customFormat="1">
      <c r="A118" s="5"/>
      <c r="B118" s="4"/>
      <c r="C118" s="13"/>
      <c r="D118" s="55"/>
      <c r="F118" s="2"/>
      <c r="G118" s="2"/>
      <c r="H118" s="2"/>
      <c r="I118" s="2"/>
      <c r="J118" s="2"/>
      <c r="K118" s="2"/>
    </row>
    <row r="119" spans="1:11" s="1" customFormat="1">
      <c r="A119" s="5"/>
      <c r="B119" s="4"/>
      <c r="C119" s="13"/>
      <c r="D119" s="55"/>
      <c r="F119" s="2"/>
      <c r="G119" s="2"/>
      <c r="H119" s="2"/>
      <c r="I119" s="2"/>
      <c r="J119" s="2"/>
      <c r="K119" s="2"/>
    </row>
    <row r="120" spans="1:11" s="1" customFormat="1">
      <c r="A120" s="5"/>
      <c r="B120" s="4"/>
      <c r="C120" s="13"/>
      <c r="D120" s="55"/>
      <c r="F120" s="2"/>
      <c r="G120" s="2"/>
      <c r="H120" s="2"/>
      <c r="I120" s="2"/>
      <c r="J120" s="2"/>
      <c r="K120" s="2"/>
    </row>
    <row r="121" spans="1:11" s="1" customFormat="1">
      <c r="A121" s="5"/>
      <c r="B121" s="4"/>
      <c r="C121" s="13"/>
      <c r="D121" s="55"/>
      <c r="F121" s="2"/>
      <c r="G121" s="2"/>
      <c r="H121" s="2"/>
      <c r="I121" s="2"/>
      <c r="J121" s="2"/>
      <c r="K121" s="2"/>
    </row>
    <row r="122" spans="1:11" s="1" customFormat="1">
      <c r="A122" s="5"/>
      <c r="B122" s="4"/>
      <c r="C122" s="13"/>
      <c r="D122" s="55"/>
      <c r="F122" s="2"/>
      <c r="G122" s="2"/>
      <c r="H122" s="2"/>
      <c r="I122" s="2"/>
      <c r="J122" s="2"/>
      <c r="K122" s="2"/>
    </row>
    <row r="123" spans="1:11" s="1" customFormat="1">
      <c r="A123" s="5"/>
      <c r="B123" s="4"/>
      <c r="C123" s="13"/>
      <c r="D123" s="55"/>
      <c r="F123" s="2"/>
      <c r="G123" s="2"/>
      <c r="H123" s="2"/>
      <c r="I123" s="2"/>
      <c r="J123" s="2"/>
      <c r="K123" s="2"/>
    </row>
    <row r="124" spans="1:11" s="1" customFormat="1">
      <c r="A124" s="5"/>
      <c r="B124" s="4"/>
      <c r="C124" s="13"/>
      <c r="D124" s="55"/>
      <c r="F124" s="2"/>
      <c r="G124" s="2"/>
      <c r="H124" s="2"/>
      <c r="I124" s="2"/>
      <c r="J124" s="2"/>
      <c r="K124" s="2"/>
    </row>
    <row r="125" spans="1:11" s="1" customFormat="1">
      <c r="A125" s="5"/>
      <c r="B125" s="4"/>
      <c r="C125" s="13"/>
      <c r="D125" s="55"/>
      <c r="F125" s="2"/>
      <c r="G125" s="2"/>
      <c r="H125" s="2"/>
      <c r="I125" s="2"/>
      <c r="J125" s="2"/>
      <c r="K125" s="2"/>
    </row>
    <row r="126" spans="1:11" s="1" customFormat="1">
      <c r="A126" s="5"/>
      <c r="B126" s="4"/>
      <c r="C126" s="13"/>
      <c r="D126" s="55"/>
      <c r="F126" s="2"/>
      <c r="G126" s="2"/>
      <c r="H126" s="2"/>
      <c r="I126" s="2"/>
      <c r="J126" s="2"/>
      <c r="K126" s="2"/>
    </row>
    <row r="127" spans="1:11" s="1" customFormat="1">
      <c r="A127" s="5"/>
      <c r="B127" s="4"/>
      <c r="C127" s="13"/>
      <c r="D127" s="55"/>
      <c r="F127" s="2"/>
      <c r="G127" s="2"/>
      <c r="H127" s="2"/>
      <c r="I127" s="2"/>
      <c r="J127" s="2"/>
      <c r="K127" s="2"/>
    </row>
    <row r="128" spans="1:11" s="1" customFormat="1">
      <c r="A128" s="5"/>
      <c r="B128" s="4"/>
      <c r="C128" s="13"/>
      <c r="D128" s="55"/>
      <c r="F128" s="2"/>
      <c r="G128" s="2"/>
      <c r="H128" s="2"/>
      <c r="I128" s="2"/>
      <c r="J128" s="2"/>
      <c r="K128" s="2"/>
    </row>
    <row r="129" spans="1:11" s="1" customFormat="1">
      <c r="A129" s="5"/>
      <c r="B129" s="4"/>
      <c r="C129" s="13"/>
      <c r="D129" s="55"/>
      <c r="F129" s="2"/>
      <c r="G129" s="2"/>
      <c r="H129" s="2"/>
      <c r="I129" s="2"/>
      <c r="J129" s="2"/>
      <c r="K129" s="2"/>
    </row>
    <row r="130" spans="1:11" s="1" customFormat="1">
      <c r="A130" s="5"/>
      <c r="B130" s="4"/>
      <c r="C130" s="13"/>
      <c r="D130" s="55"/>
      <c r="F130" s="2"/>
      <c r="G130" s="2"/>
      <c r="H130" s="2"/>
      <c r="I130" s="2"/>
      <c r="J130" s="2"/>
      <c r="K130" s="2"/>
    </row>
    <row r="131" spans="1:11" s="1" customFormat="1">
      <c r="A131" s="5"/>
      <c r="B131" s="4"/>
      <c r="C131" s="13"/>
      <c r="D131" s="55"/>
      <c r="F131" s="2"/>
      <c r="G131" s="2"/>
      <c r="H131" s="2"/>
      <c r="I131" s="2"/>
      <c r="J131" s="2"/>
      <c r="K131" s="2"/>
    </row>
    <row r="132" spans="1:11" s="1" customFormat="1">
      <c r="A132" s="5"/>
      <c r="B132" s="4"/>
      <c r="C132" s="13"/>
      <c r="D132" s="55"/>
      <c r="F132" s="2"/>
      <c r="G132" s="2"/>
      <c r="H132" s="2"/>
      <c r="I132" s="2"/>
      <c r="J132" s="2"/>
      <c r="K132" s="2"/>
    </row>
    <row r="133" spans="1:11" s="1" customFormat="1">
      <c r="A133" s="5"/>
      <c r="B133" s="4"/>
      <c r="C133" s="13"/>
      <c r="D133" s="55"/>
      <c r="F133" s="2"/>
      <c r="G133" s="2"/>
      <c r="H133" s="2"/>
      <c r="I133" s="2"/>
      <c r="J133" s="2"/>
      <c r="K133" s="2"/>
    </row>
    <row r="134" spans="1:11" s="1" customFormat="1">
      <c r="A134" s="5"/>
      <c r="B134" s="4"/>
      <c r="C134" s="13"/>
      <c r="D134" s="55"/>
      <c r="F134" s="2"/>
      <c r="G134" s="2"/>
      <c r="H134" s="2"/>
      <c r="I134" s="2"/>
      <c r="J134" s="2"/>
      <c r="K134" s="2"/>
    </row>
    <row r="135" spans="1:11" s="1" customFormat="1">
      <c r="A135" s="5"/>
      <c r="B135" s="4"/>
      <c r="C135" s="13"/>
      <c r="D135" s="55"/>
      <c r="F135" s="2"/>
      <c r="G135" s="2"/>
      <c r="H135" s="2"/>
      <c r="I135" s="2"/>
      <c r="J135" s="2"/>
      <c r="K135" s="2"/>
    </row>
    <row r="136" spans="1:11" s="1" customFormat="1">
      <c r="A136" s="5"/>
      <c r="B136" s="4"/>
      <c r="C136" s="13"/>
      <c r="D136" s="55"/>
      <c r="F136" s="2"/>
      <c r="G136" s="2"/>
      <c r="H136" s="2"/>
      <c r="I136" s="2"/>
      <c r="J136" s="2"/>
      <c r="K136" s="2"/>
    </row>
    <row r="137" spans="1:11" s="1" customFormat="1">
      <c r="A137" s="5"/>
      <c r="B137" s="4"/>
      <c r="C137" s="13"/>
      <c r="D137" s="55"/>
      <c r="F137" s="2"/>
      <c r="G137" s="2"/>
      <c r="H137" s="2"/>
      <c r="I137" s="2"/>
      <c r="J137" s="2"/>
      <c r="K137" s="2"/>
    </row>
    <row r="138" spans="1:11" s="1" customFormat="1">
      <c r="A138" s="5"/>
      <c r="B138" s="4"/>
      <c r="C138" s="13"/>
      <c r="D138" s="55"/>
      <c r="F138" s="2"/>
      <c r="G138" s="2"/>
      <c r="H138" s="2"/>
      <c r="I138" s="2"/>
      <c r="J138" s="2"/>
      <c r="K138" s="2"/>
    </row>
    <row r="139" spans="1:11" s="1" customFormat="1">
      <c r="A139" s="5"/>
      <c r="B139" s="4"/>
      <c r="C139" s="13"/>
      <c r="D139" s="55"/>
      <c r="F139" s="2"/>
      <c r="G139" s="2"/>
      <c r="H139" s="2"/>
      <c r="I139" s="2"/>
      <c r="J139" s="2"/>
      <c r="K139" s="2"/>
    </row>
    <row r="140" spans="1:11" s="1" customFormat="1">
      <c r="A140" s="5"/>
      <c r="B140" s="4"/>
      <c r="C140" s="13"/>
      <c r="D140" s="55"/>
      <c r="F140" s="2"/>
      <c r="G140" s="2"/>
      <c r="H140" s="2"/>
      <c r="I140" s="2"/>
      <c r="J140" s="2"/>
      <c r="K140" s="2"/>
    </row>
    <row r="141" spans="1:11" s="1" customFormat="1">
      <c r="A141" s="5"/>
      <c r="B141" s="4"/>
      <c r="C141" s="13"/>
      <c r="D141" s="55"/>
      <c r="F141" s="2"/>
      <c r="G141" s="2"/>
      <c r="H141" s="2"/>
      <c r="I141" s="2"/>
      <c r="J141" s="2"/>
      <c r="K141" s="2"/>
    </row>
    <row r="142" spans="1:11" s="1" customFormat="1">
      <c r="A142" s="5"/>
      <c r="B142" s="4"/>
      <c r="C142" s="13"/>
      <c r="D142" s="55"/>
      <c r="F142" s="2"/>
      <c r="G142" s="2"/>
      <c r="H142" s="2"/>
      <c r="I142" s="2"/>
      <c r="J142" s="2"/>
      <c r="K142" s="2"/>
    </row>
    <row r="143" spans="1:11" s="1" customFormat="1">
      <c r="A143" s="5"/>
      <c r="B143" s="4"/>
      <c r="C143" s="13"/>
      <c r="D143" s="55"/>
      <c r="F143" s="2"/>
      <c r="G143" s="2"/>
      <c r="H143" s="2"/>
      <c r="I143" s="2"/>
      <c r="J143" s="2"/>
      <c r="K143" s="2"/>
    </row>
    <row r="144" spans="1:11" s="1" customFormat="1">
      <c r="A144" s="5"/>
      <c r="B144" s="4"/>
      <c r="C144" s="13"/>
      <c r="D144" s="55"/>
      <c r="F144" s="2"/>
      <c r="G144" s="2"/>
      <c r="H144" s="2"/>
      <c r="I144" s="2"/>
      <c r="J144" s="2"/>
      <c r="K144" s="2"/>
    </row>
    <row r="145" spans="1:11" s="1" customFormat="1">
      <c r="A145" s="5"/>
      <c r="B145" s="4"/>
      <c r="C145" s="13"/>
      <c r="D145" s="55"/>
      <c r="F145" s="2"/>
      <c r="G145" s="2"/>
      <c r="H145" s="2"/>
      <c r="I145" s="2"/>
      <c r="J145" s="2"/>
      <c r="K145" s="2"/>
    </row>
    <row r="146" spans="1:11" s="1" customFormat="1">
      <c r="A146" s="5"/>
      <c r="B146" s="4"/>
      <c r="C146" s="13"/>
      <c r="D146" s="55"/>
      <c r="F146" s="2"/>
      <c r="G146" s="2"/>
      <c r="H146" s="2"/>
      <c r="I146" s="2"/>
      <c r="J146" s="2"/>
      <c r="K146" s="2"/>
    </row>
    <row r="147" spans="1:11" s="1" customFormat="1">
      <c r="A147" s="5"/>
      <c r="B147" s="4"/>
      <c r="C147" s="13"/>
      <c r="D147" s="55"/>
      <c r="F147" s="2"/>
      <c r="G147" s="2"/>
      <c r="H147" s="2"/>
      <c r="I147" s="2"/>
      <c r="J147" s="2"/>
      <c r="K147" s="2"/>
    </row>
    <row r="148" spans="1:11" s="1" customFormat="1">
      <c r="A148" s="5"/>
      <c r="B148" s="4"/>
      <c r="C148" s="13"/>
      <c r="D148" s="55"/>
      <c r="F148" s="2"/>
      <c r="G148" s="2"/>
      <c r="H148" s="2"/>
      <c r="I148" s="2"/>
      <c r="J148" s="2"/>
      <c r="K148" s="2"/>
    </row>
    <row r="149" spans="1:11" s="1" customFormat="1">
      <c r="A149" s="5"/>
      <c r="B149" s="4"/>
      <c r="C149" s="13"/>
      <c r="D149" s="55"/>
      <c r="F149" s="2"/>
      <c r="G149" s="2"/>
      <c r="H149" s="2"/>
      <c r="I149" s="2"/>
      <c r="J149" s="2"/>
      <c r="K149" s="2"/>
    </row>
    <row r="150" spans="1:11" s="1" customFormat="1">
      <c r="A150" s="5"/>
      <c r="B150" s="4"/>
      <c r="C150" s="13"/>
      <c r="D150" s="55"/>
      <c r="F150" s="2"/>
      <c r="G150" s="2"/>
      <c r="H150" s="2"/>
      <c r="I150" s="2"/>
      <c r="J150" s="2"/>
      <c r="K150" s="2"/>
    </row>
    <row r="151" spans="1:11" s="1" customFormat="1">
      <c r="A151" s="5"/>
      <c r="B151" s="4"/>
      <c r="C151" s="13"/>
      <c r="D151" s="55"/>
      <c r="F151" s="2"/>
      <c r="G151" s="2"/>
      <c r="H151" s="2"/>
      <c r="I151" s="2"/>
      <c r="J151" s="2"/>
      <c r="K151" s="2"/>
    </row>
    <row r="152" spans="1:11" s="1" customFormat="1">
      <c r="A152" s="5"/>
      <c r="B152" s="4"/>
      <c r="C152" s="13"/>
      <c r="D152" s="55"/>
      <c r="F152" s="2"/>
      <c r="G152" s="2"/>
      <c r="H152" s="2"/>
      <c r="I152" s="2"/>
      <c r="J152" s="2"/>
      <c r="K152" s="2"/>
    </row>
    <row r="153" spans="1:11" s="1" customFormat="1">
      <c r="A153" s="5"/>
      <c r="B153" s="4"/>
      <c r="C153" s="13"/>
      <c r="D153" s="55"/>
      <c r="F153" s="2"/>
      <c r="G153" s="2"/>
      <c r="H153" s="2"/>
      <c r="I153" s="2"/>
      <c r="J153" s="2"/>
      <c r="K153" s="2"/>
    </row>
    <row r="154" spans="1:11" s="1" customFormat="1">
      <c r="A154" s="5"/>
      <c r="B154" s="4"/>
      <c r="C154" s="13"/>
      <c r="D154" s="55"/>
      <c r="F154" s="2"/>
      <c r="G154" s="2"/>
      <c r="H154" s="2"/>
      <c r="I154" s="2"/>
      <c r="J154" s="2"/>
      <c r="K154" s="2"/>
    </row>
    <row r="155" spans="1:11" s="1" customFormat="1">
      <c r="A155" s="5"/>
      <c r="B155" s="4"/>
      <c r="C155" s="13"/>
      <c r="D155" s="55"/>
      <c r="F155" s="2"/>
      <c r="G155" s="2"/>
      <c r="H155" s="2"/>
      <c r="I155" s="2"/>
      <c r="J155" s="2"/>
      <c r="K155" s="2"/>
    </row>
    <row r="156" spans="1:11" s="1" customFormat="1">
      <c r="A156" s="5"/>
      <c r="B156" s="4"/>
      <c r="C156" s="13"/>
      <c r="D156" s="55"/>
      <c r="F156" s="2"/>
      <c r="G156" s="2"/>
      <c r="H156" s="2"/>
      <c r="I156" s="2"/>
      <c r="J156" s="2"/>
      <c r="K156" s="2"/>
    </row>
    <row r="157" spans="1:11" s="1" customFormat="1">
      <c r="A157" s="5"/>
      <c r="B157" s="4"/>
      <c r="C157" s="13"/>
      <c r="D157" s="55"/>
      <c r="F157" s="2"/>
      <c r="G157" s="2"/>
      <c r="H157" s="2"/>
      <c r="I157" s="2"/>
      <c r="J157" s="2"/>
      <c r="K157" s="2"/>
    </row>
    <row r="158" spans="1:11" s="1" customFormat="1">
      <c r="A158" s="5"/>
      <c r="B158" s="4"/>
      <c r="C158" s="13"/>
      <c r="D158" s="55"/>
      <c r="F158" s="2"/>
      <c r="G158" s="2"/>
      <c r="H158" s="2"/>
      <c r="I158" s="2"/>
      <c r="J158" s="2"/>
      <c r="K158" s="2"/>
    </row>
    <row r="159" spans="1:11" s="1" customFormat="1">
      <c r="A159" s="5"/>
      <c r="B159" s="4"/>
      <c r="C159" s="13"/>
      <c r="D159" s="55"/>
      <c r="F159" s="2"/>
      <c r="G159" s="2"/>
      <c r="H159" s="2"/>
      <c r="I159" s="2"/>
      <c r="J159" s="2"/>
      <c r="K159" s="2"/>
    </row>
    <row r="160" spans="1:11">
      <c r="D160" s="55"/>
    </row>
    <row r="161" spans="1:11">
      <c r="D161" s="55"/>
    </row>
    <row r="162" spans="1:11">
      <c r="D162" s="55"/>
    </row>
    <row r="163" spans="1:11">
      <c r="D163" s="55"/>
    </row>
    <row r="164" spans="1:11">
      <c r="D164" s="55"/>
    </row>
    <row r="165" spans="1:11">
      <c r="D165" s="55"/>
    </row>
    <row r="166" spans="1:11">
      <c r="D166" s="55"/>
      <c r="K166" s="17"/>
    </row>
    <row r="167" spans="1:11">
      <c r="D167" s="55"/>
      <c r="K167" s="17"/>
    </row>
    <row r="168" spans="1:11">
      <c r="D168" s="55"/>
    </row>
    <row r="169" spans="1:11">
      <c r="D169" s="55"/>
    </row>
    <row r="170" spans="1:11">
      <c r="D170" s="55"/>
    </row>
    <row r="171" spans="1:11">
      <c r="D171" s="55"/>
    </row>
    <row r="172" spans="1:11">
      <c r="D172" s="55"/>
    </row>
    <row r="173" spans="1:11">
      <c r="D173" s="55"/>
    </row>
    <row r="174" spans="1:11">
      <c r="D174" s="55"/>
    </row>
    <row r="175" spans="1:11">
      <c r="D175" s="55"/>
    </row>
    <row r="176" spans="1:11" s="1" customFormat="1">
      <c r="A176" s="5"/>
      <c r="B176" s="4"/>
      <c r="C176" s="13"/>
      <c r="D176" s="55"/>
      <c r="F176" s="2"/>
      <c r="G176" s="2"/>
      <c r="H176" s="2"/>
      <c r="I176" s="2"/>
      <c r="J176" s="2"/>
      <c r="K176" s="2"/>
    </row>
    <row r="177" spans="1:11" s="1" customFormat="1">
      <c r="A177" s="5"/>
      <c r="B177" s="4"/>
      <c r="C177" s="13"/>
      <c r="D177" s="55"/>
      <c r="F177" s="2"/>
      <c r="G177" s="2"/>
      <c r="H177" s="2"/>
      <c r="I177" s="2"/>
      <c r="J177" s="2"/>
      <c r="K177" s="2"/>
    </row>
    <row r="178" spans="1:11" s="1" customFormat="1">
      <c r="A178" s="5"/>
      <c r="B178" s="4"/>
      <c r="C178" s="13"/>
      <c r="D178" s="55"/>
      <c r="F178" s="2"/>
      <c r="G178" s="2"/>
      <c r="H178" s="2"/>
      <c r="I178" s="2"/>
      <c r="J178" s="2"/>
      <c r="K178" s="2"/>
    </row>
    <row r="179" spans="1:11" s="1" customFormat="1">
      <c r="A179" s="5"/>
      <c r="B179" s="4"/>
      <c r="C179" s="13"/>
      <c r="D179" s="55"/>
      <c r="F179" s="2"/>
      <c r="G179" s="2"/>
      <c r="H179" s="2"/>
      <c r="I179" s="2"/>
      <c r="J179" s="2"/>
      <c r="K179" s="2"/>
    </row>
    <row r="180" spans="1:11" s="1" customFormat="1">
      <c r="A180" s="5"/>
      <c r="B180" s="4"/>
      <c r="C180" s="13"/>
      <c r="D180" s="55"/>
      <c r="F180" s="2"/>
      <c r="G180" s="2"/>
      <c r="H180" s="2"/>
      <c r="I180" s="2"/>
      <c r="J180" s="2"/>
      <c r="K180" s="2"/>
    </row>
    <row r="181" spans="1:11" s="1" customFormat="1">
      <c r="A181" s="5"/>
      <c r="B181" s="4"/>
      <c r="C181" s="13"/>
      <c r="D181" s="55"/>
      <c r="F181" s="2"/>
      <c r="G181" s="2"/>
      <c r="H181" s="2"/>
      <c r="I181" s="2"/>
      <c r="J181" s="2"/>
      <c r="K181" s="2"/>
    </row>
    <row r="182" spans="1:11" s="1" customFormat="1">
      <c r="A182" s="5"/>
      <c r="B182" s="4"/>
      <c r="C182" s="13"/>
      <c r="D182" s="55"/>
      <c r="F182" s="2"/>
      <c r="G182" s="2"/>
      <c r="H182" s="2"/>
      <c r="I182" s="2"/>
      <c r="J182" s="2"/>
      <c r="K182" s="2"/>
    </row>
    <row r="183" spans="1:11" s="1" customFormat="1">
      <c r="A183" s="5"/>
      <c r="B183" s="4"/>
      <c r="C183" s="13"/>
      <c r="D183" s="55"/>
      <c r="F183" s="2"/>
      <c r="G183" s="2"/>
      <c r="H183" s="2"/>
      <c r="I183" s="2"/>
      <c r="J183" s="2"/>
      <c r="K183" s="2"/>
    </row>
    <row r="184" spans="1:11" s="1" customFormat="1">
      <c r="A184" s="5"/>
      <c r="B184" s="4"/>
      <c r="C184" s="13"/>
      <c r="D184" s="55"/>
      <c r="F184" s="2"/>
      <c r="G184" s="2"/>
      <c r="H184" s="2"/>
      <c r="I184" s="2"/>
      <c r="J184" s="2"/>
      <c r="K184" s="2"/>
    </row>
    <row r="185" spans="1:11" s="1" customFormat="1">
      <c r="A185" s="5"/>
      <c r="B185" s="4"/>
      <c r="C185" s="13"/>
      <c r="D185" s="55"/>
      <c r="F185" s="2"/>
      <c r="G185" s="2"/>
      <c r="H185" s="2"/>
      <c r="I185" s="2"/>
      <c r="J185" s="2"/>
      <c r="K185" s="2"/>
    </row>
    <row r="186" spans="1:11" s="1" customFormat="1">
      <c r="A186" s="5"/>
      <c r="B186" s="4"/>
      <c r="C186" s="13"/>
      <c r="D186" s="55"/>
      <c r="F186" s="2"/>
      <c r="G186" s="2"/>
      <c r="H186" s="2"/>
      <c r="I186" s="2"/>
      <c r="J186" s="2"/>
      <c r="K186" s="2"/>
    </row>
    <row r="187" spans="1:11" s="1" customFormat="1">
      <c r="A187" s="5"/>
      <c r="B187" s="4"/>
      <c r="C187" s="13"/>
      <c r="D187" s="55"/>
      <c r="F187" s="2"/>
      <c r="G187" s="2"/>
      <c r="H187" s="2"/>
      <c r="I187" s="2"/>
      <c r="J187" s="2"/>
      <c r="K187" s="2"/>
    </row>
    <row r="188" spans="1:11" s="1" customFormat="1">
      <c r="A188" s="5"/>
      <c r="B188" s="4"/>
      <c r="C188" s="13"/>
      <c r="D188" s="55"/>
      <c r="F188" s="2"/>
      <c r="G188" s="2"/>
      <c r="H188" s="2"/>
      <c r="I188" s="2"/>
      <c r="J188" s="2"/>
      <c r="K188" s="2"/>
    </row>
    <row r="189" spans="1:11" s="1" customFormat="1">
      <c r="A189" s="5"/>
      <c r="B189" s="4"/>
      <c r="C189" s="13"/>
      <c r="D189" s="55"/>
      <c r="F189" s="2"/>
      <c r="G189" s="2"/>
      <c r="H189" s="2"/>
      <c r="I189" s="2"/>
      <c r="J189" s="2"/>
      <c r="K189" s="2"/>
    </row>
    <row r="190" spans="1:11" s="1" customFormat="1">
      <c r="A190" s="5"/>
      <c r="B190" s="4"/>
      <c r="C190" s="13"/>
      <c r="D190" s="55"/>
      <c r="F190" s="2"/>
      <c r="G190" s="2"/>
      <c r="H190" s="2"/>
      <c r="I190" s="2"/>
      <c r="J190" s="2"/>
      <c r="K190" s="2"/>
    </row>
    <row r="191" spans="1:11" s="1" customFormat="1">
      <c r="A191" s="5"/>
      <c r="B191" s="4"/>
      <c r="C191" s="13"/>
      <c r="D191" s="55"/>
      <c r="F191" s="2"/>
      <c r="G191" s="2"/>
      <c r="H191" s="2"/>
      <c r="I191" s="2"/>
      <c r="J191" s="2"/>
      <c r="K191" s="2"/>
    </row>
    <row r="192" spans="1:11" s="1" customFormat="1">
      <c r="A192" s="5"/>
      <c r="B192" s="4"/>
      <c r="C192" s="13"/>
      <c r="D192" s="55"/>
      <c r="F192" s="2"/>
      <c r="G192" s="2"/>
      <c r="H192" s="2"/>
      <c r="I192" s="2"/>
      <c r="J192" s="2"/>
      <c r="K192" s="2"/>
    </row>
    <row r="193" spans="1:11" s="1" customFormat="1">
      <c r="A193" s="5"/>
      <c r="B193" s="4"/>
      <c r="C193" s="13"/>
      <c r="D193" s="55"/>
      <c r="F193" s="2"/>
      <c r="G193" s="2"/>
      <c r="H193" s="2"/>
      <c r="I193" s="2"/>
      <c r="J193" s="2"/>
      <c r="K193" s="2"/>
    </row>
    <row r="194" spans="1:11" s="1" customFormat="1">
      <c r="A194" s="5"/>
      <c r="B194" s="4"/>
      <c r="C194" s="13"/>
      <c r="D194" s="55"/>
      <c r="F194" s="2"/>
      <c r="G194" s="2"/>
      <c r="H194" s="2"/>
      <c r="I194" s="2"/>
      <c r="J194" s="2"/>
      <c r="K194" s="2"/>
    </row>
    <row r="195" spans="1:11" s="1" customFormat="1">
      <c r="A195" s="5"/>
      <c r="B195" s="4"/>
      <c r="C195" s="13"/>
      <c r="D195" s="55"/>
      <c r="F195" s="2"/>
      <c r="G195" s="2"/>
      <c r="H195" s="2"/>
      <c r="I195" s="2"/>
      <c r="J195" s="2"/>
      <c r="K195" s="2"/>
    </row>
    <row r="196" spans="1:11" s="1" customFormat="1">
      <c r="A196" s="5"/>
      <c r="B196" s="4"/>
      <c r="C196" s="13"/>
      <c r="D196" s="55"/>
      <c r="F196" s="2"/>
      <c r="G196" s="2"/>
      <c r="H196" s="2"/>
      <c r="I196" s="2"/>
      <c r="J196" s="2"/>
      <c r="K196" s="2"/>
    </row>
    <row r="197" spans="1:11" s="1" customFormat="1">
      <c r="A197" s="5"/>
      <c r="B197" s="4"/>
      <c r="C197" s="13"/>
      <c r="D197" s="55"/>
      <c r="F197" s="2"/>
      <c r="G197" s="2"/>
      <c r="H197" s="2"/>
      <c r="I197" s="2"/>
      <c r="J197" s="2"/>
      <c r="K197" s="2"/>
    </row>
    <row r="198" spans="1:11" s="1" customFormat="1">
      <c r="A198" s="5"/>
      <c r="B198" s="4"/>
      <c r="C198" s="13"/>
      <c r="D198" s="55"/>
      <c r="F198" s="2"/>
      <c r="G198" s="2"/>
      <c r="H198" s="2"/>
      <c r="I198" s="2"/>
      <c r="J198" s="2"/>
      <c r="K198" s="2"/>
    </row>
    <row r="199" spans="1:11" s="1" customFormat="1">
      <c r="A199" s="5"/>
      <c r="B199" s="4"/>
      <c r="C199" s="13"/>
      <c r="D199" s="55"/>
      <c r="F199" s="2"/>
      <c r="G199" s="2"/>
      <c r="H199" s="2"/>
      <c r="I199" s="2"/>
      <c r="J199" s="2"/>
      <c r="K199" s="2"/>
    </row>
    <row r="200" spans="1:11" s="1" customFormat="1">
      <c r="A200" s="5"/>
      <c r="B200" s="4"/>
      <c r="C200" s="13"/>
      <c r="D200" s="55"/>
      <c r="F200" s="2"/>
      <c r="G200" s="2"/>
      <c r="H200" s="2"/>
      <c r="I200" s="2"/>
      <c r="J200" s="2"/>
      <c r="K200" s="2"/>
    </row>
    <row r="201" spans="1:11" s="1" customFormat="1">
      <c r="A201" s="5"/>
      <c r="B201" s="4"/>
      <c r="C201" s="13"/>
      <c r="D201" s="55"/>
      <c r="F201" s="2"/>
      <c r="G201" s="2"/>
      <c r="H201" s="2"/>
      <c r="I201" s="2"/>
      <c r="J201" s="2"/>
      <c r="K201" s="2"/>
    </row>
    <row r="202" spans="1:11" s="1" customFormat="1">
      <c r="A202" s="5"/>
      <c r="B202" s="4"/>
      <c r="C202" s="13"/>
      <c r="D202" s="55"/>
      <c r="F202" s="2"/>
      <c r="G202" s="2"/>
      <c r="H202" s="2"/>
      <c r="I202" s="2"/>
      <c r="J202" s="2"/>
      <c r="K202" s="2"/>
    </row>
    <row r="203" spans="1:11" s="1" customFormat="1">
      <c r="A203" s="5"/>
      <c r="B203" s="4"/>
      <c r="C203" s="13"/>
      <c r="D203" s="55"/>
      <c r="F203" s="2"/>
      <c r="G203" s="2"/>
      <c r="H203" s="2"/>
      <c r="I203" s="2"/>
      <c r="J203" s="2"/>
      <c r="K203" s="2"/>
    </row>
    <row r="204" spans="1:11" s="1" customFormat="1">
      <c r="A204" s="5"/>
      <c r="B204" s="4"/>
      <c r="C204" s="13"/>
      <c r="D204" s="55"/>
      <c r="F204" s="2"/>
      <c r="G204" s="2"/>
      <c r="H204" s="2"/>
      <c r="I204" s="2"/>
      <c r="J204" s="2"/>
      <c r="K204" s="2"/>
    </row>
    <row r="205" spans="1:11" s="1" customFormat="1">
      <c r="A205" s="5"/>
      <c r="B205" s="4"/>
      <c r="C205" s="13"/>
      <c r="D205" s="55"/>
      <c r="F205" s="2"/>
      <c r="G205" s="2"/>
      <c r="H205" s="2"/>
      <c r="I205" s="2"/>
      <c r="J205" s="2"/>
      <c r="K205" s="2"/>
    </row>
    <row r="206" spans="1:11" s="1" customFormat="1">
      <c r="A206" s="5"/>
      <c r="B206" s="4"/>
      <c r="C206" s="13"/>
      <c r="D206" s="55"/>
      <c r="F206" s="2"/>
      <c r="G206" s="2"/>
      <c r="H206" s="2"/>
      <c r="I206" s="2"/>
      <c r="J206" s="2"/>
      <c r="K206" s="2"/>
    </row>
    <row r="207" spans="1:11" s="1" customFormat="1">
      <c r="A207" s="5"/>
      <c r="B207" s="4"/>
      <c r="C207" s="13"/>
      <c r="D207" s="55"/>
      <c r="F207" s="2"/>
      <c r="G207" s="2"/>
      <c r="H207" s="2"/>
      <c r="I207" s="2"/>
      <c r="J207" s="2"/>
      <c r="K207" s="2"/>
    </row>
    <row r="208" spans="1:11" s="1" customFormat="1">
      <c r="A208" s="5"/>
      <c r="B208" s="4"/>
      <c r="C208" s="13"/>
      <c r="D208" s="55"/>
      <c r="F208" s="2"/>
      <c r="G208" s="2"/>
      <c r="H208" s="2"/>
      <c r="I208" s="2"/>
      <c r="J208" s="2"/>
      <c r="K208" s="2"/>
    </row>
    <row r="209" spans="1:11" s="1" customFormat="1">
      <c r="A209" s="5"/>
      <c r="B209" s="4"/>
      <c r="C209" s="13"/>
      <c r="D209" s="55"/>
      <c r="F209" s="2"/>
      <c r="G209" s="2"/>
      <c r="H209" s="2"/>
      <c r="I209" s="2"/>
      <c r="J209" s="2"/>
      <c r="K209" s="2"/>
    </row>
    <row r="210" spans="1:11" s="1" customFormat="1">
      <c r="A210" s="5"/>
      <c r="B210" s="4"/>
      <c r="C210" s="13"/>
      <c r="D210" s="55"/>
      <c r="F210" s="2"/>
      <c r="G210" s="2"/>
      <c r="H210" s="2"/>
      <c r="I210" s="2"/>
      <c r="J210" s="2"/>
      <c r="K210" s="2"/>
    </row>
    <row r="211" spans="1:11" s="1" customFormat="1">
      <c r="A211" s="5"/>
      <c r="B211" s="4"/>
      <c r="C211" s="13"/>
      <c r="D211" s="55"/>
      <c r="F211" s="2"/>
      <c r="G211" s="2"/>
      <c r="H211" s="2"/>
      <c r="I211" s="2"/>
      <c r="J211" s="2"/>
      <c r="K211" s="2"/>
    </row>
    <row r="212" spans="1:11" s="1" customFormat="1">
      <c r="A212" s="5"/>
      <c r="B212" s="4"/>
      <c r="C212" s="13"/>
      <c r="D212" s="55"/>
      <c r="F212" s="2"/>
      <c r="G212" s="2"/>
      <c r="H212" s="2"/>
      <c r="I212" s="2"/>
      <c r="J212" s="2"/>
      <c r="K212" s="2"/>
    </row>
    <row r="213" spans="1:11" s="1" customFormat="1">
      <c r="A213" s="5"/>
      <c r="B213" s="4"/>
      <c r="C213" s="13"/>
      <c r="D213" s="55"/>
      <c r="F213" s="2"/>
      <c r="G213" s="2"/>
      <c r="H213" s="2"/>
      <c r="I213" s="2"/>
      <c r="J213" s="2"/>
      <c r="K213" s="2"/>
    </row>
    <row r="214" spans="1:11" s="1" customFormat="1">
      <c r="A214" s="5"/>
      <c r="B214" s="4"/>
      <c r="C214" s="13"/>
      <c r="D214" s="55"/>
      <c r="F214" s="2"/>
      <c r="G214" s="2"/>
      <c r="H214" s="2"/>
      <c r="I214" s="2"/>
      <c r="J214" s="2"/>
      <c r="K214" s="2"/>
    </row>
    <row r="215" spans="1:11" s="1" customFormat="1">
      <c r="A215" s="5"/>
      <c r="B215" s="4"/>
      <c r="C215" s="13"/>
      <c r="D215" s="55"/>
      <c r="F215" s="2"/>
      <c r="G215" s="2"/>
      <c r="H215" s="2"/>
      <c r="I215" s="2"/>
      <c r="J215" s="2"/>
      <c r="K215" s="2"/>
    </row>
    <row r="216" spans="1:11" s="1" customFormat="1">
      <c r="A216" s="5"/>
      <c r="B216" s="4"/>
      <c r="C216" s="13"/>
      <c r="D216" s="55"/>
      <c r="F216" s="2"/>
      <c r="G216" s="2"/>
      <c r="H216" s="2"/>
      <c r="I216" s="2"/>
      <c r="J216" s="2"/>
      <c r="K216" s="2"/>
    </row>
    <row r="217" spans="1:11" s="1" customFormat="1">
      <c r="A217" s="5"/>
      <c r="B217" s="4"/>
      <c r="C217" s="13"/>
      <c r="D217" s="55"/>
      <c r="F217" s="2"/>
      <c r="G217" s="2"/>
      <c r="H217" s="2"/>
      <c r="I217" s="2"/>
      <c r="J217" s="2"/>
      <c r="K217" s="2"/>
    </row>
    <row r="218" spans="1:11" s="1" customFormat="1">
      <c r="A218" s="5"/>
      <c r="B218" s="4"/>
      <c r="C218" s="13"/>
      <c r="D218" s="55"/>
      <c r="F218" s="2"/>
      <c r="G218" s="2"/>
      <c r="H218" s="2"/>
      <c r="I218" s="2"/>
      <c r="J218" s="2"/>
      <c r="K218" s="2"/>
    </row>
    <row r="219" spans="1:11" s="1" customFormat="1">
      <c r="A219" s="5"/>
      <c r="B219" s="4"/>
      <c r="C219" s="13"/>
      <c r="D219" s="55"/>
      <c r="F219" s="2"/>
      <c r="G219" s="2"/>
      <c r="H219" s="2"/>
      <c r="I219" s="2"/>
      <c r="J219" s="2"/>
      <c r="K219" s="2"/>
    </row>
    <row r="220" spans="1:11" s="1" customFormat="1">
      <c r="A220" s="5"/>
      <c r="B220" s="4"/>
      <c r="C220" s="13"/>
      <c r="D220" s="55"/>
      <c r="F220" s="2"/>
      <c r="G220" s="2"/>
      <c r="H220" s="2"/>
      <c r="I220" s="2"/>
      <c r="J220" s="2"/>
      <c r="K220" s="2"/>
    </row>
    <row r="221" spans="1:11" s="1" customFormat="1">
      <c r="A221" s="5"/>
      <c r="B221" s="4"/>
      <c r="C221" s="13"/>
      <c r="D221" s="55"/>
      <c r="F221" s="2"/>
      <c r="G221" s="2"/>
      <c r="H221" s="2"/>
      <c r="I221" s="2"/>
      <c r="J221" s="2"/>
      <c r="K221" s="2"/>
    </row>
    <row r="222" spans="1:11" s="1" customFormat="1">
      <c r="A222" s="5"/>
      <c r="B222" s="4"/>
      <c r="C222" s="13"/>
      <c r="D222" s="55"/>
      <c r="F222" s="2"/>
      <c r="G222" s="2"/>
      <c r="H222" s="2"/>
      <c r="I222" s="2"/>
      <c r="J222" s="2"/>
      <c r="K222" s="2"/>
    </row>
    <row r="223" spans="1:11" s="1" customFormat="1">
      <c r="A223" s="5"/>
      <c r="B223" s="4"/>
      <c r="C223" s="13"/>
      <c r="D223" s="55"/>
      <c r="F223" s="2"/>
      <c r="G223" s="2"/>
      <c r="H223" s="2"/>
      <c r="I223" s="2"/>
      <c r="J223" s="2"/>
      <c r="K223" s="2"/>
    </row>
    <row r="224" spans="1:11" s="1" customFormat="1">
      <c r="A224" s="5"/>
      <c r="B224" s="4"/>
      <c r="C224" s="13"/>
      <c r="D224" s="55"/>
      <c r="F224" s="2"/>
      <c r="G224" s="2"/>
      <c r="H224" s="2"/>
      <c r="I224" s="2"/>
      <c r="J224" s="2"/>
      <c r="K224" s="2"/>
    </row>
    <row r="225" spans="1:11" s="1" customFormat="1">
      <c r="A225" s="5"/>
      <c r="B225" s="4"/>
      <c r="C225" s="13"/>
      <c r="D225" s="55"/>
      <c r="F225" s="2"/>
      <c r="G225" s="2"/>
      <c r="H225" s="2"/>
      <c r="I225" s="2"/>
      <c r="J225" s="2"/>
      <c r="K225" s="2"/>
    </row>
    <row r="226" spans="1:11" s="1" customFormat="1">
      <c r="A226" s="5"/>
      <c r="B226" s="4"/>
      <c r="C226" s="13"/>
      <c r="D226" s="55"/>
      <c r="F226" s="2"/>
      <c r="G226" s="2"/>
      <c r="H226" s="2"/>
      <c r="I226" s="2"/>
      <c r="J226" s="2"/>
      <c r="K226" s="2"/>
    </row>
    <row r="227" spans="1:11" s="1" customFormat="1">
      <c r="A227" s="5"/>
      <c r="B227" s="4"/>
      <c r="C227" s="13"/>
      <c r="D227" s="55"/>
      <c r="F227" s="2"/>
      <c r="G227" s="2"/>
      <c r="H227" s="2"/>
      <c r="I227" s="2"/>
      <c r="J227" s="2"/>
      <c r="K227" s="2"/>
    </row>
    <row r="228" spans="1:11" s="1" customFormat="1">
      <c r="A228" s="5"/>
      <c r="B228" s="4"/>
      <c r="C228" s="13"/>
      <c r="D228" s="55"/>
      <c r="F228" s="2"/>
      <c r="G228" s="2"/>
      <c r="H228" s="2"/>
      <c r="I228" s="2"/>
      <c r="J228" s="2"/>
      <c r="K228" s="2"/>
    </row>
    <row r="229" spans="1:11" s="1" customFormat="1">
      <c r="A229" s="5"/>
      <c r="B229" s="4"/>
      <c r="C229" s="13"/>
      <c r="D229" s="55"/>
      <c r="F229" s="2"/>
      <c r="G229" s="2"/>
      <c r="H229" s="2"/>
      <c r="I229" s="2"/>
      <c r="J229" s="2"/>
      <c r="K229" s="2"/>
    </row>
    <row r="230" spans="1:11" s="1" customFormat="1">
      <c r="A230" s="5"/>
      <c r="B230" s="4"/>
      <c r="C230" s="13"/>
      <c r="D230" s="55"/>
      <c r="F230" s="2"/>
      <c r="G230" s="2"/>
      <c r="H230" s="2"/>
      <c r="I230" s="2"/>
      <c r="J230" s="2"/>
      <c r="K230" s="2"/>
    </row>
    <row r="231" spans="1:11" s="1" customFormat="1">
      <c r="A231" s="5"/>
      <c r="B231" s="4"/>
      <c r="C231" s="13"/>
      <c r="D231" s="55"/>
      <c r="F231" s="2"/>
      <c r="G231" s="2"/>
      <c r="H231" s="2"/>
      <c r="I231" s="2"/>
      <c r="J231" s="2"/>
      <c r="K231" s="2"/>
    </row>
    <row r="232" spans="1:11" s="1" customFormat="1">
      <c r="A232" s="5"/>
      <c r="B232" s="4"/>
      <c r="C232" s="13"/>
      <c r="D232" s="55"/>
      <c r="F232" s="2"/>
      <c r="G232" s="2"/>
      <c r="H232" s="2"/>
      <c r="I232" s="2"/>
      <c r="J232" s="2"/>
      <c r="K232" s="2"/>
    </row>
    <row r="233" spans="1:11" s="1" customFormat="1">
      <c r="A233" s="5"/>
      <c r="B233" s="4"/>
      <c r="C233" s="13"/>
      <c r="D233" s="55"/>
      <c r="F233" s="2"/>
      <c r="G233" s="2"/>
      <c r="H233" s="2"/>
      <c r="I233" s="2"/>
      <c r="J233" s="2"/>
      <c r="K233" s="2"/>
    </row>
    <row r="234" spans="1:11" s="1" customFormat="1">
      <c r="A234" s="5"/>
      <c r="B234" s="4"/>
      <c r="C234" s="13"/>
      <c r="D234" s="55"/>
      <c r="F234" s="2"/>
      <c r="G234" s="2"/>
      <c r="H234" s="2"/>
      <c r="I234" s="2"/>
      <c r="J234" s="2"/>
      <c r="K234" s="2"/>
    </row>
    <row r="235" spans="1:11" s="1" customFormat="1">
      <c r="A235" s="5"/>
      <c r="B235" s="4"/>
      <c r="C235" s="13"/>
      <c r="D235" s="55"/>
      <c r="F235" s="2"/>
      <c r="G235" s="2"/>
      <c r="H235" s="2"/>
      <c r="I235" s="2"/>
      <c r="J235" s="2"/>
      <c r="K235" s="2"/>
    </row>
    <row r="236" spans="1:11" s="1" customFormat="1">
      <c r="A236" s="5"/>
      <c r="B236" s="4"/>
      <c r="C236" s="13"/>
      <c r="D236" s="55"/>
      <c r="F236" s="2"/>
      <c r="G236" s="2"/>
      <c r="H236" s="2"/>
      <c r="I236" s="2"/>
      <c r="J236" s="2"/>
      <c r="K236" s="2"/>
    </row>
    <row r="237" spans="1:11" s="1" customFormat="1">
      <c r="A237" s="5"/>
      <c r="B237" s="4"/>
      <c r="C237" s="13"/>
      <c r="D237" s="55"/>
      <c r="F237" s="2"/>
      <c r="G237" s="2"/>
      <c r="H237" s="2"/>
      <c r="I237" s="2"/>
      <c r="J237" s="2"/>
      <c r="K237" s="2"/>
    </row>
    <row r="238" spans="1:11" s="1" customFormat="1">
      <c r="A238" s="5"/>
      <c r="B238" s="4"/>
      <c r="C238" s="13"/>
      <c r="D238" s="55"/>
      <c r="F238" s="2"/>
      <c r="G238" s="2"/>
      <c r="H238" s="2"/>
      <c r="I238" s="2"/>
      <c r="J238" s="2"/>
      <c r="K238" s="2"/>
    </row>
    <row r="239" spans="1:11" s="1" customFormat="1">
      <c r="A239" s="5"/>
      <c r="B239" s="4"/>
      <c r="C239" s="13"/>
      <c r="D239" s="55"/>
      <c r="F239" s="2"/>
      <c r="G239" s="2"/>
      <c r="H239" s="2"/>
      <c r="I239" s="2"/>
      <c r="J239" s="2"/>
      <c r="K239" s="2"/>
    </row>
    <row r="240" spans="1:11" s="1" customFormat="1">
      <c r="A240" s="5"/>
      <c r="B240" s="4"/>
      <c r="C240" s="13"/>
      <c r="D240" s="55"/>
      <c r="F240" s="2"/>
      <c r="G240" s="2"/>
      <c r="H240" s="2"/>
      <c r="I240" s="2"/>
      <c r="J240" s="2"/>
      <c r="K240" s="2"/>
    </row>
    <row r="241" spans="1:11" s="1" customFormat="1">
      <c r="A241" s="5"/>
      <c r="B241" s="4"/>
      <c r="C241" s="13"/>
      <c r="D241" s="55"/>
      <c r="F241" s="2"/>
      <c r="G241" s="2"/>
      <c r="H241" s="2"/>
      <c r="I241" s="2"/>
      <c r="J241" s="2"/>
      <c r="K241" s="2"/>
    </row>
    <row r="242" spans="1:11" s="1" customFormat="1">
      <c r="A242" s="5"/>
      <c r="B242" s="4"/>
      <c r="C242" s="13"/>
      <c r="D242" s="55"/>
      <c r="F242" s="2"/>
      <c r="G242" s="2"/>
      <c r="H242" s="2"/>
      <c r="I242" s="2"/>
      <c r="J242" s="2"/>
      <c r="K242" s="2"/>
    </row>
    <row r="243" spans="1:11" s="1" customFormat="1">
      <c r="A243" s="5"/>
      <c r="B243" s="4"/>
      <c r="C243" s="13"/>
      <c r="D243" s="55"/>
      <c r="F243" s="2"/>
      <c r="G243" s="2"/>
      <c r="H243" s="2"/>
      <c r="I243" s="2"/>
      <c r="J243" s="2"/>
      <c r="K243" s="2"/>
    </row>
    <row r="244" spans="1:11" s="1" customFormat="1">
      <c r="A244" s="5"/>
      <c r="B244" s="4"/>
      <c r="C244" s="13"/>
      <c r="D244" s="55"/>
      <c r="F244" s="2"/>
      <c r="G244" s="2"/>
      <c r="H244" s="2"/>
      <c r="I244" s="2"/>
      <c r="J244" s="2"/>
      <c r="K244" s="2"/>
    </row>
    <row r="245" spans="1:11" s="1" customFormat="1">
      <c r="A245" s="5"/>
      <c r="B245" s="4"/>
      <c r="C245" s="13"/>
      <c r="D245" s="55"/>
      <c r="F245" s="2"/>
      <c r="G245" s="2"/>
      <c r="H245" s="2"/>
      <c r="I245" s="2"/>
      <c r="J245" s="2"/>
      <c r="K245" s="2"/>
    </row>
    <row r="246" spans="1:11" s="1" customFormat="1">
      <c r="A246" s="5"/>
      <c r="B246" s="4"/>
      <c r="C246" s="13"/>
      <c r="D246" s="55"/>
      <c r="F246" s="2"/>
      <c r="G246" s="2"/>
      <c r="H246" s="2"/>
      <c r="I246" s="2"/>
      <c r="J246" s="2"/>
      <c r="K246" s="2"/>
    </row>
    <row r="247" spans="1:11" s="1" customFormat="1">
      <c r="A247" s="5"/>
      <c r="B247" s="4"/>
      <c r="C247" s="13"/>
      <c r="D247" s="55"/>
      <c r="F247" s="2"/>
      <c r="G247" s="2"/>
      <c r="H247" s="2"/>
      <c r="I247" s="2"/>
      <c r="J247" s="2"/>
      <c r="K247" s="2"/>
    </row>
    <row r="248" spans="1:11" s="1" customFormat="1">
      <c r="A248" s="5"/>
      <c r="B248" s="4"/>
      <c r="C248" s="13"/>
      <c r="D248" s="55"/>
      <c r="F248" s="2"/>
      <c r="G248" s="2"/>
      <c r="H248" s="2"/>
      <c r="I248" s="2"/>
      <c r="J248" s="2"/>
      <c r="K248" s="2"/>
    </row>
    <row r="249" spans="1:11" s="1" customFormat="1">
      <c r="A249" s="5"/>
      <c r="B249" s="4"/>
      <c r="C249" s="13"/>
      <c r="D249" s="55"/>
      <c r="F249" s="2"/>
      <c r="G249" s="2"/>
      <c r="H249" s="2"/>
      <c r="I249" s="2"/>
      <c r="J249" s="2"/>
      <c r="K249" s="2"/>
    </row>
    <row r="250" spans="1:11" s="1" customFormat="1">
      <c r="A250" s="5"/>
      <c r="B250" s="4"/>
      <c r="C250" s="13"/>
      <c r="D250" s="55"/>
      <c r="F250" s="2"/>
      <c r="G250" s="2"/>
      <c r="H250" s="2"/>
      <c r="I250" s="2"/>
      <c r="J250" s="2"/>
      <c r="K250" s="2"/>
    </row>
    <row r="251" spans="1:11" s="1" customFormat="1">
      <c r="A251" s="5"/>
      <c r="B251" s="4"/>
      <c r="C251" s="13"/>
      <c r="D251" s="55"/>
      <c r="F251" s="2"/>
      <c r="G251" s="2"/>
      <c r="H251" s="2"/>
      <c r="I251" s="2"/>
      <c r="J251" s="2"/>
      <c r="K251" s="2"/>
    </row>
    <row r="252" spans="1:11" s="1" customFormat="1">
      <c r="A252" s="5"/>
      <c r="B252" s="4"/>
      <c r="C252" s="13"/>
      <c r="D252" s="55"/>
      <c r="F252" s="2"/>
      <c r="G252" s="2"/>
      <c r="H252" s="2"/>
      <c r="I252" s="2"/>
      <c r="J252" s="2"/>
      <c r="K252" s="2"/>
    </row>
    <row r="253" spans="1:11" s="1" customFormat="1">
      <c r="A253" s="5"/>
      <c r="B253" s="4"/>
      <c r="C253" s="13"/>
      <c r="D253" s="55"/>
      <c r="F253" s="2"/>
      <c r="G253" s="2"/>
      <c r="H253" s="2"/>
      <c r="I253" s="2"/>
      <c r="J253" s="2"/>
      <c r="K253" s="2"/>
    </row>
    <row r="254" spans="1:11" s="1" customFormat="1">
      <c r="A254" s="5"/>
      <c r="B254" s="4"/>
      <c r="C254" s="13"/>
      <c r="D254" s="55"/>
      <c r="F254" s="2"/>
      <c r="G254" s="2"/>
      <c r="H254" s="2"/>
      <c r="I254" s="2"/>
      <c r="J254" s="2"/>
      <c r="K254" s="2"/>
    </row>
    <row r="255" spans="1:11" s="1" customFormat="1">
      <c r="A255" s="5"/>
      <c r="B255" s="4"/>
      <c r="C255" s="13"/>
      <c r="D255" s="55"/>
      <c r="F255" s="2"/>
      <c r="G255" s="2"/>
      <c r="H255" s="2"/>
      <c r="I255" s="2"/>
      <c r="J255" s="2"/>
      <c r="K255" s="2"/>
    </row>
    <row r="256" spans="1:11" s="1" customFormat="1">
      <c r="A256" s="5"/>
      <c r="B256" s="4"/>
      <c r="C256" s="13"/>
      <c r="D256" s="55"/>
      <c r="F256" s="2"/>
      <c r="G256" s="2"/>
      <c r="H256" s="2"/>
      <c r="I256" s="2"/>
      <c r="J256" s="2"/>
      <c r="K256" s="2"/>
    </row>
    <row r="257" spans="1:11" s="1" customFormat="1">
      <c r="A257" s="5"/>
      <c r="B257" s="4"/>
      <c r="C257" s="13"/>
      <c r="D257" s="55"/>
      <c r="F257" s="2"/>
      <c r="G257" s="2"/>
      <c r="H257" s="2"/>
      <c r="I257" s="2"/>
      <c r="J257" s="2"/>
      <c r="K257" s="2"/>
    </row>
    <row r="258" spans="1:11" s="1" customFormat="1">
      <c r="A258" s="5"/>
      <c r="B258" s="4"/>
      <c r="C258" s="13"/>
      <c r="D258" s="55"/>
      <c r="F258" s="2"/>
      <c r="G258" s="2"/>
      <c r="H258" s="2"/>
      <c r="I258" s="2"/>
      <c r="J258" s="2"/>
      <c r="K258" s="2"/>
    </row>
    <row r="259" spans="1:11" s="1" customFormat="1">
      <c r="A259" s="5"/>
      <c r="B259" s="4"/>
      <c r="C259" s="13"/>
      <c r="D259" s="55"/>
      <c r="F259" s="2"/>
      <c r="G259" s="2"/>
      <c r="H259" s="2"/>
      <c r="I259" s="2"/>
      <c r="J259" s="2"/>
      <c r="K259" s="2"/>
    </row>
    <row r="260" spans="1:11" s="1" customFormat="1">
      <c r="A260" s="5"/>
      <c r="B260" s="4"/>
      <c r="C260" s="13"/>
      <c r="D260" s="55"/>
      <c r="F260" s="2"/>
      <c r="G260" s="2"/>
      <c r="H260" s="2"/>
      <c r="I260" s="2"/>
      <c r="J260" s="2"/>
      <c r="K260" s="2"/>
    </row>
    <row r="261" spans="1:11" s="1" customFormat="1">
      <c r="A261" s="5"/>
      <c r="B261" s="4"/>
      <c r="C261" s="13"/>
      <c r="D261" s="55"/>
      <c r="F261" s="2"/>
      <c r="G261" s="2"/>
      <c r="H261" s="2"/>
      <c r="I261" s="2"/>
      <c r="J261" s="2"/>
      <c r="K261" s="2"/>
    </row>
    <row r="262" spans="1:11" s="1" customFormat="1">
      <c r="A262" s="5"/>
      <c r="B262" s="4"/>
      <c r="C262" s="13"/>
      <c r="D262" s="55"/>
      <c r="F262" s="2"/>
      <c r="G262" s="2"/>
      <c r="H262" s="2"/>
      <c r="I262" s="2"/>
      <c r="J262" s="2"/>
      <c r="K262" s="2"/>
    </row>
    <row r="263" spans="1:11" s="1" customFormat="1">
      <c r="A263" s="5"/>
      <c r="B263" s="4"/>
      <c r="C263" s="13"/>
      <c r="D263" s="55"/>
      <c r="F263" s="2"/>
      <c r="G263" s="2"/>
      <c r="H263" s="2"/>
      <c r="I263" s="2"/>
      <c r="J263" s="2"/>
      <c r="K263" s="2"/>
    </row>
    <row r="264" spans="1:11" s="1" customFormat="1">
      <c r="A264" s="5"/>
      <c r="B264" s="4"/>
      <c r="C264" s="13"/>
      <c r="D264" s="55"/>
      <c r="F264" s="2"/>
      <c r="G264" s="2"/>
      <c r="H264" s="2"/>
      <c r="I264" s="2"/>
      <c r="J264" s="2"/>
      <c r="K264" s="2"/>
    </row>
    <row r="265" spans="1:11" s="1" customFormat="1">
      <c r="A265" s="5"/>
      <c r="B265" s="4"/>
      <c r="C265" s="13"/>
      <c r="D265" s="55"/>
      <c r="F265" s="2"/>
      <c r="G265" s="2"/>
      <c r="H265" s="2"/>
      <c r="I265" s="2"/>
      <c r="J265" s="2"/>
      <c r="K265" s="2"/>
    </row>
    <row r="266" spans="1:11" s="1" customFormat="1">
      <c r="A266" s="5"/>
      <c r="B266" s="4"/>
      <c r="C266" s="13"/>
      <c r="D266" s="55"/>
      <c r="F266" s="2"/>
      <c r="G266" s="2"/>
      <c r="H266" s="2"/>
      <c r="I266" s="2"/>
      <c r="J266" s="2"/>
      <c r="K266" s="2"/>
    </row>
    <row r="267" spans="1:11" s="1" customFormat="1">
      <c r="A267" s="5"/>
      <c r="B267" s="4"/>
      <c r="C267" s="13"/>
      <c r="D267" s="55"/>
      <c r="F267" s="2"/>
      <c r="G267" s="2"/>
      <c r="H267" s="2"/>
      <c r="I267" s="2"/>
      <c r="J267" s="2"/>
      <c r="K267" s="2"/>
    </row>
    <row r="268" spans="1:11" s="1" customFormat="1">
      <c r="A268" s="5"/>
      <c r="B268" s="4"/>
      <c r="C268" s="13"/>
      <c r="D268" s="55"/>
      <c r="F268" s="2"/>
      <c r="G268" s="2"/>
      <c r="H268" s="2"/>
      <c r="I268" s="2"/>
      <c r="J268" s="2"/>
      <c r="K268" s="2"/>
    </row>
    <row r="269" spans="1:11" s="1" customFormat="1">
      <c r="A269" s="5"/>
      <c r="B269" s="4"/>
      <c r="C269" s="13"/>
      <c r="D269" s="55"/>
      <c r="F269" s="2"/>
      <c r="G269" s="2"/>
      <c r="H269" s="2"/>
      <c r="I269" s="2"/>
      <c r="J269" s="2"/>
      <c r="K269" s="2"/>
    </row>
    <row r="270" spans="1:11" s="1" customFormat="1">
      <c r="A270" s="5"/>
      <c r="B270" s="4"/>
      <c r="C270" s="13"/>
      <c r="D270" s="55"/>
      <c r="F270" s="2"/>
      <c r="G270" s="2"/>
      <c r="H270" s="2"/>
      <c r="I270" s="2"/>
      <c r="J270" s="2"/>
      <c r="K270" s="2"/>
    </row>
    <row r="271" spans="1:11" s="1" customFormat="1">
      <c r="A271" s="5"/>
      <c r="B271" s="4"/>
      <c r="C271" s="13"/>
      <c r="D271" s="55"/>
      <c r="F271" s="2"/>
      <c r="G271" s="2"/>
      <c r="H271" s="2"/>
      <c r="I271" s="2"/>
      <c r="J271" s="2"/>
      <c r="K271" s="2"/>
    </row>
    <row r="272" spans="1:11" s="1" customFormat="1">
      <c r="A272" s="5"/>
      <c r="B272" s="4"/>
      <c r="C272" s="13"/>
      <c r="D272" s="55"/>
      <c r="F272" s="2"/>
      <c r="G272" s="2"/>
      <c r="H272" s="2"/>
      <c r="I272" s="2"/>
      <c r="J272" s="2"/>
      <c r="K272" s="2"/>
    </row>
    <row r="273" spans="1:11" s="1" customFormat="1">
      <c r="A273" s="5"/>
      <c r="B273" s="4"/>
      <c r="C273" s="13"/>
      <c r="D273" s="55"/>
      <c r="F273" s="2"/>
      <c r="G273" s="2"/>
      <c r="H273" s="2"/>
      <c r="I273" s="2"/>
      <c r="J273" s="2"/>
      <c r="K273" s="2"/>
    </row>
    <row r="274" spans="1:11" s="1" customFormat="1">
      <c r="A274" s="5"/>
      <c r="B274" s="4"/>
      <c r="C274" s="13"/>
      <c r="D274" s="55"/>
      <c r="F274" s="2"/>
      <c r="G274" s="2"/>
      <c r="H274" s="2"/>
      <c r="I274" s="2"/>
      <c r="J274" s="2"/>
      <c r="K274" s="2"/>
    </row>
    <row r="275" spans="1:11" s="1" customFormat="1">
      <c r="A275" s="5"/>
      <c r="B275" s="4"/>
      <c r="C275" s="13"/>
      <c r="D275" s="55"/>
      <c r="F275" s="2"/>
      <c r="G275" s="2"/>
      <c r="H275" s="2"/>
      <c r="I275" s="2"/>
      <c r="J275" s="2"/>
      <c r="K275" s="2"/>
    </row>
    <row r="276" spans="1:11" s="1" customFormat="1">
      <c r="A276" s="5"/>
      <c r="B276" s="4"/>
      <c r="C276" s="13"/>
      <c r="D276" s="55"/>
      <c r="F276" s="2"/>
      <c r="G276" s="2"/>
      <c r="H276" s="2"/>
      <c r="I276" s="2"/>
      <c r="J276" s="2"/>
      <c r="K276" s="2"/>
    </row>
    <row r="277" spans="1:11" s="1" customFormat="1">
      <c r="A277" s="5"/>
      <c r="B277" s="4"/>
      <c r="C277" s="13"/>
      <c r="D277" s="55"/>
      <c r="F277" s="2"/>
      <c r="G277" s="2"/>
      <c r="H277" s="2"/>
      <c r="I277" s="2"/>
      <c r="J277" s="2"/>
      <c r="K277" s="2"/>
    </row>
    <row r="278" spans="1:11" s="1" customFormat="1">
      <c r="A278" s="5"/>
      <c r="B278" s="4"/>
      <c r="C278" s="13"/>
      <c r="D278" s="55"/>
      <c r="F278" s="2"/>
      <c r="G278" s="2"/>
      <c r="H278" s="2"/>
      <c r="I278" s="2"/>
      <c r="J278" s="2"/>
      <c r="K278" s="2"/>
    </row>
    <row r="279" spans="1:11" s="1" customFormat="1">
      <c r="A279" s="5"/>
      <c r="B279" s="4"/>
      <c r="C279" s="13"/>
      <c r="D279" s="55"/>
      <c r="F279" s="2"/>
      <c r="G279" s="2"/>
      <c r="H279" s="2"/>
      <c r="I279" s="2"/>
      <c r="J279" s="2"/>
      <c r="K279" s="2"/>
    </row>
    <row r="280" spans="1:11" s="1" customFormat="1">
      <c r="A280" s="5"/>
      <c r="B280" s="4"/>
      <c r="C280" s="13"/>
      <c r="D280" s="55"/>
      <c r="F280" s="2"/>
      <c r="G280" s="2"/>
      <c r="H280" s="2"/>
      <c r="I280" s="2"/>
      <c r="J280" s="2"/>
      <c r="K280" s="2"/>
    </row>
    <row r="281" spans="1:11" s="1" customFormat="1">
      <c r="A281" s="5"/>
      <c r="B281" s="4"/>
      <c r="C281" s="13"/>
      <c r="D281" s="55"/>
      <c r="F281" s="2"/>
      <c r="G281" s="2"/>
      <c r="H281" s="2"/>
      <c r="I281" s="2"/>
      <c r="J281" s="2"/>
      <c r="K281" s="2"/>
    </row>
    <row r="282" spans="1:11" s="1" customFormat="1">
      <c r="A282" s="5"/>
      <c r="B282" s="4"/>
      <c r="C282" s="13"/>
      <c r="D282" s="55"/>
      <c r="F282" s="2"/>
      <c r="G282" s="2"/>
      <c r="H282" s="2"/>
      <c r="I282" s="2"/>
      <c r="J282" s="2"/>
      <c r="K282" s="2"/>
    </row>
    <row r="283" spans="1:11" s="1" customFormat="1">
      <c r="A283" s="5"/>
      <c r="B283" s="4"/>
      <c r="C283" s="13"/>
      <c r="D283" s="55"/>
      <c r="F283" s="2"/>
      <c r="G283" s="2"/>
      <c r="H283" s="2"/>
      <c r="I283" s="2"/>
      <c r="J283" s="2"/>
      <c r="K283" s="2"/>
    </row>
    <row r="284" spans="1:11" s="1" customFormat="1">
      <c r="A284" s="5"/>
      <c r="B284" s="4"/>
      <c r="C284" s="13"/>
      <c r="D284" s="55"/>
      <c r="F284" s="2"/>
      <c r="G284" s="2"/>
      <c r="H284" s="2"/>
      <c r="I284" s="2"/>
      <c r="J284" s="2"/>
      <c r="K284" s="2"/>
    </row>
    <row r="285" spans="1:11" s="1" customFormat="1">
      <c r="A285" s="5"/>
      <c r="B285" s="4"/>
      <c r="C285" s="13"/>
      <c r="D285" s="55"/>
      <c r="F285" s="2"/>
      <c r="G285" s="2"/>
      <c r="H285" s="2"/>
      <c r="I285" s="2"/>
      <c r="J285" s="2"/>
      <c r="K285" s="2"/>
    </row>
    <row r="286" spans="1:11" s="1" customFormat="1">
      <c r="A286" s="5"/>
      <c r="B286" s="4"/>
      <c r="C286" s="13"/>
      <c r="D286" s="55"/>
      <c r="F286" s="2"/>
      <c r="G286" s="2"/>
      <c r="H286" s="2"/>
      <c r="I286" s="2"/>
      <c r="J286" s="2"/>
      <c r="K286" s="2"/>
    </row>
    <row r="287" spans="1:11" s="1" customFormat="1">
      <c r="A287" s="5"/>
      <c r="B287" s="4"/>
      <c r="C287" s="13"/>
      <c r="D287" s="55"/>
      <c r="F287" s="2"/>
      <c r="G287" s="2"/>
      <c r="H287" s="2"/>
      <c r="I287" s="2"/>
      <c r="J287" s="2"/>
      <c r="K287" s="2"/>
    </row>
    <row r="288" spans="1:11" s="1" customFormat="1">
      <c r="A288" s="5"/>
      <c r="B288" s="4"/>
      <c r="C288" s="13"/>
      <c r="D288" s="55"/>
      <c r="F288" s="2"/>
      <c r="G288" s="2"/>
      <c r="H288" s="2"/>
      <c r="I288" s="2"/>
      <c r="J288" s="2"/>
      <c r="K288" s="2"/>
    </row>
    <row r="289" spans="1:11" s="1" customFormat="1">
      <c r="A289" s="5"/>
      <c r="B289" s="4"/>
      <c r="C289" s="13"/>
      <c r="D289" s="55"/>
      <c r="F289" s="2"/>
      <c r="G289" s="2"/>
      <c r="H289" s="2"/>
      <c r="I289" s="2"/>
      <c r="J289" s="2"/>
      <c r="K289" s="2"/>
    </row>
    <row r="290" spans="1:11" s="1" customFormat="1">
      <c r="A290" s="5"/>
      <c r="B290" s="4"/>
      <c r="C290" s="13"/>
      <c r="D290" s="55"/>
      <c r="F290" s="2"/>
      <c r="G290" s="2"/>
      <c r="H290" s="2"/>
      <c r="I290" s="2"/>
      <c r="J290" s="2"/>
      <c r="K290" s="2"/>
    </row>
    <row r="291" spans="1:11" s="1" customFormat="1">
      <c r="A291" s="5"/>
      <c r="B291" s="4"/>
      <c r="C291" s="13"/>
      <c r="D291" s="55"/>
      <c r="F291" s="2"/>
      <c r="G291" s="2"/>
      <c r="H291" s="2"/>
      <c r="I291" s="2"/>
      <c r="J291" s="2"/>
      <c r="K291" s="2"/>
    </row>
    <row r="292" spans="1:11" s="1" customFormat="1">
      <c r="A292" s="5"/>
      <c r="B292" s="4"/>
      <c r="C292" s="13"/>
      <c r="D292" s="55"/>
      <c r="F292" s="2"/>
      <c r="G292" s="2"/>
      <c r="H292" s="2"/>
      <c r="I292" s="2"/>
      <c r="J292" s="2"/>
      <c r="K292" s="2"/>
    </row>
    <row r="293" spans="1:11" s="1" customFormat="1">
      <c r="A293" s="5"/>
      <c r="B293" s="4"/>
      <c r="C293" s="13"/>
      <c r="D293" s="55"/>
      <c r="F293" s="2"/>
      <c r="G293" s="2"/>
      <c r="H293" s="2"/>
      <c r="I293" s="2"/>
      <c r="J293" s="2"/>
      <c r="K293" s="2"/>
    </row>
    <row r="294" spans="1:11" s="1" customFormat="1">
      <c r="A294" s="5"/>
      <c r="B294" s="4"/>
      <c r="C294" s="13"/>
      <c r="D294" s="55"/>
      <c r="F294" s="2"/>
      <c r="G294" s="2"/>
      <c r="H294" s="2"/>
      <c r="I294" s="2"/>
      <c r="J294" s="2"/>
      <c r="K294" s="2"/>
    </row>
    <row r="295" spans="1:11" s="1" customFormat="1">
      <c r="A295" s="5"/>
      <c r="B295" s="4"/>
      <c r="C295" s="13"/>
      <c r="D295" s="55"/>
      <c r="F295" s="2"/>
      <c r="G295" s="2"/>
      <c r="H295" s="2"/>
      <c r="I295" s="2"/>
      <c r="J295" s="2"/>
      <c r="K295" s="2"/>
    </row>
    <row r="296" spans="1:11" s="1" customFormat="1">
      <c r="A296" s="5"/>
      <c r="B296" s="4"/>
      <c r="C296" s="13"/>
      <c r="D296" s="55"/>
      <c r="F296" s="2"/>
      <c r="G296" s="2"/>
      <c r="H296" s="2"/>
      <c r="I296" s="2"/>
      <c r="J296" s="2"/>
      <c r="K296" s="2"/>
    </row>
    <row r="297" spans="1:11" s="1" customFormat="1">
      <c r="A297" s="5"/>
      <c r="B297" s="4"/>
      <c r="C297" s="13"/>
      <c r="D297" s="55"/>
      <c r="F297" s="2"/>
      <c r="G297" s="2"/>
      <c r="H297" s="2"/>
      <c r="I297" s="2"/>
      <c r="J297" s="2"/>
      <c r="K297" s="2"/>
    </row>
    <row r="298" spans="1:11" s="1" customFormat="1">
      <c r="A298" s="5"/>
      <c r="B298" s="4"/>
      <c r="C298" s="13"/>
      <c r="D298" s="55"/>
      <c r="F298" s="2"/>
      <c r="G298" s="2"/>
      <c r="H298" s="2"/>
      <c r="I298" s="2"/>
      <c r="J298" s="2"/>
      <c r="K298" s="2"/>
    </row>
    <row r="299" spans="1:11" s="1" customFormat="1">
      <c r="A299" s="5"/>
      <c r="B299" s="4"/>
      <c r="C299" s="13"/>
      <c r="D299" s="55"/>
      <c r="F299" s="2"/>
      <c r="G299" s="2"/>
      <c r="H299" s="2"/>
      <c r="I299" s="2"/>
      <c r="J299" s="2"/>
      <c r="K299" s="2"/>
    </row>
    <row r="300" spans="1:11" s="1" customFormat="1">
      <c r="A300" s="5"/>
      <c r="B300" s="4"/>
      <c r="C300" s="13"/>
      <c r="D300" s="55"/>
      <c r="F300" s="2"/>
      <c r="G300" s="2"/>
      <c r="H300" s="2"/>
      <c r="I300" s="2"/>
      <c r="J300" s="2"/>
      <c r="K300" s="2"/>
    </row>
    <row r="301" spans="1:11" s="1" customFormat="1">
      <c r="A301" s="5"/>
      <c r="B301" s="4"/>
      <c r="C301" s="13"/>
      <c r="D301" s="55"/>
      <c r="F301" s="2"/>
      <c r="G301" s="2"/>
      <c r="H301" s="2"/>
      <c r="I301" s="2"/>
      <c r="J301" s="2"/>
      <c r="K301" s="2"/>
    </row>
    <row r="302" spans="1:11" s="1" customFormat="1">
      <c r="A302" s="5"/>
      <c r="B302" s="4"/>
      <c r="C302" s="13"/>
      <c r="D302" s="55"/>
      <c r="F302" s="2"/>
      <c r="G302" s="2"/>
      <c r="H302" s="2"/>
      <c r="I302" s="2"/>
      <c r="J302" s="2"/>
      <c r="K302" s="2"/>
    </row>
    <row r="303" spans="1:11" s="1" customFormat="1">
      <c r="A303" s="5"/>
      <c r="B303" s="4"/>
      <c r="C303" s="13"/>
      <c r="D303" s="55"/>
      <c r="F303" s="2"/>
      <c r="G303" s="2"/>
      <c r="H303" s="2"/>
      <c r="I303" s="2"/>
      <c r="J303" s="2"/>
      <c r="K303" s="2"/>
    </row>
    <row r="304" spans="1:11" s="1" customFormat="1">
      <c r="A304" s="5"/>
      <c r="B304" s="4"/>
      <c r="C304" s="13"/>
      <c r="D304" s="55"/>
      <c r="F304" s="2"/>
      <c r="G304" s="2"/>
      <c r="H304" s="2"/>
      <c r="I304" s="2"/>
      <c r="J304" s="2"/>
      <c r="K304" s="2"/>
    </row>
    <row r="305" spans="1:11" s="1" customFormat="1">
      <c r="A305" s="5"/>
      <c r="B305" s="4"/>
      <c r="C305" s="13"/>
      <c r="D305" s="55"/>
      <c r="F305" s="2"/>
      <c r="G305" s="2"/>
      <c r="H305" s="2"/>
      <c r="I305" s="2"/>
      <c r="J305" s="2"/>
      <c r="K305" s="2"/>
    </row>
    <row r="306" spans="1:11" s="1" customFormat="1">
      <c r="A306" s="5"/>
      <c r="B306" s="4"/>
      <c r="C306" s="13"/>
      <c r="D306" s="55"/>
      <c r="F306" s="2"/>
      <c r="G306" s="2"/>
      <c r="H306" s="2"/>
      <c r="I306" s="2"/>
      <c r="J306" s="2"/>
      <c r="K306" s="2"/>
    </row>
    <row r="307" spans="1:11" s="1" customFormat="1">
      <c r="A307" s="5"/>
      <c r="B307" s="4"/>
      <c r="C307" s="13"/>
      <c r="D307" s="55"/>
      <c r="F307" s="2"/>
      <c r="G307" s="2"/>
      <c r="H307" s="2"/>
      <c r="I307" s="2"/>
      <c r="J307" s="2"/>
      <c r="K307" s="2"/>
    </row>
    <row r="308" spans="1:11" s="1" customFormat="1">
      <c r="A308" s="5"/>
      <c r="B308" s="4"/>
      <c r="C308" s="13"/>
      <c r="D308" s="55"/>
      <c r="F308" s="2"/>
      <c r="G308" s="2"/>
      <c r="H308" s="2"/>
      <c r="I308" s="2"/>
      <c r="J308" s="2"/>
      <c r="K308" s="2"/>
    </row>
    <row r="309" spans="1:11" s="1" customFormat="1">
      <c r="A309" s="5"/>
      <c r="B309" s="4"/>
      <c r="C309" s="13"/>
      <c r="D309" s="55"/>
      <c r="F309" s="2"/>
      <c r="G309" s="2"/>
      <c r="H309" s="2"/>
      <c r="I309" s="2"/>
      <c r="J309" s="2"/>
      <c r="K309" s="2"/>
    </row>
    <row r="310" spans="1:11" s="1" customFormat="1">
      <c r="A310" s="5"/>
      <c r="B310" s="4"/>
      <c r="C310" s="13"/>
      <c r="D310" s="55"/>
      <c r="F310" s="2"/>
      <c r="G310" s="2"/>
      <c r="H310" s="2"/>
      <c r="I310" s="2"/>
      <c r="J310" s="2"/>
      <c r="K310" s="2"/>
    </row>
    <row r="311" spans="1:11" s="1" customFormat="1">
      <c r="A311" s="5"/>
      <c r="B311" s="4"/>
      <c r="C311" s="13"/>
      <c r="D311" s="55"/>
      <c r="F311" s="2"/>
      <c r="G311" s="2"/>
      <c r="H311" s="2"/>
      <c r="I311" s="2"/>
      <c r="J311" s="2"/>
      <c r="K311" s="2"/>
    </row>
    <row r="312" spans="1:11" s="1" customFormat="1">
      <c r="A312" s="5"/>
      <c r="B312" s="4"/>
      <c r="C312" s="13"/>
      <c r="D312" s="55"/>
      <c r="F312" s="2"/>
      <c r="G312" s="2"/>
      <c r="H312" s="2"/>
      <c r="I312" s="2"/>
      <c r="J312" s="2"/>
      <c r="K312" s="2"/>
    </row>
    <row r="313" spans="1:11" s="1" customFormat="1">
      <c r="A313" s="5"/>
      <c r="B313" s="4"/>
      <c r="C313" s="13"/>
      <c r="D313" s="55"/>
      <c r="F313" s="2"/>
      <c r="G313" s="2"/>
      <c r="H313" s="2"/>
      <c r="I313" s="2"/>
      <c r="J313" s="2"/>
      <c r="K313" s="2"/>
    </row>
    <row r="314" spans="1:11" s="1" customFormat="1">
      <c r="A314" s="5"/>
      <c r="B314" s="4"/>
      <c r="C314" s="13"/>
      <c r="D314" s="55"/>
      <c r="F314" s="2"/>
      <c r="G314" s="2"/>
      <c r="H314" s="2"/>
      <c r="I314" s="2"/>
      <c r="J314" s="2"/>
      <c r="K314" s="2"/>
    </row>
    <row r="315" spans="1:11" s="1" customFormat="1">
      <c r="A315" s="5"/>
      <c r="B315" s="4"/>
      <c r="C315" s="13"/>
      <c r="D315" s="55"/>
      <c r="F315" s="2"/>
      <c r="G315" s="2"/>
      <c r="H315" s="2"/>
      <c r="I315" s="2"/>
      <c r="J315" s="2"/>
      <c r="K315" s="2"/>
    </row>
    <row r="316" spans="1:11" s="1" customFormat="1">
      <c r="A316" s="5"/>
      <c r="B316" s="4"/>
      <c r="C316" s="13"/>
      <c r="D316" s="55"/>
      <c r="F316" s="2"/>
      <c r="G316" s="2"/>
      <c r="H316" s="2"/>
      <c r="I316" s="2"/>
      <c r="J316" s="2"/>
      <c r="K316" s="2"/>
    </row>
    <row r="317" spans="1:11" s="1" customFormat="1">
      <c r="A317" s="5"/>
      <c r="B317" s="4"/>
      <c r="C317" s="13"/>
      <c r="D317" s="55"/>
      <c r="F317" s="2"/>
      <c r="G317" s="2"/>
      <c r="H317" s="2"/>
      <c r="I317" s="2"/>
      <c r="J317" s="2"/>
      <c r="K317" s="2"/>
    </row>
    <row r="318" spans="1:11" s="1" customFormat="1">
      <c r="A318" s="5"/>
      <c r="B318" s="4"/>
      <c r="C318" s="13"/>
      <c r="D318" s="55"/>
      <c r="F318" s="2"/>
      <c r="G318" s="2"/>
      <c r="H318" s="2"/>
      <c r="I318" s="2"/>
      <c r="J318" s="2"/>
      <c r="K318" s="2"/>
    </row>
    <row r="319" spans="1:11" s="1" customFormat="1">
      <c r="A319" s="5"/>
      <c r="B319" s="4"/>
      <c r="C319" s="13"/>
      <c r="D319" s="55"/>
      <c r="F319" s="2"/>
      <c r="G319" s="2"/>
      <c r="H319" s="2"/>
      <c r="I319" s="2"/>
      <c r="J319" s="2"/>
      <c r="K319" s="2"/>
    </row>
    <row r="320" spans="1:11" s="1" customFormat="1">
      <c r="A320" s="5"/>
      <c r="B320" s="4"/>
      <c r="C320" s="13"/>
      <c r="D320" s="55"/>
      <c r="F320" s="2"/>
      <c r="G320" s="2"/>
      <c r="H320" s="2"/>
      <c r="I320" s="2"/>
      <c r="J320" s="2"/>
      <c r="K320" s="2"/>
    </row>
    <row r="321" spans="1:11" s="1" customFormat="1">
      <c r="A321" s="5"/>
      <c r="B321" s="4"/>
      <c r="C321" s="13"/>
      <c r="D321" s="55"/>
      <c r="F321" s="2"/>
      <c r="G321" s="2"/>
      <c r="H321" s="2"/>
      <c r="I321" s="2"/>
      <c r="J321" s="2"/>
      <c r="K321" s="2"/>
    </row>
    <row r="322" spans="1:11" s="1" customFormat="1">
      <c r="A322" s="5"/>
      <c r="B322" s="4"/>
      <c r="C322" s="13"/>
      <c r="D322" s="55"/>
      <c r="F322" s="2"/>
      <c r="G322" s="2"/>
      <c r="H322" s="2"/>
      <c r="I322" s="2"/>
      <c r="J322" s="2"/>
      <c r="K322" s="2"/>
    </row>
    <row r="323" spans="1:11" s="1" customFormat="1">
      <c r="A323" s="5"/>
      <c r="B323" s="4"/>
      <c r="C323" s="13"/>
      <c r="D323" s="55"/>
      <c r="F323" s="2"/>
      <c r="G323" s="2"/>
      <c r="H323" s="2"/>
      <c r="I323" s="2"/>
      <c r="J323" s="2"/>
      <c r="K323" s="2"/>
    </row>
    <row r="324" spans="1:11" s="1" customFormat="1">
      <c r="A324" s="5"/>
      <c r="B324" s="4"/>
      <c r="C324" s="13"/>
      <c r="D324" s="55"/>
      <c r="F324" s="2"/>
      <c r="G324" s="2"/>
      <c r="H324" s="2"/>
      <c r="I324" s="2"/>
      <c r="J324" s="2"/>
      <c r="K324" s="2"/>
    </row>
    <row r="325" spans="1:11" s="1" customFormat="1">
      <c r="A325" s="5"/>
      <c r="B325" s="4"/>
      <c r="C325" s="13"/>
      <c r="D325" s="55"/>
      <c r="F325" s="2"/>
      <c r="G325" s="2"/>
      <c r="H325" s="2"/>
      <c r="I325" s="2"/>
      <c r="J325" s="2"/>
      <c r="K325" s="2"/>
    </row>
    <row r="326" spans="1:11" s="1" customFormat="1">
      <c r="A326" s="5"/>
      <c r="B326" s="4"/>
      <c r="C326" s="13"/>
      <c r="D326" s="55"/>
      <c r="F326" s="2"/>
      <c r="G326" s="2"/>
      <c r="H326" s="2"/>
      <c r="I326" s="2"/>
      <c r="J326" s="2"/>
      <c r="K326" s="2"/>
    </row>
    <row r="327" spans="1:11" s="1" customFormat="1">
      <c r="A327" s="5"/>
      <c r="B327" s="4"/>
      <c r="C327" s="13"/>
      <c r="D327" s="55"/>
      <c r="F327" s="2"/>
      <c r="G327" s="2"/>
      <c r="H327" s="2"/>
      <c r="I327" s="2"/>
      <c r="J327" s="2"/>
      <c r="K327" s="2"/>
    </row>
    <row r="328" spans="1:11" s="1" customFormat="1">
      <c r="A328" s="5"/>
      <c r="B328" s="4"/>
      <c r="C328" s="13"/>
      <c r="D328" s="55"/>
      <c r="F328" s="2"/>
      <c r="G328" s="2"/>
      <c r="H328" s="2"/>
      <c r="I328" s="2"/>
      <c r="J328" s="2"/>
      <c r="K328" s="2"/>
    </row>
    <row r="329" spans="1:11" s="1" customFormat="1">
      <c r="A329" s="5"/>
      <c r="B329" s="4"/>
      <c r="C329" s="13"/>
      <c r="D329" s="55"/>
      <c r="F329" s="2"/>
      <c r="G329" s="2"/>
      <c r="H329" s="2"/>
      <c r="I329" s="2"/>
      <c r="J329" s="2"/>
      <c r="K329" s="2"/>
    </row>
    <row r="330" spans="1:11" s="1" customFormat="1">
      <c r="A330" s="5"/>
      <c r="B330" s="4"/>
      <c r="C330" s="13"/>
      <c r="D330" s="55"/>
      <c r="F330" s="2"/>
      <c r="G330" s="2"/>
      <c r="H330" s="2"/>
      <c r="I330" s="2"/>
      <c r="J330" s="2"/>
      <c r="K330" s="2"/>
    </row>
    <row r="331" spans="1:11" s="1" customFormat="1">
      <c r="A331" s="5"/>
      <c r="B331" s="4"/>
      <c r="C331" s="13"/>
      <c r="D331" s="55"/>
      <c r="F331" s="2"/>
      <c r="G331" s="2"/>
      <c r="H331" s="2"/>
      <c r="I331" s="2"/>
      <c r="J331" s="2"/>
      <c r="K331" s="2"/>
    </row>
    <row r="332" spans="1:11" s="1" customFormat="1">
      <c r="A332" s="5"/>
      <c r="B332" s="4"/>
      <c r="C332" s="13"/>
      <c r="D332" s="55"/>
      <c r="F332" s="2"/>
      <c r="G332" s="2"/>
      <c r="H332" s="2"/>
      <c r="I332" s="2"/>
      <c r="J332" s="2"/>
      <c r="K332" s="2"/>
    </row>
    <row r="333" spans="1:11" s="1" customFormat="1">
      <c r="A333" s="5"/>
      <c r="B333" s="4"/>
      <c r="C333" s="13"/>
      <c r="D333" s="55"/>
      <c r="F333" s="2"/>
      <c r="G333" s="2"/>
      <c r="H333" s="2"/>
      <c r="I333" s="2"/>
      <c r="J333" s="2"/>
      <c r="K333" s="2"/>
    </row>
    <row r="334" spans="1:11" s="1" customFormat="1">
      <c r="A334" s="5"/>
      <c r="B334" s="4"/>
      <c r="C334" s="13"/>
      <c r="D334" s="55"/>
      <c r="F334" s="2"/>
      <c r="G334" s="2"/>
      <c r="H334" s="2"/>
      <c r="I334" s="2"/>
      <c r="J334" s="2"/>
      <c r="K334" s="2"/>
    </row>
    <row r="335" spans="1:11" s="1" customFormat="1">
      <c r="A335" s="5"/>
      <c r="B335" s="4"/>
      <c r="C335" s="13"/>
      <c r="D335" s="55"/>
      <c r="F335" s="2"/>
      <c r="G335" s="2"/>
      <c r="H335" s="2"/>
      <c r="I335" s="2"/>
      <c r="J335" s="2"/>
      <c r="K335" s="2"/>
    </row>
    <row r="336" spans="1:11" s="1" customFormat="1">
      <c r="A336" s="5"/>
      <c r="B336" s="4"/>
      <c r="C336" s="13"/>
      <c r="D336" s="55"/>
      <c r="F336" s="2"/>
      <c r="G336" s="2"/>
      <c r="H336" s="2"/>
      <c r="I336" s="2"/>
      <c r="J336" s="2"/>
      <c r="K336" s="2"/>
    </row>
    <row r="337" spans="1:11" s="1" customFormat="1">
      <c r="A337" s="5"/>
      <c r="B337" s="4"/>
      <c r="C337" s="13"/>
      <c r="D337" s="55"/>
      <c r="F337" s="2"/>
      <c r="G337" s="2"/>
      <c r="H337" s="2"/>
      <c r="I337" s="2"/>
      <c r="J337" s="2"/>
      <c r="K337" s="2"/>
    </row>
    <row r="338" spans="1:11" s="1" customFormat="1">
      <c r="A338" s="5"/>
      <c r="B338" s="4"/>
      <c r="C338" s="13"/>
      <c r="D338" s="55"/>
      <c r="F338" s="2"/>
      <c r="G338" s="2"/>
      <c r="H338" s="2"/>
      <c r="I338" s="2"/>
      <c r="J338" s="2"/>
      <c r="K338" s="2"/>
    </row>
    <row r="339" spans="1:11" s="1" customFormat="1">
      <c r="A339" s="5"/>
      <c r="B339" s="4"/>
      <c r="C339" s="13"/>
      <c r="D339" s="55"/>
      <c r="F339" s="2"/>
      <c r="G339" s="2"/>
      <c r="H339" s="2"/>
      <c r="I339" s="2"/>
      <c r="J339" s="2"/>
      <c r="K339" s="2"/>
    </row>
    <row r="340" spans="1:11" s="1" customFormat="1">
      <c r="A340" s="5"/>
      <c r="B340" s="4"/>
      <c r="C340" s="13"/>
      <c r="D340" s="55"/>
      <c r="F340" s="2"/>
      <c r="G340" s="2"/>
      <c r="H340" s="2"/>
      <c r="I340" s="2"/>
      <c r="J340" s="2"/>
      <c r="K340" s="2"/>
    </row>
    <row r="341" spans="1:11" s="1" customFormat="1">
      <c r="A341" s="5"/>
      <c r="B341" s="4"/>
      <c r="C341" s="13"/>
      <c r="D341" s="55"/>
      <c r="F341" s="2"/>
      <c r="G341" s="2"/>
      <c r="H341" s="2"/>
      <c r="I341" s="2"/>
      <c r="J341" s="2"/>
      <c r="K341" s="2"/>
    </row>
    <row r="342" spans="1:11" s="1" customFormat="1">
      <c r="A342" s="5"/>
      <c r="B342" s="4"/>
      <c r="C342" s="13"/>
      <c r="D342" s="55"/>
      <c r="F342" s="2"/>
      <c r="G342" s="2"/>
      <c r="H342" s="2"/>
      <c r="I342" s="2"/>
      <c r="J342" s="2"/>
      <c r="K342" s="2"/>
    </row>
    <row r="343" spans="1:11" s="1" customFormat="1">
      <c r="A343" s="5"/>
      <c r="B343" s="4"/>
      <c r="C343" s="13"/>
      <c r="D343" s="55"/>
      <c r="F343" s="2"/>
      <c r="G343" s="2"/>
      <c r="H343" s="2"/>
      <c r="I343" s="2"/>
      <c r="J343" s="2"/>
      <c r="K343" s="2"/>
    </row>
    <row r="344" spans="1:11" s="1" customFormat="1">
      <c r="A344" s="5"/>
      <c r="B344" s="4"/>
      <c r="C344" s="13"/>
      <c r="D344" s="55"/>
      <c r="F344" s="2"/>
      <c r="G344" s="2"/>
      <c r="H344" s="2"/>
      <c r="I344" s="2"/>
      <c r="J344" s="2"/>
      <c r="K344" s="2"/>
    </row>
    <row r="345" spans="1:11" s="1" customFormat="1">
      <c r="A345" s="5"/>
      <c r="B345" s="4"/>
      <c r="C345" s="13"/>
      <c r="D345" s="55"/>
      <c r="F345" s="2"/>
      <c r="G345" s="2"/>
      <c r="H345" s="2"/>
      <c r="I345" s="2"/>
      <c r="J345" s="2"/>
      <c r="K345" s="2"/>
    </row>
    <row r="346" spans="1:11" s="1" customFormat="1">
      <c r="A346" s="5"/>
      <c r="B346" s="4"/>
      <c r="C346" s="13"/>
      <c r="D346" s="55"/>
      <c r="F346" s="2"/>
      <c r="G346" s="2"/>
      <c r="H346" s="2"/>
      <c r="I346" s="2"/>
      <c r="J346" s="2"/>
      <c r="K346" s="2"/>
    </row>
    <row r="347" spans="1:11" s="1" customFormat="1">
      <c r="A347" s="5"/>
      <c r="B347" s="4"/>
      <c r="C347" s="13"/>
      <c r="D347" s="55"/>
      <c r="F347" s="2"/>
      <c r="G347" s="2"/>
      <c r="H347" s="2"/>
      <c r="I347" s="2"/>
      <c r="J347" s="2"/>
      <c r="K347" s="2"/>
    </row>
    <row r="348" spans="1:11" s="1" customFormat="1">
      <c r="A348" s="5"/>
      <c r="B348" s="4"/>
      <c r="C348" s="13"/>
      <c r="D348" s="55"/>
      <c r="F348" s="2"/>
      <c r="G348" s="2"/>
      <c r="H348" s="2"/>
      <c r="I348" s="2"/>
      <c r="J348" s="2"/>
      <c r="K348" s="2"/>
    </row>
    <row r="349" spans="1:11" s="1" customFormat="1">
      <c r="A349" s="5"/>
      <c r="B349" s="4"/>
      <c r="C349" s="13"/>
      <c r="D349" s="55"/>
      <c r="F349" s="2"/>
      <c r="G349" s="2"/>
      <c r="H349" s="2"/>
      <c r="I349" s="2"/>
      <c r="J349" s="2"/>
      <c r="K349" s="2"/>
    </row>
    <row r="350" spans="1:11" s="1" customFormat="1">
      <c r="A350" s="5"/>
      <c r="B350" s="4"/>
      <c r="C350" s="13"/>
      <c r="D350" s="55"/>
      <c r="F350" s="2"/>
      <c r="G350" s="2"/>
      <c r="H350" s="2"/>
      <c r="I350" s="2"/>
      <c r="J350" s="2"/>
      <c r="K350" s="2"/>
    </row>
    <row r="351" spans="1:11" s="1" customFormat="1">
      <c r="A351" s="5"/>
      <c r="B351" s="4"/>
      <c r="C351" s="13"/>
      <c r="D351" s="55"/>
      <c r="F351" s="2"/>
      <c r="G351" s="2"/>
      <c r="H351" s="2"/>
      <c r="I351" s="2"/>
      <c r="J351" s="2"/>
      <c r="K351" s="2"/>
    </row>
    <row r="352" spans="1:11" s="1" customFormat="1">
      <c r="A352" s="5"/>
      <c r="B352" s="4"/>
      <c r="C352" s="13"/>
      <c r="D352" s="55"/>
      <c r="F352" s="2"/>
      <c r="G352" s="2"/>
      <c r="H352" s="2"/>
      <c r="I352" s="2"/>
      <c r="J352" s="2"/>
      <c r="K352" s="2"/>
    </row>
    <row r="353" spans="1:11" s="1" customFormat="1">
      <c r="A353" s="5"/>
      <c r="B353" s="4"/>
      <c r="C353" s="13"/>
      <c r="D353" s="55"/>
      <c r="F353" s="2"/>
      <c r="G353" s="2"/>
      <c r="H353" s="2"/>
      <c r="I353" s="2"/>
      <c r="J353" s="2"/>
      <c r="K353" s="2"/>
    </row>
    <row r="354" spans="1:11" s="1" customFormat="1">
      <c r="A354" s="5"/>
      <c r="B354" s="4"/>
      <c r="C354" s="13"/>
      <c r="D354" s="55"/>
      <c r="F354" s="2"/>
      <c r="G354" s="2"/>
      <c r="H354" s="2"/>
      <c r="I354" s="2"/>
      <c r="J354" s="2"/>
      <c r="K354" s="2"/>
    </row>
    <row r="355" spans="1:11" s="1" customFormat="1">
      <c r="A355" s="5"/>
      <c r="B355" s="4"/>
      <c r="C355" s="13"/>
      <c r="D355" s="55"/>
      <c r="F355" s="2"/>
      <c r="G355" s="2"/>
      <c r="H355" s="2"/>
      <c r="I355" s="2"/>
      <c r="J355" s="2"/>
      <c r="K355" s="2"/>
    </row>
    <row r="356" spans="1:11" s="1" customFormat="1">
      <c r="A356" s="5"/>
      <c r="B356" s="4"/>
      <c r="C356" s="13"/>
      <c r="D356" s="55"/>
      <c r="F356" s="2"/>
      <c r="G356" s="2"/>
      <c r="H356" s="2"/>
      <c r="I356" s="2"/>
      <c r="J356" s="2"/>
      <c r="K356" s="2"/>
    </row>
    <row r="357" spans="1:11" s="1" customFormat="1">
      <c r="A357" s="5"/>
      <c r="B357" s="4"/>
      <c r="C357" s="13"/>
      <c r="D357" s="55"/>
      <c r="F357" s="2"/>
      <c r="G357" s="2"/>
      <c r="H357" s="2"/>
      <c r="I357" s="2"/>
      <c r="J357" s="2"/>
      <c r="K357" s="2"/>
    </row>
    <row r="358" spans="1:11" s="1" customFormat="1">
      <c r="A358" s="5"/>
      <c r="B358" s="4"/>
      <c r="C358" s="13"/>
      <c r="D358" s="55"/>
      <c r="F358" s="2"/>
      <c r="G358" s="2"/>
      <c r="H358" s="2"/>
      <c r="I358" s="2"/>
      <c r="J358" s="2"/>
      <c r="K358" s="2"/>
    </row>
    <row r="359" spans="1:11" s="1" customFormat="1">
      <c r="A359" s="5"/>
      <c r="B359" s="4"/>
      <c r="C359" s="13"/>
      <c r="D359" s="55"/>
      <c r="F359" s="2"/>
      <c r="G359" s="2"/>
      <c r="H359" s="2"/>
      <c r="I359" s="2"/>
      <c r="J359" s="2"/>
      <c r="K359" s="2"/>
    </row>
    <row r="360" spans="1:11" s="1" customFormat="1">
      <c r="A360" s="5"/>
      <c r="B360" s="4"/>
      <c r="C360" s="13"/>
      <c r="D360" s="55"/>
      <c r="F360" s="2"/>
      <c r="G360" s="2"/>
      <c r="H360" s="2"/>
      <c r="I360" s="2"/>
      <c r="J360" s="2"/>
      <c r="K360" s="2"/>
    </row>
    <row r="361" spans="1:11" s="1" customFormat="1">
      <c r="A361" s="5"/>
      <c r="B361" s="4"/>
      <c r="C361" s="13"/>
      <c r="D361" s="55"/>
      <c r="F361" s="2"/>
      <c r="G361" s="2"/>
      <c r="H361" s="2"/>
      <c r="I361" s="2"/>
      <c r="J361" s="2"/>
      <c r="K361" s="2"/>
    </row>
    <row r="362" spans="1:11" s="1" customFormat="1">
      <c r="A362" s="5"/>
      <c r="B362" s="4"/>
      <c r="C362" s="13"/>
      <c r="D362" s="55"/>
      <c r="F362" s="2"/>
      <c r="G362" s="2"/>
      <c r="H362" s="2"/>
      <c r="I362" s="2"/>
      <c r="J362" s="2"/>
      <c r="K362" s="2"/>
    </row>
    <row r="363" spans="1:11" s="1" customFormat="1">
      <c r="A363" s="5"/>
      <c r="B363" s="4"/>
      <c r="C363" s="13"/>
      <c r="D363" s="55"/>
      <c r="F363" s="2"/>
      <c r="G363" s="2"/>
      <c r="H363" s="2"/>
      <c r="I363" s="2"/>
      <c r="J363" s="2"/>
      <c r="K363" s="2"/>
    </row>
    <row r="364" spans="1:11" s="1" customFormat="1">
      <c r="A364" s="5"/>
      <c r="B364" s="4"/>
      <c r="C364" s="13"/>
      <c r="D364" s="55"/>
      <c r="F364" s="2"/>
      <c r="G364" s="2"/>
      <c r="H364" s="2"/>
      <c r="I364" s="2"/>
      <c r="J364" s="2"/>
      <c r="K364" s="2"/>
    </row>
    <row r="365" spans="1:11" s="1" customFormat="1">
      <c r="A365" s="5"/>
      <c r="B365" s="4"/>
      <c r="C365" s="13"/>
      <c r="D365" s="55"/>
      <c r="F365" s="2"/>
      <c r="G365" s="2"/>
      <c r="H365" s="2"/>
      <c r="I365" s="2"/>
      <c r="J365" s="2"/>
      <c r="K365" s="2"/>
    </row>
    <row r="366" spans="1:11" s="1" customFormat="1">
      <c r="A366" s="5"/>
      <c r="B366" s="4"/>
      <c r="C366" s="13"/>
      <c r="D366" s="55"/>
      <c r="F366" s="2"/>
      <c r="G366" s="2"/>
      <c r="H366" s="2"/>
      <c r="I366" s="2"/>
      <c r="J366" s="2"/>
      <c r="K366" s="2"/>
    </row>
    <row r="367" spans="1:11" s="1" customFormat="1">
      <c r="A367" s="5"/>
      <c r="B367" s="4"/>
      <c r="C367" s="13"/>
      <c r="D367" s="55"/>
      <c r="F367" s="2"/>
      <c r="G367" s="2"/>
      <c r="H367" s="2"/>
      <c r="I367" s="2"/>
      <c r="J367" s="2"/>
      <c r="K367" s="2"/>
    </row>
    <row r="368" spans="1:11" s="1" customFormat="1">
      <c r="A368" s="5"/>
      <c r="B368" s="4"/>
      <c r="C368" s="13"/>
      <c r="D368" s="55"/>
      <c r="F368" s="2"/>
      <c r="G368" s="2"/>
      <c r="H368" s="2"/>
      <c r="I368" s="2"/>
      <c r="J368" s="2"/>
      <c r="K368" s="2"/>
    </row>
    <row r="369" spans="1:11" s="1" customFormat="1">
      <c r="A369" s="5"/>
      <c r="B369" s="4"/>
      <c r="C369" s="13"/>
      <c r="D369" s="55"/>
      <c r="F369" s="2"/>
      <c r="G369" s="2"/>
      <c r="H369" s="2"/>
      <c r="I369" s="2"/>
      <c r="J369" s="2"/>
      <c r="K369" s="2"/>
    </row>
    <row r="370" spans="1:11" s="1" customFormat="1">
      <c r="A370" s="5"/>
      <c r="B370" s="4"/>
      <c r="C370" s="13"/>
      <c r="D370" s="55"/>
      <c r="F370" s="2"/>
      <c r="G370" s="2"/>
      <c r="H370" s="2"/>
      <c r="I370" s="2"/>
      <c r="J370" s="2"/>
      <c r="K370" s="2"/>
    </row>
    <row r="371" spans="1:11" s="1" customFormat="1">
      <c r="A371" s="5"/>
      <c r="B371" s="4"/>
      <c r="C371" s="13"/>
      <c r="D371" s="55"/>
      <c r="F371" s="2"/>
      <c r="G371" s="2"/>
      <c r="H371" s="2"/>
      <c r="I371" s="2"/>
      <c r="J371" s="2"/>
      <c r="K371" s="2"/>
    </row>
    <row r="372" spans="1:11" s="1" customFormat="1">
      <c r="A372" s="5"/>
      <c r="B372" s="4"/>
      <c r="C372" s="13"/>
      <c r="D372" s="55"/>
      <c r="F372" s="2"/>
      <c r="G372" s="2"/>
      <c r="H372" s="2"/>
      <c r="I372" s="2"/>
      <c r="J372" s="2"/>
      <c r="K372" s="2"/>
    </row>
    <row r="373" spans="1:11" s="1" customFormat="1">
      <c r="A373" s="5"/>
      <c r="B373" s="4"/>
      <c r="C373" s="13"/>
      <c r="D373" s="55"/>
      <c r="F373" s="2"/>
      <c r="G373" s="2"/>
      <c r="H373" s="2"/>
      <c r="I373" s="2"/>
      <c r="J373" s="2"/>
      <c r="K373" s="2"/>
    </row>
    <row r="374" spans="1:11" s="1" customFormat="1">
      <c r="A374" s="5"/>
      <c r="B374" s="4"/>
      <c r="C374" s="13"/>
      <c r="D374" s="55"/>
      <c r="F374" s="2"/>
      <c r="G374" s="2"/>
      <c r="H374" s="2"/>
      <c r="I374" s="2"/>
      <c r="J374" s="2"/>
      <c r="K374" s="2"/>
    </row>
    <row r="375" spans="1:11" s="1" customFormat="1">
      <c r="A375" s="5"/>
      <c r="B375" s="4"/>
      <c r="C375" s="13"/>
      <c r="D375" s="55"/>
      <c r="F375" s="2"/>
      <c r="G375" s="2"/>
      <c r="H375" s="2"/>
      <c r="I375" s="2"/>
      <c r="J375" s="2"/>
      <c r="K375" s="2"/>
    </row>
    <row r="376" spans="1:11" s="1" customFormat="1">
      <c r="A376" s="5"/>
      <c r="B376" s="4"/>
      <c r="C376" s="13"/>
      <c r="D376" s="55"/>
      <c r="F376" s="2"/>
      <c r="G376" s="2"/>
      <c r="H376" s="2"/>
      <c r="I376" s="2"/>
      <c r="J376" s="2"/>
      <c r="K376" s="2"/>
    </row>
    <row r="377" spans="1:11" s="1" customFormat="1">
      <c r="A377" s="5"/>
      <c r="B377" s="4"/>
      <c r="C377" s="13"/>
      <c r="D377" s="55"/>
      <c r="F377" s="2"/>
      <c r="G377" s="2"/>
      <c r="H377" s="2"/>
      <c r="I377" s="2"/>
      <c r="J377" s="2"/>
      <c r="K377" s="2"/>
    </row>
    <row r="378" spans="1:11" s="1" customFormat="1">
      <c r="A378" s="5"/>
      <c r="B378" s="4"/>
      <c r="C378" s="13"/>
      <c r="D378" s="55"/>
      <c r="F378" s="2"/>
      <c r="G378" s="2"/>
      <c r="H378" s="2"/>
      <c r="I378" s="2"/>
      <c r="J378" s="2"/>
      <c r="K378" s="2"/>
    </row>
    <row r="379" spans="1:11" s="1" customFormat="1">
      <c r="A379" s="5"/>
      <c r="B379" s="4"/>
      <c r="C379" s="13"/>
      <c r="D379" s="55"/>
      <c r="F379" s="2"/>
      <c r="G379" s="2"/>
      <c r="H379" s="2"/>
      <c r="I379" s="2"/>
      <c r="J379" s="2"/>
      <c r="K379" s="2"/>
    </row>
    <row r="380" spans="1:11" s="1" customFormat="1">
      <c r="A380" s="5"/>
      <c r="B380" s="4"/>
      <c r="C380" s="13"/>
      <c r="D380" s="55"/>
      <c r="F380" s="2"/>
      <c r="G380" s="2"/>
      <c r="H380" s="2"/>
      <c r="I380" s="2"/>
      <c r="J380" s="2"/>
      <c r="K380" s="2"/>
    </row>
    <row r="381" spans="1:11" s="1" customFormat="1">
      <c r="A381" s="5"/>
      <c r="B381" s="4"/>
      <c r="C381" s="13"/>
      <c r="D381" s="55"/>
      <c r="F381" s="2"/>
      <c r="G381" s="2"/>
      <c r="H381" s="2"/>
      <c r="I381" s="2"/>
      <c r="J381" s="2"/>
      <c r="K381" s="2"/>
    </row>
    <row r="382" spans="1:11" s="1" customFormat="1">
      <c r="A382" s="5"/>
      <c r="B382" s="4"/>
      <c r="C382" s="13"/>
      <c r="D382" s="55"/>
      <c r="F382" s="2"/>
      <c r="G382" s="2"/>
      <c r="H382" s="2"/>
      <c r="I382" s="2"/>
      <c r="J382" s="2"/>
      <c r="K382" s="2"/>
    </row>
    <row r="383" spans="1:11" s="1" customFormat="1">
      <c r="A383" s="5"/>
      <c r="B383" s="4"/>
      <c r="C383" s="13"/>
      <c r="D383" s="55"/>
      <c r="F383" s="2"/>
      <c r="G383" s="2"/>
      <c r="H383" s="2"/>
      <c r="I383" s="2"/>
      <c r="J383" s="2"/>
      <c r="K383" s="2"/>
    </row>
    <row r="384" spans="1:11" s="1" customFormat="1">
      <c r="A384" s="5"/>
      <c r="B384" s="4"/>
      <c r="C384" s="13"/>
      <c r="D384" s="55"/>
      <c r="F384" s="2"/>
      <c r="G384" s="2"/>
      <c r="H384" s="2"/>
      <c r="I384" s="2"/>
      <c r="J384" s="2"/>
      <c r="K384" s="2"/>
    </row>
    <row r="385" spans="1:11" s="1" customFormat="1">
      <c r="A385" s="5"/>
      <c r="B385" s="4"/>
      <c r="C385" s="13"/>
      <c r="D385" s="55"/>
      <c r="F385" s="2"/>
      <c r="G385" s="2"/>
      <c r="H385" s="2"/>
      <c r="I385" s="2"/>
      <c r="J385" s="2"/>
      <c r="K385" s="2"/>
    </row>
    <row r="386" spans="1:11" s="1" customFormat="1">
      <c r="A386" s="5"/>
      <c r="B386" s="4"/>
      <c r="C386" s="13"/>
      <c r="D386" s="55"/>
      <c r="F386" s="2"/>
      <c r="G386" s="2"/>
      <c r="H386" s="2"/>
      <c r="I386" s="2"/>
      <c r="J386" s="2"/>
      <c r="K386" s="2"/>
    </row>
    <row r="387" spans="1:11" s="1" customFormat="1">
      <c r="A387" s="5"/>
      <c r="B387" s="4"/>
      <c r="C387" s="13"/>
      <c r="D387" s="55"/>
      <c r="F387" s="2"/>
      <c r="G387" s="2"/>
      <c r="H387" s="2"/>
      <c r="I387" s="2"/>
      <c r="J387" s="2"/>
      <c r="K387" s="2"/>
    </row>
    <row r="388" spans="1:11" s="1" customFormat="1">
      <c r="A388" s="5"/>
      <c r="B388" s="4"/>
      <c r="C388" s="13"/>
      <c r="D388" s="55"/>
      <c r="F388" s="2"/>
      <c r="G388" s="2"/>
      <c r="H388" s="2"/>
      <c r="I388" s="2"/>
      <c r="J388" s="2"/>
      <c r="K388" s="2"/>
    </row>
    <row r="389" spans="1:11" s="1" customFormat="1">
      <c r="A389" s="5"/>
      <c r="B389" s="4"/>
      <c r="C389" s="13"/>
      <c r="D389" s="55"/>
      <c r="F389" s="2"/>
      <c r="G389" s="2"/>
      <c r="H389" s="2"/>
      <c r="I389" s="2"/>
      <c r="J389" s="2"/>
      <c r="K389" s="2"/>
    </row>
    <row r="390" spans="1:11" s="1" customFormat="1">
      <c r="A390" s="5"/>
      <c r="B390" s="4"/>
      <c r="C390" s="13"/>
      <c r="D390" s="55"/>
      <c r="F390" s="2"/>
      <c r="G390" s="2"/>
      <c r="H390" s="2"/>
      <c r="I390" s="2"/>
      <c r="J390" s="2"/>
      <c r="K390" s="2"/>
    </row>
    <row r="391" spans="1:11" s="1" customFormat="1">
      <c r="A391" s="5"/>
      <c r="B391" s="4"/>
      <c r="C391" s="13"/>
      <c r="D391" s="55"/>
      <c r="F391" s="2"/>
      <c r="G391" s="2"/>
      <c r="H391" s="2"/>
      <c r="I391" s="2"/>
      <c r="J391" s="2"/>
      <c r="K391" s="2"/>
    </row>
    <row r="392" spans="1:11" s="1" customFormat="1">
      <c r="A392" s="5"/>
      <c r="B392" s="4"/>
      <c r="C392" s="13"/>
      <c r="D392" s="55"/>
      <c r="F392" s="2"/>
      <c r="G392" s="2"/>
      <c r="H392" s="2"/>
      <c r="I392" s="2"/>
      <c r="J392" s="2"/>
      <c r="K392" s="2"/>
    </row>
    <row r="393" spans="1:11" s="1" customFormat="1">
      <c r="A393" s="5"/>
      <c r="B393" s="4"/>
      <c r="C393" s="13"/>
      <c r="D393" s="55"/>
      <c r="F393" s="2"/>
      <c r="G393" s="2"/>
      <c r="H393" s="2"/>
      <c r="I393" s="2"/>
      <c r="J393" s="2"/>
      <c r="K393" s="2"/>
    </row>
    <row r="394" spans="1:11" s="1" customFormat="1">
      <c r="A394" s="5"/>
      <c r="B394" s="4"/>
      <c r="C394" s="13"/>
      <c r="D394" s="55"/>
      <c r="F394" s="2"/>
      <c r="G394" s="2"/>
      <c r="H394" s="2"/>
      <c r="I394" s="2"/>
      <c r="J394" s="2"/>
      <c r="K394" s="2"/>
    </row>
    <row r="395" spans="1:11" s="1" customFormat="1">
      <c r="A395" s="5"/>
      <c r="B395" s="4"/>
      <c r="C395" s="13"/>
      <c r="D395" s="55"/>
      <c r="F395" s="2"/>
      <c r="G395" s="2"/>
      <c r="H395" s="2"/>
      <c r="I395" s="2"/>
      <c r="J395" s="2"/>
      <c r="K395" s="2"/>
    </row>
    <row r="396" spans="1:11" s="1" customFormat="1">
      <c r="A396" s="5"/>
      <c r="B396" s="4"/>
      <c r="C396" s="13"/>
      <c r="D396" s="55"/>
      <c r="F396" s="2"/>
      <c r="G396" s="2"/>
      <c r="H396" s="2"/>
      <c r="I396" s="2"/>
      <c r="J396" s="2"/>
      <c r="K396" s="2"/>
    </row>
    <row r="397" spans="1:11" s="1" customFormat="1">
      <c r="A397" s="5"/>
      <c r="B397" s="4"/>
      <c r="C397" s="13"/>
      <c r="D397" s="55"/>
      <c r="F397" s="2"/>
      <c r="G397" s="2"/>
      <c r="H397" s="2"/>
      <c r="I397" s="2"/>
      <c r="J397" s="2"/>
      <c r="K397" s="2"/>
    </row>
    <row r="398" spans="1:11" s="1" customFormat="1">
      <c r="A398" s="5"/>
      <c r="B398" s="4"/>
      <c r="C398" s="13"/>
      <c r="D398" s="55"/>
      <c r="F398" s="2"/>
      <c r="G398" s="2"/>
      <c r="H398" s="2"/>
      <c r="I398" s="2"/>
      <c r="J398" s="2"/>
      <c r="K398" s="2"/>
    </row>
    <row r="399" spans="1:11" s="1" customFormat="1">
      <c r="A399" s="5"/>
      <c r="B399" s="4"/>
      <c r="C399" s="13"/>
      <c r="D399" s="55"/>
      <c r="F399" s="2"/>
      <c r="G399" s="2"/>
      <c r="H399" s="2"/>
      <c r="I399" s="2"/>
      <c r="J399" s="2"/>
      <c r="K399" s="2"/>
    </row>
    <row r="400" spans="1:11" s="1" customFormat="1">
      <c r="A400" s="5"/>
      <c r="B400" s="4"/>
      <c r="C400" s="13"/>
      <c r="D400" s="55"/>
      <c r="F400" s="2"/>
      <c r="G400" s="2"/>
      <c r="H400" s="2"/>
      <c r="I400" s="2"/>
      <c r="J400" s="2"/>
      <c r="K400" s="2"/>
    </row>
    <row r="401" spans="1:11" s="1" customFormat="1">
      <c r="A401" s="5"/>
      <c r="B401" s="4"/>
      <c r="C401" s="13"/>
      <c r="D401" s="55"/>
      <c r="F401" s="2"/>
      <c r="G401" s="2"/>
      <c r="H401" s="2"/>
      <c r="I401" s="2"/>
      <c r="J401" s="2"/>
      <c r="K401" s="2"/>
    </row>
    <row r="402" spans="1:11" s="1" customFormat="1">
      <c r="A402" s="5"/>
      <c r="B402" s="4"/>
      <c r="C402" s="13"/>
      <c r="D402" s="55"/>
      <c r="F402" s="2"/>
      <c r="G402" s="2"/>
      <c r="H402" s="2"/>
      <c r="I402" s="2"/>
      <c r="J402" s="2"/>
      <c r="K402" s="2"/>
    </row>
    <row r="403" spans="1:11" s="1" customFormat="1">
      <c r="A403" s="5"/>
      <c r="B403" s="4"/>
      <c r="C403" s="13"/>
      <c r="D403" s="55"/>
      <c r="F403" s="2"/>
      <c r="G403" s="2"/>
      <c r="H403" s="2"/>
      <c r="I403" s="2"/>
      <c r="J403" s="2"/>
      <c r="K403" s="2"/>
    </row>
    <row r="404" spans="1:11" s="1" customFormat="1">
      <c r="A404" s="5"/>
      <c r="B404" s="4"/>
      <c r="C404" s="13"/>
      <c r="D404" s="55"/>
      <c r="F404" s="2"/>
      <c r="G404" s="2"/>
      <c r="H404" s="2"/>
      <c r="I404" s="2"/>
      <c r="J404" s="2"/>
      <c r="K404" s="2"/>
    </row>
    <row r="405" spans="1:11" s="1" customFormat="1">
      <c r="A405" s="5"/>
      <c r="B405" s="4"/>
      <c r="C405" s="13"/>
      <c r="D405" s="55"/>
      <c r="F405" s="2"/>
      <c r="G405" s="2"/>
      <c r="H405" s="2"/>
      <c r="I405" s="2"/>
      <c r="J405" s="2"/>
      <c r="K405" s="2"/>
    </row>
    <row r="406" spans="1:11" s="1" customFormat="1">
      <c r="A406" s="5"/>
      <c r="B406" s="4"/>
      <c r="C406" s="13"/>
      <c r="D406" s="55"/>
      <c r="F406" s="2"/>
      <c r="G406" s="2"/>
      <c r="H406" s="2"/>
      <c r="I406" s="2"/>
      <c r="J406" s="2"/>
      <c r="K406" s="2"/>
    </row>
    <row r="407" spans="1:11" s="1" customFormat="1">
      <c r="A407" s="5"/>
      <c r="B407" s="4"/>
      <c r="C407" s="13"/>
      <c r="D407" s="55"/>
      <c r="F407" s="2"/>
      <c r="G407" s="2"/>
      <c r="H407" s="2"/>
      <c r="I407" s="2"/>
      <c r="J407" s="2"/>
      <c r="K407" s="2"/>
    </row>
    <row r="408" spans="1:11" s="1" customFormat="1">
      <c r="A408" s="5"/>
      <c r="B408" s="4"/>
      <c r="C408" s="13"/>
      <c r="D408" s="55"/>
      <c r="F408" s="2"/>
      <c r="G408" s="2"/>
      <c r="H408" s="2"/>
      <c r="I408" s="2"/>
      <c r="J408" s="2"/>
      <c r="K408" s="2"/>
    </row>
    <row r="409" spans="1:11" s="1" customFormat="1">
      <c r="A409" s="5"/>
      <c r="B409" s="4"/>
      <c r="C409" s="13"/>
      <c r="D409" s="55"/>
      <c r="F409" s="2"/>
      <c r="G409" s="2"/>
      <c r="H409" s="2"/>
      <c r="I409" s="2"/>
      <c r="J409" s="2"/>
      <c r="K409" s="2"/>
    </row>
    <row r="410" spans="1:11" s="1" customFormat="1">
      <c r="A410" s="5"/>
      <c r="B410" s="4"/>
      <c r="C410" s="13"/>
      <c r="D410" s="55"/>
      <c r="F410" s="2"/>
      <c r="G410" s="2"/>
      <c r="H410" s="2"/>
      <c r="I410" s="2"/>
      <c r="J410" s="2"/>
      <c r="K410" s="2"/>
    </row>
    <row r="411" spans="1:11" s="1" customFormat="1">
      <c r="A411" s="5"/>
      <c r="B411" s="4"/>
      <c r="C411" s="13"/>
      <c r="D411" s="55"/>
      <c r="F411" s="2"/>
      <c r="G411" s="2"/>
      <c r="H411" s="2"/>
      <c r="I411" s="2"/>
      <c r="J411" s="2"/>
      <c r="K411" s="2"/>
    </row>
    <row r="412" spans="1:11" s="1" customFormat="1">
      <c r="A412" s="5"/>
      <c r="B412" s="4"/>
      <c r="C412" s="13"/>
      <c r="D412" s="55"/>
      <c r="F412" s="2"/>
      <c r="G412" s="2"/>
      <c r="H412" s="2"/>
      <c r="I412" s="2"/>
      <c r="J412" s="2"/>
      <c r="K412" s="2"/>
    </row>
    <row r="413" spans="1:11" s="1" customFormat="1">
      <c r="A413" s="5"/>
      <c r="B413" s="4"/>
      <c r="C413" s="13"/>
      <c r="D413" s="55"/>
      <c r="F413" s="2"/>
      <c r="G413" s="2"/>
      <c r="H413" s="2"/>
      <c r="I413" s="2"/>
      <c r="J413" s="2"/>
      <c r="K413" s="2"/>
    </row>
    <row r="414" spans="1:11" s="1" customFormat="1">
      <c r="A414" s="5"/>
      <c r="B414" s="4"/>
      <c r="C414" s="13"/>
      <c r="D414" s="55"/>
      <c r="F414" s="2"/>
      <c r="G414" s="2"/>
      <c r="H414" s="2"/>
      <c r="I414" s="2"/>
      <c r="J414" s="2"/>
      <c r="K414" s="2"/>
    </row>
    <row r="415" spans="1:11" s="1" customFormat="1">
      <c r="A415" s="5"/>
      <c r="B415" s="4"/>
      <c r="C415" s="13"/>
      <c r="D415" s="55"/>
      <c r="F415" s="2"/>
      <c r="G415" s="2"/>
      <c r="H415" s="2"/>
      <c r="I415" s="2"/>
      <c r="J415" s="2"/>
      <c r="K415" s="2"/>
    </row>
    <row r="416" spans="1:11" s="1" customFormat="1">
      <c r="A416" s="5"/>
      <c r="B416" s="4"/>
      <c r="C416" s="13"/>
      <c r="D416" s="55"/>
      <c r="F416" s="2"/>
      <c r="G416" s="2"/>
      <c r="H416" s="2"/>
      <c r="I416" s="2"/>
      <c r="J416" s="2"/>
      <c r="K416" s="2"/>
    </row>
    <row r="417" spans="1:11" s="1" customFormat="1">
      <c r="A417" s="5"/>
      <c r="B417" s="4"/>
      <c r="C417" s="13"/>
      <c r="D417" s="55"/>
      <c r="F417" s="2"/>
      <c r="G417" s="2"/>
      <c r="H417" s="2"/>
      <c r="I417" s="2"/>
      <c r="J417" s="2"/>
      <c r="K417" s="2"/>
    </row>
    <row r="418" spans="1:11" s="1" customFormat="1">
      <c r="A418" s="5"/>
      <c r="B418" s="4"/>
      <c r="C418" s="13"/>
      <c r="D418" s="55"/>
      <c r="F418" s="2"/>
      <c r="G418" s="2"/>
      <c r="H418" s="2"/>
      <c r="I418" s="2"/>
      <c r="J418" s="2"/>
      <c r="K418" s="2"/>
    </row>
    <row r="419" spans="1:11" s="1" customFormat="1">
      <c r="A419" s="5"/>
      <c r="B419" s="4"/>
      <c r="C419" s="13"/>
      <c r="D419" s="55"/>
      <c r="F419" s="2"/>
      <c r="G419" s="2"/>
      <c r="H419" s="2"/>
      <c r="I419" s="2"/>
      <c r="J419" s="2"/>
      <c r="K419" s="2"/>
    </row>
    <row r="420" spans="1:11" s="1" customFormat="1">
      <c r="A420" s="5"/>
      <c r="B420" s="4"/>
      <c r="C420" s="13"/>
      <c r="D420" s="55"/>
      <c r="F420" s="2"/>
      <c r="G420" s="2"/>
      <c r="H420" s="2"/>
      <c r="I420" s="2"/>
      <c r="J420" s="2"/>
      <c r="K420" s="2"/>
    </row>
    <row r="421" spans="1:11" s="1" customFormat="1">
      <c r="A421" s="5"/>
      <c r="B421" s="4"/>
      <c r="C421" s="13"/>
      <c r="D421" s="55"/>
      <c r="F421" s="2"/>
      <c r="G421" s="2"/>
      <c r="H421" s="2"/>
      <c r="I421" s="2"/>
      <c r="J421" s="2"/>
      <c r="K421" s="2"/>
    </row>
    <row r="422" spans="1:11" s="1" customFormat="1">
      <c r="A422" s="5"/>
      <c r="B422" s="4"/>
      <c r="C422" s="13"/>
      <c r="D422" s="55"/>
      <c r="F422" s="2"/>
      <c r="G422" s="2"/>
      <c r="H422" s="2"/>
      <c r="I422" s="2"/>
      <c r="J422" s="2"/>
      <c r="K422" s="2"/>
    </row>
    <row r="423" spans="1:11" s="1" customFormat="1">
      <c r="A423" s="5"/>
      <c r="B423" s="4"/>
      <c r="C423" s="13"/>
      <c r="D423" s="55"/>
      <c r="F423" s="2"/>
      <c r="G423" s="2"/>
      <c r="H423" s="2"/>
      <c r="I423" s="2"/>
      <c r="J423" s="2"/>
      <c r="K423" s="2"/>
    </row>
    <row r="424" spans="1:11" s="1" customFormat="1">
      <c r="A424" s="5"/>
      <c r="B424" s="4"/>
      <c r="C424" s="13"/>
      <c r="D424" s="55"/>
      <c r="F424" s="2"/>
      <c r="G424" s="2"/>
      <c r="H424" s="2"/>
      <c r="I424" s="2"/>
      <c r="J424" s="2"/>
      <c r="K424" s="2"/>
    </row>
    <row r="425" spans="1:11" s="1" customFormat="1">
      <c r="A425" s="5"/>
      <c r="B425" s="4"/>
      <c r="C425" s="13"/>
      <c r="D425" s="55"/>
      <c r="F425" s="2"/>
      <c r="G425" s="2"/>
      <c r="H425" s="2"/>
      <c r="I425" s="2"/>
      <c r="J425" s="2"/>
      <c r="K425" s="2"/>
    </row>
    <row r="426" spans="1:11" s="1" customFormat="1">
      <c r="A426" s="5"/>
      <c r="B426" s="4"/>
      <c r="C426" s="13"/>
      <c r="D426" s="55"/>
      <c r="F426" s="2"/>
      <c r="G426" s="2"/>
      <c r="H426" s="2"/>
      <c r="I426" s="2"/>
      <c r="J426" s="2"/>
      <c r="K426" s="2"/>
    </row>
    <row r="427" spans="1:11" s="1" customFormat="1">
      <c r="A427" s="5"/>
      <c r="B427" s="4"/>
      <c r="C427" s="13"/>
      <c r="D427" s="55"/>
      <c r="F427" s="2"/>
      <c r="G427" s="2"/>
      <c r="H427" s="2"/>
      <c r="I427" s="2"/>
      <c r="J427" s="2"/>
      <c r="K427" s="2"/>
    </row>
    <row r="428" spans="1:11" s="1" customFormat="1">
      <c r="A428" s="5"/>
      <c r="B428" s="4"/>
      <c r="C428" s="13"/>
      <c r="D428" s="55"/>
      <c r="F428" s="2"/>
      <c r="G428" s="2"/>
      <c r="H428" s="2"/>
      <c r="I428" s="2"/>
      <c r="J428" s="2"/>
      <c r="K428" s="2"/>
    </row>
    <row r="429" spans="1:11" s="1" customFormat="1">
      <c r="A429" s="5"/>
      <c r="B429" s="4"/>
      <c r="C429" s="13"/>
      <c r="D429" s="55"/>
      <c r="F429" s="2"/>
      <c r="G429" s="2"/>
      <c r="H429" s="2"/>
      <c r="I429" s="2"/>
      <c r="J429" s="2"/>
      <c r="K429" s="2"/>
    </row>
    <row r="430" spans="1:11" s="1" customFormat="1">
      <c r="A430" s="5"/>
      <c r="B430" s="4"/>
      <c r="C430" s="13"/>
      <c r="D430" s="55"/>
      <c r="F430" s="2"/>
      <c r="G430" s="2"/>
      <c r="H430" s="2"/>
      <c r="I430" s="2"/>
      <c r="J430" s="2"/>
      <c r="K430" s="2"/>
    </row>
    <row r="431" spans="1:11" s="1" customFormat="1">
      <c r="A431" s="5"/>
      <c r="B431" s="4"/>
      <c r="C431" s="13"/>
      <c r="D431" s="55"/>
      <c r="F431" s="2"/>
      <c r="G431" s="2"/>
      <c r="H431" s="2"/>
      <c r="I431" s="2"/>
      <c r="J431" s="2"/>
      <c r="K431" s="2"/>
    </row>
    <row r="432" spans="1:11" s="1" customFormat="1">
      <c r="A432" s="5"/>
      <c r="B432" s="4"/>
      <c r="C432" s="13"/>
      <c r="D432" s="55"/>
      <c r="F432" s="2"/>
      <c r="G432" s="2"/>
      <c r="H432" s="2"/>
      <c r="I432" s="2"/>
      <c r="J432" s="2"/>
      <c r="K432" s="2"/>
    </row>
    <row r="433" spans="1:11" s="1" customFormat="1">
      <c r="A433" s="5"/>
      <c r="B433" s="4"/>
      <c r="C433" s="13"/>
      <c r="D433" s="55"/>
      <c r="F433" s="2"/>
      <c r="G433" s="2"/>
      <c r="H433" s="2"/>
      <c r="I433" s="2"/>
      <c r="J433" s="2"/>
      <c r="K433" s="2"/>
    </row>
    <row r="434" spans="1:11" s="1" customFormat="1">
      <c r="A434" s="5"/>
      <c r="B434" s="4"/>
      <c r="C434" s="13"/>
      <c r="D434" s="55"/>
      <c r="F434" s="2"/>
      <c r="G434" s="2"/>
      <c r="H434" s="2"/>
      <c r="I434" s="2"/>
      <c r="J434" s="2"/>
      <c r="K434" s="2"/>
    </row>
    <row r="435" spans="1:11" s="1" customFormat="1">
      <c r="A435" s="5"/>
      <c r="B435" s="4"/>
      <c r="C435" s="13"/>
      <c r="D435" s="55"/>
      <c r="F435" s="2"/>
      <c r="G435" s="2"/>
      <c r="H435" s="2"/>
      <c r="I435" s="2"/>
      <c r="J435" s="2"/>
      <c r="K435" s="2"/>
    </row>
    <row r="436" spans="1:11" s="1" customFormat="1">
      <c r="A436" s="5"/>
      <c r="B436" s="4"/>
      <c r="C436" s="13"/>
      <c r="D436" s="55"/>
      <c r="F436" s="2"/>
      <c r="G436" s="2"/>
      <c r="H436" s="2"/>
      <c r="I436" s="2"/>
      <c r="J436" s="2"/>
      <c r="K436" s="2"/>
    </row>
    <row r="437" spans="1:11" s="1" customFormat="1">
      <c r="A437" s="5"/>
      <c r="B437" s="4"/>
      <c r="C437" s="13"/>
      <c r="D437" s="55"/>
      <c r="F437" s="2"/>
      <c r="G437" s="2"/>
      <c r="H437" s="2"/>
      <c r="I437" s="2"/>
      <c r="J437" s="2"/>
      <c r="K437" s="2"/>
    </row>
    <row r="438" spans="1:11" s="1" customFormat="1">
      <c r="A438" s="5"/>
      <c r="B438" s="4"/>
      <c r="C438" s="13"/>
      <c r="D438" s="55"/>
      <c r="F438" s="2"/>
      <c r="G438" s="2"/>
      <c r="H438" s="2"/>
      <c r="I438" s="2"/>
      <c r="J438" s="2"/>
      <c r="K438" s="2"/>
    </row>
    <row r="439" spans="1:11" s="1" customFormat="1">
      <c r="A439" s="5"/>
      <c r="B439" s="4"/>
      <c r="C439" s="13"/>
      <c r="D439" s="55"/>
      <c r="F439" s="2"/>
      <c r="G439" s="2"/>
      <c r="H439" s="2"/>
      <c r="I439" s="2"/>
      <c r="J439" s="2"/>
      <c r="K439" s="2"/>
    </row>
    <row r="440" spans="1:11" s="1" customFormat="1">
      <c r="A440" s="5"/>
      <c r="B440" s="4"/>
      <c r="C440" s="13"/>
      <c r="D440" s="55"/>
      <c r="F440" s="2"/>
      <c r="G440" s="2"/>
      <c r="H440" s="2"/>
      <c r="I440" s="2"/>
      <c r="J440" s="2"/>
      <c r="K440" s="2"/>
    </row>
    <row r="441" spans="1:11" s="1" customFormat="1">
      <c r="A441" s="5"/>
      <c r="B441" s="4"/>
      <c r="C441" s="13"/>
      <c r="D441" s="55"/>
      <c r="F441" s="2"/>
      <c r="G441" s="2"/>
      <c r="H441" s="2"/>
      <c r="I441" s="2"/>
      <c r="J441" s="2"/>
      <c r="K441" s="2"/>
    </row>
    <row r="442" spans="1:11" s="1" customFormat="1">
      <c r="A442" s="5"/>
      <c r="B442" s="4"/>
      <c r="C442" s="13"/>
      <c r="D442" s="55"/>
      <c r="F442" s="2"/>
      <c r="G442" s="2"/>
      <c r="H442" s="2"/>
      <c r="I442" s="2"/>
      <c r="J442" s="2"/>
      <c r="K442" s="2"/>
    </row>
    <row r="443" spans="1:11" s="1" customFormat="1">
      <c r="A443" s="5"/>
      <c r="B443" s="4"/>
      <c r="C443" s="13"/>
      <c r="D443" s="55"/>
      <c r="F443" s="2"/>
      <c r="G443" s="2"/>
      <c r="H443" s="2"/>
      <c r="I443" s="2"/>
      <c r="J443" s="2"/>
      <c r="K443" s="2"/>
    </row>
    <row r="444" spans="1:11" s="1" customFormat="1">
      <c r="A444" s="5"/>
      <c r="B444" s="4"/>
      <c r="C444" s="13"/>
      <c r="D444" s="55"/>
      <c r="F444" s="2"/>
      <c r="G444" s="2"/>
      <c r="H444" s="2"/>
      <c r="I444" s="2"/>
      <c r="J444" s="2"/>
      <c r="K444" s="2"/>
    </row>
    <row r="445" spans="1:11" s="1" customFormat="1">
      <c r="A445" s="5"/>
      <c r="B445" s="4"/>
      <c r="C445" s="13"/>
      <c r="D445" s="55"/>
      <c r="F445" s="2"/>
      <c r="G445" s="2"/>
      <c r="H445" s="2"/>
      <c r="I445" s="2"/>
      <c r="J445" s="2"/>
      <c r="K445" s="2"/>
    </row>
    <row r="446" spans="1:11" s="1" customFormat="1">
      <c r="A446" s="5"/>
      <c r="B446" s="4"/>
      <c r="C446" s="13"/>
      <c r="D446" s="55"/>
      <c r="F446" s="2"/>
      <c r="G446" s="2"/>
      <c r="H446" s="2"/>
      <c r="I446" s="2"/>
      <c r="J446" s="2"/>
      <c r="K446" s="2"/>
    </row>
    <row r="447" spans="1:11" s="1" customFormat="1">
      <c r="A447" s="5"/>
      <c r="B447" s="4"/>
      <c r="C447" s="13"/>
      <c r="D447" s="55"/>
      <c r="F447" s="2"/>
      <c r="G447" s="2"/>
      <c r="H447" s="2"/>
      <c r="I447" s="2"/>
      <c r="J447" s="2"/>
      <c r="K447" s="2"/>
    </row>
    <row r="448" spans="1:11" s="1" customFormat="1">
      <c r="A448" s="5"/>
      <c r="B448" s="4"/>
      <c r="C448" s="13"/>
      <c r="D448" s="55"/>
      <c r="F448" s="2"/>
      <c r="G448" s="2"/>
      <c r="H448" s="2"/>
      <c r="I448" s="2"/>
      <c r="J448" s="2"/>
      <c r="K448" s="2"/>
    </row>
    <row r="449" spans="1:11" s="1" customFormat="1">
      <c r="A449" s="5"/>
      <c r="B449" s="4"/>
      <c r="C449" s="13"/>
      <c r="D449" s="55"/>
      <c r="F449" s="2"/>
      <c r="G449" s="2"/>
      <c r="H449" s="2"/>
      <c r="I449" s="2"/>
      <c r="J449" s="2"/>
      <c r="K449" s="2"/>
    </row>
    <row r="450" spans="1:11" s="1" customFormat="1">
      <c r="A450" s="5"/>
      <c r="B450" s="4"/>
      <c r="C450" s="13"/>
      <c r="D450" s="55"/>
      <c r="F450" s="2"/>
      <c r="G450" s="2"/>
      <c r="H450" s="2"/>
      <c r="I450" s="2"/>
      <c r="J450" s="2"/>
      <c r="K450" s="2"/>
    </row>
    <row r="451" spans="1:11" s="1" customFormat="1">
      <c r="A451" s="5"/>
      <c r="B451" s="4"/>
      <c r="C451" s="13"/>
      <c r="D451" s="55"/>
      <c r="F451" s="2"/>
      <c r="G451" s="2"/>
      <c r="H451" s="2"/>
      <c r="I451" s="2"/>
      <c r="J451" s="2"/>
      <c r="K451" s="2"/>
    </row>
    <row r="452" spans="1:11" s="1" customFormat="1">
      <c r="A452" s="5"/>
      <c r="B452" s="4"/>
      <c r="C452" s="13"/>
      <c r="D452" s="55"/>
      <c r="F452" s="2"/>
      <c r="G452" s="2"/>
      <c r="H452" s="2"/>
      <c r="I452" s="2"/>
      <c r="J452" s="2"/>
      <c r="K452" s="2"/>
    </row>
    <row r="453" spans="1:11" s="1" customFormat="1">
      <c r="A453" s="5"/>
      <c r="B453" s="4"/>
      <c r="C453" s="13"/>
      <c r="D453" s="55"/>
      <c r="F453" s="2"/>
      <c r="G453" s="2"/>
      <c r="H453" s="2"/>
      <c r="I453" s="2"/>
      <c r="J453" s="2"/>
      <c r="K453" s="2"/>
    </row>
    <row r="454" spans="1:11" s="1" customFormat="1">
      <c r="A454" s="5"/>
      <c r="B454" s="4"/>
      <c r="C454" s="13"/>
      <c r="D454" s="55"/>
      <c r="F454" s="2"/>
      <c r="G454" s="2"/>
      <c r="H454" s="2"/>
      <c r="I454" s="2"/>
      <c r="J454" s="2"/>
      <c r="K454" s="2"/>
    </row>
    <row r="455" spans="1:11" s="1" customFormat="1">
      <c r="A455" s="5"/>
      <c r="B455" s="4"/>
      <c r="C455" s="13"/>
      <c r="D455" s="55"/>
      <c r="F455" s="2"/>
      <c r="G455" s="2"/>
      <c r="H455" s="2"/>
      <c r="I455" s="2"/>
      <c r="J455" s="2"/>
      <c r="K455" s="2"/>
    </row>
    <row r="456" spans="1:11" s="1" customFormat="1">
      <c r="A456" s="5"/>
      <c r="B456" s="4"/>
      <c r="C456" s="13"/>
      <c r="D456" s="55"/>
      <c r="F456" s="2"/>
      <c r="G456" s="2"/>
      <c r="H456" s="2"/>
      <c r="I456" s="2"/>
      <c r="J456" s="2"/>
      <c r="K456" s="2"/>
    </row>
    <row r="457" spans="1:11" s="1" customFormat="1">
      <c r="A457" s="5"/>
      <c r="B457" s="4"/>
      <c r="C457" s="13"/>
      <c r="D457" s="55"/>
      <c r="F457" s="2"/>
      <c r="G457" s="2"/>
      <c r="H457" s="2"/>
      <c r="I457" s="2"/>
      <c r="J457" s="2"/>
      <c r="K457" s="2"/>
    </row>
    <row r="458" spans="1:11" s="1" customFormat="1">
      <c r="A458" s="5"/>
      <c r="B458" s="4"/>
      <c r="C458" s="13"/>
      <c r="D458" s="55"/>
      <c r="F458" s="2"/>
      <c r="G458" s="2"/>
      <c r="H458" s="2"/>
      <c r="I458" s="2"/>
      <c r="J458" s="2"/>
      <c r="K458" s="2"/>
    </row>
    <row r="459" spans="1:11" s="1" customFormat="1">
      <c r="A459" s="5"/>
      <c r="B459" s="4"/>
      <c r="C459" s="13"/>
      <c r="D459" s="55"/>
      <c r="F459" s="2"/>
      <c r="G459" s="2"/>
      <c r="H459" s="2"/>
      <c r="I459" s="2"/>
      <c r="J459" s="2"/>
      <c r="K459" s="2"/>
    </row>
    <row r="460" spans="1:11" s="1" customFormat="1">
      <c r="A460" s="5"/>
      <c r="B460" s="4"/>
      <c r="C460" s="13"/>
      <c r="D460" s="55"/>
      <c r="F460" s="2"/>
      <c r="G460" s="2"/>
      <c r="H460" s="2"/>
      <c r="I460" s="2"/>
      <c r="J460" s="2"/>
      <c r="K460" s="2"/>
    </row>
    <row r="461" spans="1:11" s="1" customFormat="1">
      <c r="A461" s="5"/>
      <c r="B461" s="4"/>
      <c r="C461" s="13"/>
      <c r="D461" s="55"/>
      <c r="F461" s="2"/>
      <c r="G461" s="2"/>
      <c r="H461" s="2"/>
      <c r="I461" s="2"/>
      <c r="J461" s="2"/>
      <c r="K461" s="2"/>
    </row>
    <row r="462" spans="1:11" s="1" customFormat="1">
      <c r="A462" s="5"/>
      <c r="B462" s="4"/>
      <c r="C462" s="13"/>
      <c r="D462" s="55"/>
      <c r="F462" s="2"/>
      <c r="G462" s="2"/>
      <c r="H462" s="2"/>
      <c r="I462" s="2"/>
      <c r="J462" s="2"/>
      <c r="K462" s="2"/>
    </row>
    <row r="463" spans="1:11" s="1" customFormat="1">
      <c r="A463" s="5"/>
      <c r="B463" s="4"/>
      <c r="C463" s="13"/>
      <c r="D463" s="55"/>
      <c r="F463" s="2"/>
      <c r="G463" s="2"/>
      <c r="H463" s="2"/>
      <c r="I463" s="2"/>
      <c r="J463" s="2"/>
      <c r="K463" s="2"/>
    </row>
    <row r="464" spans="1:11" s="1" customFormat="1">
      <c r="A464" s="5"/>
      <c r="B464" s="4"/>
      <c r="C464" s="13"/>
      <c r="D464" s="55"/>
      <c r="F464" s="2"/>
      <c r="G464" s="2"/>
      <c r="H464" s="2"/>
      <c r="I464" s="2"/>
      <c r="J464" s="2"/>
      <c r="K464" s="2"/>
    </row>
    <row r="465" spans="1:11" s="1" customFormat="1">
      <c r="A465" s="5"/>
      <c r="B465" s="4"/>
      <c r="C465" s="13"/>
      <c r="D465" s="55"/>
      <c r="F465" s="2"/>
      <c r="G465" s="2"/>
      <c r="H465" s="2"/>
      <c r="I465" s="2"/>
      <c r="J465" s="2"/>
      <c r="K465" s="2"/>
    </row>
    <row r="466" spans="1:11" s="1" customFormat="1">
      <c r="A466" s="5"/>
      <c r="B466" s="4"/>
      <c r="C466" s="13"/>
      <c r="D466" s="55"/>
      <c r="F466" s="2"/>
      <c r="G466" s="2"/>
      <c r="H466" s="2"/>
      <c r="I466" s="2"/>
      <c r="J466" s="2"/>
      <c r="K466" s="2"/>
    </row>
    <row r="467" spans="1:11" s="1" customFormat="1">
      <c r="A467" s="5"/>
      <c r="B467" s="4"/>
      <c r="C467" s="13"/>
      <c r="D467" s="55"/>
      <c r="F467" s="2"/>
      <c r="G467" s="2"/>
      <c r="H467" s="2"/>
      <c r="I467" s="2"/>
      <c r="J467" s="2"/>
      <c r="K467" s="2"/>
    </row>
    <row r="468" spans="1:11" s="1" customFormat="1">
      <c r="A468" s="5"/>
      <c r="B468" s="4"/>
      <c r="C468" s="13"/>
      <c r="D468" s="55"/>
      <c r="F468" s="2"/>
      <c r="G468" s="2"/>
      <c r="H468" s="2"/>
      <c r="I468" s="2"/>
      <c r="J468" s="2"/>
      <c r="K468" s="2"/>
    </row>
    <row r="469" spans="1:11" s="1" customFormat="1">
      <c r="A469" s="5"/>
      <c r="B469" s="4"/>
      <c r="C469" s="13"/>
      <c r="D469" s="55"/>
      <c r="F469" s="2"/>
      <c r="G469" s="2"/>
      <c r="H469" s="2"/>
      <c r="I469" s="2"/>
      <c r="J469" s="2"/>
      <c r="K469" s="2"/>
    </row>
    <row r="470" spans="1:11" s="1" customFormat="1">
      <c r="A470" s="5"/>
      <c r="B470" s="4"/>
      <c r="C470" s="13"/>
      <c r="D470" s="55"/>
      <c r="F470" s="2"/>
      <c r="G470" s="2"/>
      <c r="H470" s="2"/>
      <c r="I470" s="2"/>
      <c r="J470" s="2"/>
      <c r="K470" s="2"/>
    </row>
    <row r="471" spans="1:11" s="1" customFormat="1">
      <c r="A471" s="5"/>
      <c r="B471" s="4"/>
      <c r="C471" s="13"/>
      <c r="D471" s="55"/>
      <c r="F471" s="2"/>
      <c r="G471" s="2"/>
      <c r="H471" s="2"/>
      <c r="I471" s="2"/>
      <c r="J471" s="2"/>
      <c r="K471" s="2"/>
    </row>
    <row r="472" spans="1:11" s="1" customFormat="1">
      <c r="A472" s="5"/>
      <c r="B472" s="4"/>
      <c r="C472" s="13"/>
      <c r="D472" s="55"/>
      <c r="F472" s="2"/>
      <c r="G472" s="2"/>
      <c r="H472" s="2"/>
      <c r="I472" s="2"/>
      <c r="J472" s="2"/>
      <c r="K472" s="2"/>
    </row>
    <row r="473" spans="1:11" s="1" customFormat="1">
      <c r="A473" s="5"/>
      <c r="B473" s="4"/>
      <c r="C473" s="13"/>
      <c r="D473" s="55"/>
      <c r="F473" s="2"/>
      <c r="G473" s="2"/>
      <c r="H473" s="2"/>
      <c r="I473" s="2"/>
      <c r="J473" s="2"/>
      <c r="K473" s="2"/>
    </row>
    <row r="474" spans="1:11" s="1" customFormat="1">
      <c r="A474" s="5"/>
      <c r="B474" s="4"/>
      <c r="C474" s="13"/>
      <c r="D474" s="55"/>
      <c r="F474" s="2"/>
      <c r="G474" s="2"/>
      <c r="H474" s="2"/>
      <c r="I474" s="2"/>
      <c r="J474" s="2"/>
      <c r="K474" s="2"/>
    </row>
    <row r="475" spans="1:11" s="1" customFormat="1">
      <c r="A475" s="5"/>
      <c r="B475" s="4"/>
      <c r="C475" s="13"/>
      <c r="D475" s="55"/>
      <c r="F475" s="2"/>
      <c r="G475" s="2"/>
      <c r="H475" s="2"/>
      <c r="I475" s="2"/>
      <c r="J475" s="2"/>
      <c r="K475" s="2"/>
    </row>
    <row r="476" spans="1:11" s="1" customFormat="1">
      <c r="A476" s="5"/>
      <c r="B476" s="4"/>
      <c r="C476" s="13"/>
      <c r="D476" s="55"/>
      <c r="F476" s="2"/>
      <c r="G476" s="2"/>
      <c r="H476" s="2"/>
      <c r="I476" s="2"/>
      <c r="J476" s="2"/>
      <c r="K476" s="2"/>
    </row>
    <row r="477" spans="1:11" s="1" customFormat="1">
      <c r="A477" s="5"/>
      <c r="B477" s="4"/>
      <c r="C477" s="13"/>
      <c r="D477" s="55"/>
      <c r="F477" s="2"/>
      <c r="G477" s="2"/>
      <c r="H477" s="2"/>
      <c r="I477" s="2"/>
      <c r="J477" s="2"/>
      <c r="K477" s="2"/>
    </row>
    <row r="478" spans="1:11" s="1" customFormat="1">
      <c r="A478" s="5"/>
      <c r="B478" s="4"/>
      <c r="C478" s="13"/>
      <c r="D478" s="55"/>
      <c r="F478" s="2"/>
      <c r="G478" s="2"/>
      <c r="H478" s="2"/>
      <c r="I478" s="2"/>
      <c r="J478" s="2"/>
      <c r="K478" s="2"/>
    </row>
    <row r="479" spans="1:11" s="1" customFormat="1">
      <c r="A479" s="5"/>
      <c r="B479" s="4"/>
      <c r="C479" s="13"/>
      <c r="D479" s="55"/>
      <c r="F479" s="2"/>
      <c r="G479" s="2"/>
      <c r="H479" s="2"/>
      <c r="I479" s="2"/>
      <c r="J479" s="2"/>
      <c r="K479" s="2"/>
    </row>
    <row r="480" spans="1:11" s="1" customFormat="1">
      <c r="A480" s="5"/>
      <c r="B480" s="4"/>
      <c r="C480" s="13"/>
      <c r="D480" s="55"/>
      <c r="F480" s="2"/>
      <c r="G480" s="2"/>
      <c r="H480" s="2"/>
      <c r="I480" s="2"/>
      <c r="J480" s="2"/>
      <c r="K480" s="2"/>
    </row>
    <row r="481" spans="1:11" s="1" customFormat="1">
      <c r="A481" s="5"/>
      <c r="B481" s="4"/>
      <c r="C481" s="13"/>
      <c r="D481" s="55"/>
      <c r="F481" s="2"/>
      <c r="G481" s="2"/>
      <c r="H481" s="2"/>
      <c r="I481" s="2"/>
      <c r="J481" s="2"/>
      <c r="K481" s="2"/>
    </row>
    <row r="482" spans="1:11" s="1" customFormat="1">
      <c r="A482" s="5"/>
      <c r="B482" s="4"/>
      <c r="C482" s="13"/>
      <c r="D482" s="55"/>
      <c r="F482" s="2"/>
      <c r="G482" s="2"/>
      <c r="H482" s="2"/>
      <c r="I482" s="2"/>
      <c r="J482" s="2"/>
      <c r="K482" s="2"/>
    </row>
    <row r="483" spans="1:11" s="1" customFormat="1">
      <c r="A483" s="5"/>
      <c r="B483" s="4"/>
      <c r="C483" s="13"/>
      <c r="D483" s="55"/>
      <c r="F483" s="2"/>
      <c r="G483" s="2"/>
      <c r="H483" s="2"/>
      <c r="I483" s="2"/>
      <c r="J483" s="2"/>
      <c r="K483" s="2"/>
    </row>
    <row r="484" spans="1:11" s="1" customFormat="1">
      <c r="A484" s="5"/>
      <c r="B484" s="4"/>
      <c r="C484" s="13"/>
      <c r="D484" s="55"/>
      <c r="F484" s="2"/>
      <c r="G484" s="2"/>
      <c r="H484" s="2"/>
      <c r="I484" s="2"/>
      <c r="J484" s="2"/>
      <c r="K484" s="2"/>
    </row>
    <row r="485" spans="1:11" s="1" customFormat="1">
      <c r="A485" s="5"/>
      <c r="B485" s="4"/>
      <c r="C485" s="13"/>
      <c r="D485" s="55"/>
      <c r="F485" s="2"/>
      <c r="G485" s="2"/>
      <c r="H485" s="2"/>
      <c r="I485" s="2"/>
      <c r="J485" s="2"/>
      <c r="K485" s="2"/>
    </row>
    <row r="486" spans="1:11" s="1" customFormat="1">
      <c r="A486" s="5"/>
      <c r="B486" s="4"/>
      <c r="C486" s="13"/>
      <c r="D486" s="55"/>
      <c r="F486" s="2"/>
      <c r="G486" s="2"/>
      <c r="H486" s="2"/>
      <c r="I486" s="2"/>
      <c r="J486" s="2"/>
      <c r="K486" s="2"/>
    </row>
    <row r="487" spans="1:11" s="1" customFormat="1">
      <c r="A487" s="5"/>
      <c r="B487" s="4"/>
      <c r="C487" s="13"/>
      <c r="D487" s="55"/>
      <c r="F487" s="2"/>
      <c r="G487" s="2"/>
      <c r="H487" s="2"/>
      <c r="I487" s="2"/>
      <c r="J487" s="2"/>
      <c r="K487" s="2"/>
    </row>
    <row r="488" spans="1:11" s="1" customFormat="1">
      <c r="A488" s="5"/>
      <c r="B488" s="4"/>
      <c r="C488" s="13"/>
      <c r="D488" s="55"/>
      <c r="F488" s="2"/>
      <c r="G488" s="2"/>
      <c r="H488" s="2"/>
      <c r="I488" s="2"/>
      <c r="J488" s="2"/>
      <c r="K488" s="2"/>
    </row>
    <row r="489" spans="1:11" s="1" customFormat="1">
      <c r="A489" s="5"/>
      <c r="B489" s="4"/>
      <c r="C489" s="13"/>
      <c r="D489" s="55"/>
      <c r="F489" s="2"/>
      <c r="G489" s="2"/>
      <c r="H489" s="2"/>
      <c r="I489" s="2"/>
      <c r="J489" s="2"/>
      <c r="K489" s="2"/>
    </row>
    <row r="490" spans="1:11" s="1" customFormat="1">
      <c r="A490" s="5"/>
      <c r="B490" s="4"/>
      <c r="C490" s="13"/>
      <c r="D490" s="55"/>
      <c r="F490" s="2"/>
      <c r="G490" s="2"/>
      <c r="H490" s="2"/>
      <c r="I490" s="2"/>
      <c r="J490" s="2"/>
      <c r="K490" s="2"/>
    </row>
    <row r="491" spans="1:11" s="1" customFormat="1">
      <c r="A491" s="5"/>
      <c r="B491" s="4"/>
      <c r="C491" s="13"/>
      <c r="D491" s="55"/>
      <c r="F491" s="2"/>
      <c r="G491" s="2"/>
      <c r="H491" s="2"/>
      <c r="I491" s="2"/>
      <c r="J491" s="2"/>
      <c r="K491" s="2"/>
    </row>
    <row r="492" spans="1:11" s="1" customFormat="1">
      <c r="A492" s="5"/>
      <c r="B492" s="4"/>
      <c r="C492" s="13"/>
      <c r="D492" s="55"/>
      <c r="F492" s="2"/>
      <c r="G492" s="2"/>
      <c r="H492" s="2"/>
      <c r="I492" s="2"/>
      <c r="J492" s="2"/>
      <c r="K492" s="2"/>
    </row>
    <row r="493" spans="1:11" s="1" customFormat="1">
      <c r="A493" s="5"/>
      <c r="B493" s="4"/>
      <c r="C493" s="13"/>
      <c r="D493" s="55"/>
      <c r="F493" s="2"/>
      <c r="G493" s="2"/>
      <c r="H493" s="2"/>
      <c r="I493" s="2"/>
      <c r="J493" s="2"/>
      <c r="K493" s="2"/>
    </row>
    <row r="494" spans="1:11" s="1" customFormat="1">
      <c r="A494" s="5"/>
      <c r="B494" s="4"/>
      <c r="C494" s="13"/>
      <c r="D494" s="55"/>
      <c r="F494" s="2"/>
      <c r="G494" s="2"/>
      <c r="H494" s="2"/>
      <c r="I494" s="2"/>
      <c r="J494" s="2"/>
      <c r="K494" s="2"/>
    </row>
    <row r="495" spans="1:11" s="1" customFormat="1">
      <c r="A495" s="5"/>
      <c r="B495" s="4"/>
      <c r="C495" s="13"/>
      <c r="D495" s="55"/>
      <c r="F495" s="2"/>
      <c r="G495" s="2"/>
      <c r="H495" s="2"/>
      <c r="I495" s="2"/>
      <c r="J495" s="2"/>
      <c r="K495" s="2"/>
    </row>
    <row r="496" spans="1:11" s="1" customFormat="1">
      <c r="A496" s="5"/>
      <c r="B496" s="4"/>
      <c r="C496" s="13"/>
      <c r="D496" s="55"/>
      <c r="F496" s="2"/>
      <c r="G496" s="2"/>
      <c r="H496" s="2"/>
      <c r="I496" s="2"/>
      <c r="J496" s="2"/>
      <c r="K496" s="2"/>
    </row>
    <row r="497" spans="1:11" s="1" customFormat="1">
      <c r="A497" s="5"/>
      <c r="B497" s="4"/>
      <c r="C497" s="13"/>
      <c r="D497" s="55"/>
      <c r="F497" s="2"/>
      <c r="G497" s="2"/>
      <c r="H497" s="2"/>
      <c r="I497" s="2"/>
      <c r="J497" s="2"/>
      <c r="K497" s="2"/>
    </row>
    <row r="498" spans="1:11" s="1" customFormat="1">
      <c r="A498" s="5"/>
      <c r="B498" s="4"/>
      <c r="C498" s="13"/>
      <c r="D498" s="55"/>
      <c r="F498" s="2"/>
      <c r="G498" s="2"/>
      <c r="H498" s="2"/>
      <c r="I498" s="2"/>
      <c r="J498" s="2"/>
      <c r="K498" s="2"/>
    </row>
    <row r="499" spans="1:11" s="1" customFormat="1">
      <c r="A499" s="5"/>
      <c r="B499" s="4"/>
      <c r="C499" s="13"/>
      <c r="D499" s="55"/>
      <c r="F499" s="2"/>
      <c r="G499" s="2"/>
      <c r="H499" s="2"/>
      <c r="I499" s="2"/>
      <c r="J499" s="2"/>
      <c r="K499" s="2"/>
    </row>
    <row r="500" spans="1:11" s="1" customFormat="1">
      <c r="A500" s="5"/>
      <c r="B500" s="4"/>
      <c r="C500" s="13"/>
      <c r="D500" s="55"/>
      <c r="F500" s="2"/>
      <c r="G500" s="2"/>
      <c r="H500" s="2"/>
      <c r="I500" s="2"/>
      <c r="J500" s="2"/>
      <c r="K500" s="2"/>
    </row>
    <row r="501" spans="1:11" s="1" customFormat="1">
      <c r="A501" s="5"/>
      <c r="B501" s="4"/>
      <c r="C501" s="13"/>
      <c r="D501" s="55"/>
      <c r="F501" s="2"/>
      <c r="G501" s="2"/>
      <c r="H501" s="2"/>
      <c r="I501" s="2"/>
      <c r="J501" s="2"/>
      <c r="K501" s="2"/>
    </row>
    <row r="502" spans="1:11" s="1" customFormat="1">
      <c r="A502" s="5"/>
      <c r="B502" s="4"/>
      <c r="C502" s="13"/>
      <c r="D502" s="55"/>
      <c r="F502" s="2"/>
      <c r="G502" s="2"/>
      <c r="H502" s="2"/>
      <c r="I502" s="2"/>
      <c r="J502" s="2"/>
      <c r="K502" s="2"/>
    </row>
    <row r="503" spans="1:11" s="1" customFormat="1">
      <c r="A503" s="5"/>
      <c r="B503" s="4"/>
      <c r="C503" s="13"/>
      <c r="D503" s="55"/>
      <c r="F503" s="2"/>
      <c r="G503" s="2"/>
      <c r="H503" s="2"/>
      <c r="I503" s="2"/>
      <c r="J503" s="2"/>
      <c r="K503" s="2"/>
    </row>
    <row r="504" spans="1:11" s="1" customFormat="1">
      <c r="A504" s="5"/>
      <c r="B504" s="4"/>
      <c r="C504" s="13"/>
      <c r="D504" s="55"/>
      <c r="F504" s="2"/>
      <c r="G504" s="2"/>
      <c r="H504" s="2"/>
      <c r="I504" s="2"/>
      <c r="J504" s="2"/>
      <c r="K504" s="2"/>
    </row>
    <row r="505" spans="1:11" s="1" customFormat="1">
      <c r="A505" s="5"/>
      <c r="B505" s="4"/>
      <c r="C505" s="13"/>
      <c r="D505" s="55"/>
      <c r="F505" s="2"/>
      <c r="G505" s="2"/>
      <c r="H505" s="2"/>
      <c r="I505" s="2"/>
      <c r="J505" s="2"/>
      <c r="K505" s="2"/>
    </row>
    <row r="506" spans="1:11" s="1" customFormat="1">
      <c r="A506" s="5"/>
      <c r="B506" s="4"/>
      <c r="C506" s="13"/>
      <c r="D506" s="55"/>
      <c r="F506" s="2"/>
      <c r="G506" s="2"/>
      <c r="H506" s="2"/>
      <c r="I506" s="2"/>
      <c r="J506" s="2"/>
      <c r="K506" s="2"/>
    </row>
    <row r="507" spans="1:11" s="1" customFormat="1">
      <c r="A507" s="5"/>
      <c r="B507" s="4"/>
      <c r="C507" s="13"/>
      <c r="D507" s="55"/>
      <c r="F507" s="2"/>
      <c r="G507" s="2"/>
      <c r="H507" s="2"/>
      <c r="I507" s="2"/>
      <c r="J507" s="2"/>
      <c r="K507" s="2"/>
    </row>
    <row r="508" spans="1:11" s="1" customFormat="1">
      <c r="A508" s="5"/>
      <c r="B508" s="4"/>
      <c r="C508" s="13"/>
      <c r="D508" s="55"/>
      <c r="F508" s="2"/>
      <c r="G508" s="2"/>
      <c r="H508" s="2"/>
      <c r="I508" s="2"/>
      <c r="J508" s="2"/>
      <c r="K508" s="2"/>
    </row>
    <row r="509" spans="1:11" s="1" customFormat="1">
      <c r="A509" s="5"/>
      <c r="B509" s="4"/>
      <c r="C509" s="13"/>
      <c r="D509" s="55"/>
      <c r="F509" s="2"/>
      <c r="G509" s="2"/>
      <c r="H509" s="2"/>
      <c r="I509" s="2"/>
      <c r="J509" s="2"/>
      <c r="K509" s="2"/>
    </row>
    <row r="510" spans="1:11" s="1" customFormat="1">
      <c r="A510" s="5"/>
      <c r="B510" s="4"/>
      <c r="C510" s="13"/>
      <c r="D510" s="55"/>
      <c r="F510" s="2"/>
      <c r="G510" s="2"/>
      <c r="H510" s="2"/>
      <c r="I510" s="2"/>
      <c r="J510" s="2"/>
      <c r="K510" s="2"/>
    </row>
    <row r="511" spans="1:11" s="1" customFormat="1">
      <c r="A511" s="5"/>
      <c r="B511" s="4"/>
      <c r="C511" s="13"/>
      <c r="D511" s="55"/>
      <c r="F511" s="2"/>
      <c r="G511" s="2"/>
      <c r="H511" s="2"/>
      <c r="I511" s="2"/>
      <c r="J511" s="2"/>
      <c r="K511" s="2"/>
    </row>
    <row r="512" spans="1:11" s="1" customFormat="1">
      <c r="A512" s="5"/>
      <c r="B512" s="4"/>
      <c r="C512" s="13"/>
      <c r="D512" s="55"/>
      <c r="F512" s="2"/>
      <c r="G512" s="2"/>
      <c r="H512" s="2"/>
      <c r="I512" s="2"/>
      <c r="J512" s="2"/>
      <c r="K512" s="2"/>
    </row>
    <row r="513" spans="1:11" s="1" customFormat="1">
      <c r="A513" s="5"/>
      <c r="B513" s="4"/>
      <c r="C513" s="13"/>
      <c r="D513" s="55"/>
      <c r="F513" s="2"/>
      <c r="G513" s="2"/>
      <c r="H513" s="2"/>
      <c r="I513" s="2"/>
      <c r="J513" s="2"/>
      <c r="K513" s="2"/>
    </row>
    <row r="514" spans="1:11" s="1" customFormat="1">
      <c r="A514" s="5"/>
      <c r="B514" s="4"/>
      <c r="C514" s="13"/>
      <c r="D514" s="55"/>
      <c r="F514" s="2"/>
      <c r="G514" s="2"/>
      <c r="H514" s="2"/>
      <c r="I514" s="2"/>
      <c r="J514" s="2"/>
      <c r="K514" s="2"/>
    </row>
    <row r="515" spans="1:11" s="1" customFormat="1">
      <c r="A515" s="5"/>
      <c r="B515" s="4"/>
      <c r="C515" s="13"/>
      <c r="D515" s="55"/>
      <c r="F515" s="2"/>
      <c r="G515" s="2"/>
      <c r="H515" s="2"/>
      <c r="I515" s="2"/>
      <c r="J515" s="2"/>
      <c r="K515" s="2"/>
    </row>
    <row r="516" spans="1:11" s="1" customFormat="1">
      <c r="A516" s="5"/>
      <c r="B516" s="4"/>
      <c r="C516" s="13"/>
      <c r="D516" s="55"/>
      <c r="F516" s="2"/>
      <c r="G516" s="2"/>
      <c r="H516" s="2"/>
      <c r="I516" s="2"/>
      <c r="J516" s="2"/>
      <c r="K516" s="2"/>
    </row>
    <row r="517" spans="1:11" s="1" customFormat="1">
      <c r="A517" s="5"/>
      <c r="B517" s="4"/>
      <c r="C517" s="13"/>
      <c r="D517" s="55"/>
      <c r="F517" s="2"/>
      <c r="G517" s="2"/>
      <c r="H517" s="2"/>
      <c r="I517" s="2"/>
      <c r="J517" s="2"/>
      <c r="K517" s="2"/>
    </row>
    <row r="518" spans="1:11" s="1" customFormat="1">
      <c r="A518" s="5"/>
      <c r="B518" s="4"/>
      <c r="C518" s="13"/>
      <c r="D518" s="55"/>
      <c r="F518" s="2"/>
      <c r="G518" s="2"/>
      <c r="H518" s="2"/>
      <c r="I518" s="2"/>
      <c r="J518" s="2"/>
      <c r="K518" s="2"/>
    </row>
    <row r="519" spans="1:11" s="1" customFormat="1">
      <c r="A519" s="5"/>
      <c r="B519" s="4"/>
      <c r="C519" s="13"/>
      <c r="D519" s="55"/>
      <c r="F519" s="2"/>
      <c r="G519" s="2"/>
      <c r="H519" s="2"/>
      <c r="I519" s="2"/>
      <c r="J519" s="2"/>
      <c r="K519" s="2"/>
    </row>
    <row r="520" spans="1:11" s="1" customFormat="1">
      <c r="A520" s="5"/>
      <c r="B520" s="4"/>
      <c r="C520" s="13"/>
      <c r="D520" s="55"/>
      <c r="F520" s="2"/>
      <c r="G520" s="2"/>
      <c r="H520" s="2"/>
      <c r="I520" s="2"/>
      <c r="J520" s="2"/>
      <c r="K520" s="2"/>
    </row>
    <row r="521" spans="1:11" s="1" customFormat="1">
      <c r="A521" s="5"/>
      <c r="B521" s="4"/>
      <c r="C521" s="13"/>
      <c r="D521" s="55"/>
      <c r="F521" s="2"/>
      <c r="G521" s="2"/>
      <c r="H521" s="2"/>
      <c r="I521" s="2"/>
      <c r="J521" s="2"/>
      <c r="K521" s="2"/>
    </row>
    <row r="522" spans="1:11" s="1" customFormat="1">
      <c r="A522" s="5"/>
      <c r="B522" s="4"/>
      <c r="C522" s="13"/>
      <c r="D522" s="55"/>
      <c r="F522" s="2"/>
      <c r="G522" s="2"/>
      <c r="H522" s="2"/>
      <c r="I522" s="2"/>
      <c r="J522" s="2"/>
      <c r="K522" s="2"/>
    </row>
    <row r="523" spans="1:11" s="1" customFormat="1">
      <c r="A523" s="5"/>
      <c r="B523" s="4"/>
      <c r="C523" s="13"/>
      <c r="D523" s="55"/>
      <c r="F523" s="2"/>
      <c r="G523" s="2"/>
      <c r="H523" s="2"/>
      <c r="I523" s="2"/>
      <c r="J523" s="2"/>
      <c r="K523" s="2"/>
    </row>
    <row r="524" spans="1:11" s="1" customFormat="1">
      <c r="A524" s="5"/>
      <c r="B524" s="4"/>
      <c r="C524" s="13"/>
      <c r="D524" s="55"/>
      <c r="F524" s="2"/>
      <c r="G524" s="2"/>
      <c r="H524" s="2"/>
      <c r="I524" s="2"/>
      <c r="J524" s="2"/>
      <c r="K524" s="2"/>
    </row>
    <row r="525" spans="1:11" s="1" customFormat="1">
      <c r="A525" s="5"/>
      <c r="B525" s="4"/>
      <c r="C525" s="13"/>
      <c r="D525" s="55"/>
      <c r="F525" s="2"/>
      <c r="G525" s="2"/>
      <c r="H525" s="2"/>
      <c r="I525" s="2"/>
      <c r="J525" s="2"/>
      <c r="K525" s="2"/>
    </row>
    <row r="526" spans="1:11" s="1" customFormat="1">
      <c r="A526" s="5"/>
      <c r="B526" s="4"/>
      <c r="C526" s="13"/>
      <c r="D526" s="55"/>
      <c r="F526" s="2"/>
      <c r="G526" s="2"/>
      <c r="H526" s="2"/>
      <c r="I526" s="2"/>
      <c r="J526" s="2"/>
      <c r="K526" s="2"/>
    </row>
    <row r="527" spans="1:11" s="1" customFormat="1">
      <c r="A527" s="5"/>
      <c r="B527" s="4"/>
      <c r="C527" s="13"/>
      <c r="D527" s="55"/>
      <c r="F527" s="2"/>
      <c r="G527" s="2"/>
      <c r="H527" s="2"/>
      <c r="I527" s="2"/>
      <c r="J527" s="2"/>
      <c r="K527" s="2"/>
    </row>
    <row r="528" spans="1:11" s="1" customFormat="1">
      <c r="A528" s="5"/>
      <c r="B528" s="4"/>
      <c r="C528" s="13"/>
      <c r="D528" s="55"/>
      <c r="F528" s="2"/>
      <c r="G528" s="2"/>
      <c r="H528" s="2"/>
      <c r="I528" s="2"/>
      <c r="J528" s="2"/>
      <c r="K528" s="2"/>
    </row>
    <row r="529" spans="1:11" s="1" customFormat="1">
      <c r="A529" s="5"/>
      <c r="B529" s="4"/>
      <c r="C529" s="13"/>
      <c r="D529" s="55"/>
      <c r="F529" s="2"/>
      <c r="G529" s="2"/>
      <c r="H529" s="2"/>
      <c r="I529" s="2"/>
      <c r="J529" s="2"/>
      <c r="K529" s="2"/>
    </row>
    <row r="530" spans="1:11" s="1" customFormat="1">
      <c r="A530" s="5"/>
      <c r="B530" s="4"/>
      <c r="C530" s="13"/>
      <c r="D530" s="55"/>
      <c r="F530" s="2"/>
      <c r="G530" s="2"/>
      <c r="H530" s="2"/>
      <c r="I530" s="2"/>
      <c r="J530" s="2"/>
      <c r="K530" s="2"/>
    </row>
    <row r="531" spans="1:11" s="1" customFormat="1">
      <c r="A531" s="5"/>
      <c r="B531" s="4"/>
      <c r="C531" s="13"/>
      <c r="D531" s="55"/>
      <c r="F531" s="2"/>
      <c r="G531" s="2"/>
      <c r="H531" s="2"/>
      <c r="I531" s="2"/>
      <c r="J531" s="2"/>
      <c r="K531" s="2"/>
    </row>
    <row r="532" spans="1:11" s="1" customFormat="1">
      <c r="A532" s="5"/>
      <c r="B532" s="4"/>
      <c r="C532" s="13"/>
      <c r="D532" s="55"/>
      <c r="F532" s="2"/>
      <c r="G532" s="2"/>
      <c r="H532" s="2"/>
      <c r="I532" s="2"/>
      <c r="J532" s="2"/>
      <c r="K532" s="2"/>
    </row>
    <row r="533" spans="1:11" s="1" customFormat="1">
      <c r="A533" s="5"/>
      <c r="B533" s="4"/>
      <c r="C533" s="13"/>
      <c r="D533" s="55"/>
      <c r="F533" s="2"/>
      <c r="G533" s="2"/>
      <c r="H533" s="2"/>
      <c r="I533" s="2"/>
      <c r="J533" s="2"/>
      <c r="K533" s="2"/>
    </row>
  </sheetData>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rowBreaks count="1" manualBreakCount="1">
    <brk id="30" max="7" man="1"/>
  </rowBreaks>
  <drawing r:id="rId2"/>
  <legacyDrawingHF r:id="rId3"/>
</worksheet>
</file>

<file path=xl/worksheets/sheet6.xml><?xml version="1.0" encoding="utf-8"?>
<worksheet xmlns="http://schemas.openxmlformats.org/spreadsheetml/2006/main" xmlns:r="http://schemas.openxmlformats.org/officeDocument/2006/relationships">
  <dimension ref="A1:L509"/>
  <sheetViews>
    <sheetView tabSelected="1" view="pageBreakPreview" zoomScaleNormal="100" zoomScaleSheetLayoutView="100" zoomScalePageLayoutView="135" workbookViewId="0">
      <selection activeCell="C9" sqref="C9"/>
    </sheetView>
  </sheetViews>
  <sheetFormatPr defaultColWidth="9.28515625" defaultRowHeight="12.75"/>
  <cols>
    <col min="1" max="1" width="6.7109375" style="5" customWidth="1"/>
    <col min="2" max="2" width="54.7109375" style="4" customWidth="1"/>
    <col min="3" max="3" width="8.28515625" style="13" customWidth="1"/>
    <col min="4" max="4" width="8.28515625" style="3" customWidth="1"/>
    <col min="5" max="5" width="2" style="3" customWidth="1"/>
    <col min="6" max="6" width="10.140625" style="1" bestFit="1" customWidth="1"/>
    <col min="7" max="8" width="3" style="2" customWidth="1"/>
    <col min="9" max="9" width="10.42578125" style="2" bestFit="1" customWidth="1"/>
    <col min="10" max="16384" width="9.28515625" style="2"/>
  </cols>
  <sheetData>
    <row r="1" spans="1:9">
      <c r="A1" s="63"/>
      <c r="B1" s="39"/>
      <c r="C1" s="29"/>
      <c r="D1" s="53"/>
      <c r="E1" s="30"/>
      <c r="F1" s="31"/>
      <c r="G1" s="32"/>
    </row>
    <row r="2" spans="1:9">
      <c r="A2" s="68"/>
      <c r="B2" s="74"/>
      <c r="C2" s="75"/>
      <c r="D2" s="71"/>
      <c r="E2" s="72"/>
      <c r="F2" s="73"/>
      <c r="G2" s="57"/>
    </row>
    <row r="3" spans="1:9">
      <c r="A3" s="66"/>
      <c r="B3" s="9" t="s">
        <v>3</v>
      </c>
      <c r="C3" s="27"/>
      <c r="D3" s="56"/>
      <c r="E3" s="30"/>
      <c r="F3" s="31"/>
      <c r="G3" s="32"/>
    </row>
    <row r="4" spans="1:9">
      <c r="A4" s="66"/>
      <c r="B4" s="9"/>
      <c r="C4" s="27"/>
      <c r="D4" s="56"/>
      <c r="E4" s="30"/>
      <c r="F4" s="31"/>
      <c r="G4" s="32"/>
    </row>
    <row r="5" spans="1:9">
      <c r="A5" s="66"/>
      <c r="B5" s="76" t="s">
        <v>20</v>
      </c>
      <c r="C5" s="27"/>
      <c r="D5" s="56"/>
      <c r="E5" s="30"/>
      <c r="F5" s="31">
        <f>A_ŠETNICA_GALERIJA!H79</f>
        <v>0</v>
      </c>
      <c r="G5" s="32" t="s">
        <v>10</v>
      </c>
      <c r="I5" s="1"/>
    </row>
    <row r="6" spans="1:9" ht="16.5" customHeight="1">
      <c r="A6" s="66"/>
      <c r="B6" s="89" t="s">
        <v>51</v>
      </c>
      <c r="C6" s="27"/>
      <c r="D6" s="56"/>
      <c r="E6" s="30"/>
      <c r="F6" s="31">
        <f>B_VIJENAC!H70</f>
        <v>0</v>
      </c>
      <c r="G6" s="32" t="s">
        <v>10</v>
      </c>
      <c r="I6" s="1"/>
    </row>
    <row r="7" spans="1:9">
      <c r="A7" s="66"/>
      <c r="B7" s="89" t="s">
        <v>42</v>
      </c>
      <c r="C7" s="27"/>
      <c r="D7" s="56"/>
      <c r="E7" s="30"/>
      <c r="F7" s="31">
        <f>C_KROVIŠTE!H68</f>
        <v>0</v>
      </c>
      <c r="G7" s="32" t="s">
        <v>10</v>
      </c>
      <c r="I7" s="1"/>
    </row>
    <row r="8" spans="1:9">
      <c r="A8" s="66"/>
      <c r="B8" s="77" t="s">
        <v>84</v>
      </c>
      <c r="C8" s="27"/>
      <c r="D8" s="56"/>
      <c r="E8" s="30"/>
      <c r="F8" s="31">
        <f>D_OPLOČENJE!H55</f>
        <v>0</v>
      </c>
      <c r="G8" s="32" t="s">
        <v>10</v>
      </c>
      <c r="I8" s="1"/>
    </row>
    <row r="9" spans="1:9">
      <c r="A9" s="66"/>
      <c r="B9" s="77" t="s">
        <v>100</v>
      </c>
      <c r="C9" s="27"/>
      <c r="D9" s="56"/>
      <c r="E9" s="30"/>
      <c r="F9" s="31">
        <f>E_TERASA!H38</f>
        <v>0</v>
      </c>
      <c r="G9" s="32" t="s">
        <v>10</v>
      </c>
      <c r="I9" s="1"/>
    </row>
    <row r="10" spans="1:9">
      <c r="A10" s="67"/>
      <c r="B10" s="78"/>
      <c r="C10" s="48"/>
      <c r="D10" s="36"/>
      <c r="E10" s="36"/>
      <c r="F10" s="62"/>
      <c r="G10" s="38"/>
      <c r="H10" s="17"/>
      <c r="I10" s="1"/>
    </row>
    <row r="11" spans="1:9">
      <c r="A11" s="67"/>
      <c r="B11" s="10"/>
      <c r="C11" s="49"/>
      <c r="D11" s="30"/>
      <c r="E11" s="30"/>
      <c r="F11" s="79"/>
      <c r="G11" s="32"/>
      <c r="H11" s="17"/>
      <c r="I11" s="17"/>
    </row>
    <row r="12" spans="1:9">
      <c r="A12" s="67"/>
      <c r="B12" s="9" t="s">
        <v>1</v>
      </c>
      <c r="C12" s="27"/>
      <c r="D12" s="30"/>
      <c r="E12" s="30"/>
      <c r="F12" s="84">
        <f>SUM(F5:F11)</f>
        <v>0</v>
      </c>
      <c r="G12" s="15" t="s">
        <v>10</v>
      </c>
      <c r="I12" s="83"/>
    </row>
    <row r="13" spans="1:9">
      <c r="A13" s="67"/>
      <c r="B13" s="25"/>
      <c r="C13" s="27"/>
      <c r="D13" s="30"/>
      <c r="E13" s="30"/>
      <c r="F13" s="31"/>
      <c r="G13" s="32"/>
      <c r="I13" s="17"/>
    </row>
    <row r="14" spans="1:9">
      <c r="A14" s="67"/>
      <c r="B14" s="11" t="s">
        <v>18</v>
      </c>
      <c r="C14" s="59"/>
      <c r="D14" s="60"/>
      <c r="E14" s="61"/>
      <c r="F14" s="109">
        <f>F12*0.25</f>
        <v>0</v>
      </c>
      <c r="G14" s="60" t="s">
        <v>10</v>
      </c>
      <c r="I14" s="85"/>
    </row>
    <row r="15" spans="1:9">
      <c r="A15" s="67"/>
      <c r="B15" s="32"/>
      <c r="C15" s="40"/>
      <c r="D15" s="32"/>
      <c r="E15" s="58"/>
      <c r="F15" s="31"/>
      <c r="G15" s="32"/>
      <c r="I15" s="17"/>
    </row>
    <row r="16" spans="1:9">
      <c r="A16" s="67"/>
      <c r="B16" s="15" t="s">
        <v>8</v>
      </c>
      <c r="C16" s="40"/>
      <c r="D16" s="32"/>
      <c r="E16" s="58"/>
      <c r="F16" s="84">
        <f>SUM(F12:F14)</f>
        <v>0</v>
      </c>
      <c r="G16" s="15" t="s">
        <v>10</v>
      </c>
      <c r="I16" s="84"/>
    </row>
    <row r="17" spans="1:4">
      <c r="A17" s="6"/>
      <c r="D17" s="55"/>
    </row>
    <row r="18" spans="1:4">
      <c r="D18" s="55"/>
    </row>
    <row r="19" spans="1:4">
      <c r="D19" s="55"/>
    </row>
    <row r="20" spans="1:4">
      <c r="D20" s="55"/>
    </row>
    <row r="21" spans="1:4">
      <c r="D21" s="55"/>
    </row>
    <row r="22" spans="1:4">
      <c r="D22" s="55"/>
    </row>
    <row r="23" spans="1:4">
      <c r="D23" s="55"/>
    </row>
    <row r="24" spans="1:4">
      <c r="D24" s="55"/>
    </row>
    <row r="25" spans="1:4">
      <c r="D25" s="55"/>
    </row>
    <row r="26" spans="1:4">
      <c r="D26" s="55"/>
    </row>
    <row r="27" spans="1:4">
      <c r="D27" s="55"/>
    </row>
    <row r="28" spans="1:4">
      <c r="D28" s="55"/>
    </row>
    <row r="29" spans="1:4">
      <c r="D29" s="55"/>
    </row>
    <row r="30" spans="1:4">
      <c r="D30" s="55"/>
    </row>
    <row r="31" spans="1:4">
      <c r="D31" s="55"/>
    </row>
    <row r="32" spans="1:4">
      <c r="D32" s="55"/>
    </row>
    <row r="33" spans="4:4">
      <c r="D33" s="55"/>
    </row>
    <row r="34" spans="4:4">
      <c r="D34" s="55"/>
    </row>
    <row r="35" spans="4:4">
      <c r="D35" s="55"/>
    </row>
    <row r="36" spans="4:4">
      <c r="D36" s="55"/>
    </row>
    <row r="37" spans="4:4">
      <c r="D37" s="55"/>
    </row>
    <row r="38" spans="4:4">
      <c r="D38" s="55"/>
    </row>
    <row r="39" spans="4:4">
      <c r="D39" s="55"/>
    </row>
    <row r="40" spans="4:4">
      <c r="D40" s="55"/>
    </row>
    <row r="41" spans="4:4">
      <c r="D41" s="55"/>
    </row>
    <row r="42" spans="4:4">
      <c r="D42" s="55"/>
    </row>
    <row r="43" spans="4:4">
      <c r="D43" s="55"/>
    </row>
    <row r="44" spans="4:4">
      <c r="D44" s="55"/>
    </row>
    <row r="45" spans="4:4">
      <c r="D45" s="55"/>
    </row>
    <row r="46" spans="4:4">
      <c r="D46" s="55"/>
    </row>
    <row r="47" spans="4:4">
      <c r="D47" s="55"/>
    </row>
    <row r="48" spans="4:4">
      <c r="D48" s="55"/>
    </row>
    <row r="49" spans="4:4">
      <c r="D49" s="55"/>
    </row>
    <row r="50" spans="4:4">
      <c r="D50" s="55"/>
    </row>
    <row r="51" spans="4:4">
      <c r="D51" s="55"/>
    </row>
    <row r="52" spans="4:4">
      <c r="D52" s="55"/>
    </row>
    <row r="53" spans="4:4">
      <c r="D53" s="55"/>
    </row>
    <row r="54" spans="4:4">
      <c r="D54" s="55"/>
    </row>
    <row r="55" spans="4:4">
      <c r="D55" s="55"/>
    </row>
    <row r="56" spans="4:4">
      <c r="D56" s="55"/>
    </row>
    <row r="57" spans="4:4">
      <c r="D57" s="55"/>
    </row>
    <row r="58" spans="4:4">
      <c r="D58" s="55"/>
    </row>
    <row r="59" spans="4:4">
      <c r="D59" s="55"/>
    </row>
    <row r="60" spans="4:4">
      <c r="D60" s="55"/>
    </row>
    <row r="61" spans="4:4">
      <c r="D61" s="55"/>
    </row>
    <row r="62" spans="4:4">
      <c r="D62" s="55"/>
    </row>
    <row r="63" spans="4:4">
      <c r="D63" s="55"/>
    </row>
    <row r="64" spans="4:4">
      <c r="D64" s="55"/>
    </row>
    <row r="65" spans="4:4">
      <c r="D65" s="55"/>
    </row>
    <row r="66" spans="4:4">
      <c r="D66" s="55"/>
    </row>
    <row r="67" spans="4:4">
      <c r="D67" s="55"/>
    </row>
    <row r="68" spans="4:4">
      <c r="D68" s="55"/>
    </row>
    <row r="69" spans="4:4">
      <c r="D69" s="55"/>
    </row>
    <row r="70" spans="4:4">
      <c r="D70" s="55"/>
    </row>
    <row r="71" spans="4:4">
      <c r="D71" s="55"/>
    </row>
    <row r="72" spans="4:4">
      <c r="D72" s="55"/>
    </row>
    <row r="73" spans="4:4">
      <c r="D73" s="55"/>
    </row>
    <row r="74" spans="4:4">
      <c r="D74" s="55"/>
    </row>
    <row r="75" spans="4:4">
      <c r="D75" s="55"/>
    </row>
    <row r="76" spans="4:4">
      <c r="D76" s="55"/>
    </row>
    <row r="77" spans="4:4">
      <c r="D77" s="55"/>
    </row>
    <row r="78" spans="4:4">
      <c r="D78" s="55"/>
    </row>
    <row r="79" spans="4:4">
      <c r="D79" s="55"/>
    </row>
    <row r="80" spans="4:4">
      <c r="D80" s="55"/>
    </row>
    <row r="81" spans="4:4">
      <c r="D81" s="55"/>
    </row>
    <row r="82" spans="4:4">
      <c r="D82" s="55"/>
    </row>
    <row r="83" spans="4:4">
      <c r="D83" s="55"/>
    </row>
    <row r="84" spans="4:4">
      <c r="D84" s="55"/>
    </row>
    <row r="85" spans="4:4">
      <c r="D85" s="55"/>
    </row>
    <row r="86" spans="4:4">
      <c r="D86" s="55"/>
    </row>
    <row r="87" spans="4:4">
      <c r="D87" s="55"/>
    </row>
    <row r="88" spans="4:4">
      <c r="D88" s="55"/>
    </row>
    <row r="89" spans="4:4">
      <c r="D89" s="55"/>
    </row>
    <row r="90" spans="4:4">
      <c r="D90" s="55"/>
    </row>
    <row r="91" spans="4:4">
      <c r="D91" s="55"/>
    </row>
    <row r="92" spans="4:4">
      <c r="D92" s="55"/>
    </row>
    <row r="93" spans="4:4">
      <c r="D93" s="55"/>
    </row>
    <row r="94" spans="4:4">
      <c r="D94" s="55"/>
    </row>
    <row r="95" spans="4:4">
      <c r="D95" s="55"/>
    </row>
    <row r="96" spans="4:4">
      <c r="D96" s="55"/>
    </row>
    <row r="97" spans="4:4">
      <c r="D97" s="55"/>
    </row>
    <row r="98" spans="4:4">
      <c r="D98" s="55"/>
    </row>
    <row r="99" spans="4:4">
      <c r="D99" s="55"/>
    </row>
    <row r="100" spans="4:4">
      <c r="D100" s="55"/>
    </row>
    <row r="101" spans="4:4">
      <c r="D101" s="55"/>
    </row>
    <row r="102" spans="4:4">
      <c r="D102" s="55"/>
    </row>
    <row r="103" spans="4:4">
      <c r="D103" s="55"/>
    </row>
    <row r="104" spans="4:4">
      <c r="D104" s="55"/>
    </row>
    <row r="105" spans="4:4">
      <c r="D105" s="55"/>
    </row>
    <row r="106" spans="4:4">
      <c r="D106" s="55"/>
    </row>
    <row r="107" spans="4:4">
      <c r="D107" s="55"/>
    </row>
    <row r="108" spans="4:4">
      <c r="D108" s="55"/>
    </row>
    <row r="109" spans="4:4">
      <c r="D109" s="55"/>
    </row>
    <row r="110" spans="4:4">
      <c r="D110" s="55"/>
    </row>
    <row r="111" spans="4:4">
      <c r="D111" s="55"/>
    </row>
    <row r="112" spans="4:4">
      <c r="D112" s="55"/>
    </row>
    <row r="113" spans="4:4">
      <c r="D113" s="55"/>
    </row>
    <row r="114" spans="4:4">
      <c r="D114" s="55"/>
    </row>
    <row r="115" spans="4:4">
      <c r="D115" s="55"/>
    </row>
    <row r="116" spans="4:4">
      <c r="D116" s="55"/>
    </row>
    <row r="117" spans="4:4">
      <c r="D117" s="55"/>
    </row>
    <row r="118" spans="4:4">
      <c r="D118" s="55"/>
    </row>
    <row r="119" spans="4:4">
      <c r="D119" s="55"/>
    </row>
    <row r="120" spans="4:4">
      <c r="D120" s="55"/>
    </row>
    <row r="121" spans="4:4">
      <c r="D121" s="55"/>
    </row>
    <row r="122" spans="4:4">
      <c r="D122" s="55"/>
    </row>
    <row r="123" spans="4:4">
      <c r="D123" s="55"/>
    </row>
    <row r="124" spans="4:4">
      <c r="D124" s="55"/>
    </row>
    <row r="125" spans="4:4">
      <c r="D125" s="55"/>
    </row>
    <row r="126" spans="4:4">
      <c r="D126" s="55"/>
    </row>
    <row r="127" spans="4:4">
      <c r="D127" s="55"/>
    </row>
    <row r="128" spans="4:4">
      <c r="D128" s="55"/>
    </row>
    <row r="129" spans="4:12">
      <c r="D129" s="55"/>
    </row>
    <row r="130" spans="4:12">
      <c r="D130" s="55"/>
    </row>
    <row r="131" spans="4:12">
      <c r="D131" s="55"/>
    </row>
    <row r="132" spans="4:12">
      <c r="D132" s="55"/>
    </row>
    <row r="133" spans="4:12">
      <c r="D133" s="55"/>
    </row>
    <row r="134" spans="4:12">
      <c r="D134" s="55"/>
    </row>
    <row r="135" spans="4:12">
      <c r="D135" s="55"/>
    </row>
    <row r="136" spans="4:12">
      <c r="D136" s="55"/>
    </row>
    <row r="137" spans="4:12">
      <c r="D137" s="55"/>
    </row>
    <row r="138" spans="4:12">
      <c r="D138" s="55"/>
    </row>
    <row r="139" spans="4:12">
      <c r="D139" s="55"/>
    </row>
    <row r="140" spans="4:12">
      <c r="D140" s="55"/>
    </row>
    <row r="141" spans="4:12">
      <c r="D141" s="55"/>
    </row>
    <row r="142" spans="4:12">
      <c r="D142" s="55"/>
      <c r="L142" s="17"/>
    </row>
    <row r="143" spans="4:12">
      <c r="D143" s="55"/>
      <c r="L143" s="17"/>
    </row>
    <row r="144" spans="4:12">
      <c r="D144" s="55"/>
    </row>
    <row r="145" spans="4:4">
      <c r="D145" s="55"/>
    </row>
    <row r="146" spans="4:4">
      <c r="D146" s="55"/>
    </row>
    <row r="147" spans="4:4">
      <c r="D147" s="55"/>
    </row>
    <row r="148" spans="4:4">
      <c r="D148" s="55"/>
    </row>
    <row r="149" spans="4:4">
      <c r="D149" s="55"/>
    </row>
    <row r="150" spans="4:4">
      <c r="D150" s="55"/>
    </row>
    <row r="151" spans="4:4">
      <c r="D151" s="55"/>
    </row>
    <row r="152" spans="4:4">
      <c r="D152" s="55"/>
    </row>
    <row r="153" spans="4:4">
      <c r="D153" s="55"/>
    </row>
    <row r="154" spans="4:4">
      <c r="D154" s="55"/>
    </row>
    <row r="155" spans="4:4">
      <c r="D155" s="55"/>
    </row>
    <row r="156" spans="4:4">
      <c r="D156" s="55"/>
    </row>
    <row r="157" spans="4:4">
      <c r="D157" s="55"/>
    </row>
    <row r="158" spans="4:4">
      <c r="D158" s="55"/>
    </row>
    <row r="159" spans="4:4">
      <c r="D159" s="55"/>
    </row>
    <row r="160" spans="4:4">
      <c r="D160" s="55"/>
    </row>
    <row r="161" spans="4:4">
      <c r="D161" s="55"/>
    </row>
    <row r="162" spans="4:4">
      <c r="D162" s="55"/>
    </row>
    <row r="163" spans="4:4">
      <c r="D163" s="55"/>
    </row>
    <row r="164" spans="4:4">
      <c r="D164" s="55"/>
    </row>
    <row r="165" spans="4:4">
      <c r="D165" s="55"/>
    </row>
    <row r="166" spans="4:4">
      <c r="D166" s="55"/>
    </row>
    <row r="167" spans="4:4">
      <c r="D167" s="55"/>
    </row>
    <row r="168" spans="4:4">
      <c r="D168" s="55"/>
    </row>
    <row r="169" spans="4:4">
      <c r="D169" s="55"/>
    </row>
    <row r="170" spans="4:4">
      <c r="D170" s="55"/>
    </row>
    <row r="171" spans="4:4">
      <c r="D171" s="55"/>
    </row>
    <row r="172" spans="4:4">
      <c r="D172" s="55"/>
    </row>
    <row r="173" spans="4:4">
      <c r="D173" s="55"/>
    </row>
    <row r="174" spans="4:4">
      <c r="D174" s="55"/>
    </row>
    <row r="175" spans="4:4">
      <c r="D175" s="55"/>
    </row>
    <row r="176" spans="4:4">
      <c r="D176" s="55"/>
    </row>
    <row r="177" spans="4:4">
      <c r="D177" s="55"/>
    </row>
    <row r="178" spans="4:4">
      <c r="D178" s="55"/>
    </row>
    <row r="179" spans="4:4">
      <c r="D179" s="55"/>
    </row>
    <row r="180" spans="4:4">
      <c r="D180" s="55"/>
    </row>
    <row r="181" spans="4:4">
      <c r="D181" s="55"/>
    </row>
    <row r="182" spans="4:4">
      <c r="D182" s="55"/>
    </row>
    <row r="183" spans="4:4">
      <c r="D183" s="55"/>
    </row>
    <row r="184" spans="4:4">
      <c r="D184" s="55"/>
    </row>
    <row r="185" spans="4:4">
      <c r="D185" s="55"/>
    </row>
    <row r="186" spans="4:4">
      <c r="D186" s="55"/>
    </row>
    <row r="187" spans="4:4">
      <c r="D187" s="55"/>
    </row>
    <row r="188" spans="4:4">
      <c r="D188" s="55"/>
    </row>
    <row r="189" spans="4:4">
      <c r="D189" s="55"/>
    </row>
    <row r="190" spans="4:4">
      <c r="D190" s="55"/>
    </row>
    <row r="191" spans="4:4">
      <c r="D191" s="55"/>
    </row>
    <row r="192" spans="4:4">
      <c r="D192" s="55"/>
    </row>
    <row r="193" spans="4:4">
      <c r="D193" s="55"/>
    </row>
    <row r="194" spans="4:4">
      <c r="D194" s="55"/>
    </row>
    <row r="195" spans="4:4">
      <c r="D195" s="55"/>
    </row>
    <row r="196" spans="4:4">
      <c r="D196" s="55"/>
    </row>
    <row r="197" spans="4:4">
      <c r="D197" s="55"/>
    </row>
    <row r="198" spans="4:4">
      <c r="D198" s="55"/>
    </row>
    <row r="199" spans="4:4">
      <c r="D199" s="55"/>
    </row>
    <row r="200" spans="4:4">
      <c r="D200" s="55"/>
    </row>
    <row r="201" spans="4:4">
      <c r="D201" s="55"/>
    </row>
    <row r="202" spans="4:4">
      <c r="D202" s="55"/>
    </row>
    <row r="203" spans="4:4">
      <c r="D203" s="55"/>
    </row>
    <row r="204" spans="4:4">
      <c r="D204" s="55"/>
    </row>
    <row r="205" spans="4:4">
      <c r="D205" s="55"/>
    </row>
    <row r="206" spans="4:4">
      <c r="D206" s="55"/>
    </row>
    <row r="207" spans="4:4">
      <c r="D207" s="55"/>
    </row>
    <row r="208" spans="4:4">
      <c r="D208" s="55"/>
    </row>
    <row r="209" spans="4:4">
      <c r="D209" s="55"/>
    </row>
    <row r="210" spans="4:4">
      <c r="D210" s="55"/>
    </row>
    <row r="211" spans="4:4">
      <c r="D211" s="55"/>
    </row>
    <row r="212" spans="4:4">
      <c r="D212" s="55"/>
    </row>
    <row r="213" spans="4:4">
      <c r="D213" s="55"/>
    </row>
    <row r="214" spans="4:4">
      <c r="D214" s="55"/>
    </row>
    <row r="215" spans="4:4">
      <c r="D215" s="55"/>
    </row>
    <row r="216" spans="4:4">
      <c r="D216" s="55"/>
    </row>
    <row r="217" spans="4:4">
      <c r="D217" s="55"/>
    </row>
    <row r="218" spans="4:4">
      <c r="D218" s="55"/>
    </row>
    <row r="219" spans="4:4">
      <c r="D219" s="55"/>
    </row>
    <row r="220" spans="4:4">
      <c r="D220" s="55"/>
    </row>
    <row r="221" spans="4:4">
      <c r="D221" s="55"/>
    </row>
    <row r="222" spans="4:4">
      <c r="D222" s="55"/>
    </row>
    <row r="223" spans="4:4">
      <c r="D223" s="55"/>
    </row>
    <row r="224" spans="4:4">
      <c r="D224" s="55"/>
    </row>
    <row r="225" spans="4:4">
      <c r="D225" s="55"/>
    </row>
    <row r="226" spans="4:4">
      <c r="D226" s="55"/>
    </row>
    <row r="227" spans="4:4">
      <c r="D227" s="55"/>
    </row>
    <row r="228" spans="4:4">
      <c r="D228" s="55"/>
    </row>
    <row r="229" spans="4:4">
      <c r="D229" s="55"/>
    </row>
    <row r="230" spans="4:4">
      <c r="D230" s="55"/>
    </row>
    <row r="231" spans="4:4">
      <c r="D231" s="55"/>
    </row>
    <row r="232" spans="4:4">
      <c r="D232" s="55"/>
    </row>
    <row r="233" spans="4:4">
      <c r="D233" s="55"/>
    </row>
    <row r="234" spans="4:4">
      <c r="D234" s="55"/>
    </row>
    <row r="235" spans="4:4">
      <c r="D235" s="55"/>
    </row>
    <row r="236" spans="4:4">
      <c r="D236" s="55"/>
    </row>
    <row r="237" spans="4:4">
      <c r="D237" s="55"/>
    </row>
    <row r="238" spans="4:4">
      <c r="D238" s="55"/>
    </row>
    <row r="239" spans="4:4">
      <c r="D239" s="55"/>
    </row>
    <row r="240" spans="4:4">
      <c r="D240" s="55"/>
    </row>
    <row r="241" spans="4:4">
      <c r="D241" s="55"/>
    </row>
    <row r="242" spans="4:4">
      <c r="D242" s="55"/>
    </row>
    <row r="243" spans="4:4">
      <c r="D243" s="55"/>
    </row>
    <row r="244" spans="4:4">
      <c r="D244" s="55"/>
    </row>
    <row r="245" spans="4:4">
      <c r="D245" s="55"/>
    </row>
    <row r="246" spans="4:4">
      <c r="D246" s="55"/>
    </row>
    <row r="247" spans="4:4">
      <c r="D247" s="55"/>
    </row>
    <row r="248" spans="4:4">
      <c r="D248" s="55"/>
    </row>
    <row r="249" spans="4:4">
      <c r="D249" s="55"/>
    </row>
    <row r="250" spans="4:4">
      <c r="D250" s="55"/>
    </row>
    <row r="251" spans="4:4">
      <c r="D251" s="55"/>
    </row>
    <row r="252" spans="4:4">
      <c r="D252" s="55"/>
    </row>
    <row r="253" spans="4:4">
      <c r="D253" s="55"/>
    </row>
    <row r="254" spans="4:4">
      <c r="D254" s="55"/>
    </row>
    <row r="255" spans="4:4">
      <c r="D255" s="55"/>
    </row>
    <row r="256" spans="4:4">
      <c r="D256" s="55"/>
    </row>
    <row r="257" spans="4:4">
      <c r="D257" s="55"/>
    </row>
    <row r="258" spans="4:4">
      <c r="D258" s="55"/>
    </row>
    <row r="259" spans="4:4">
      <c r="D259" s="55"/>
    </row>
    <row r="260" spans="4:4">
      <c r="D260" s="55"/>
    </row>
    <row r="261" spans="4:4">
      <c r="D261" s="55"/>
    </row>
    <row r="262" spans="4:4">
      <c r="D262" s="55"/>
    </row>
    <row r="263" spans="4:4">
      <c r="D263" s="55"/>
    </row>
    <row r="264" spans="4:4">
      <c r="D264" s="55"/>
    </row>
    <row r="265" spans="4:4">
      <c r="D265" s="55"/>
    </row>
    <row r="266" spans="4:4">
      <c r="D266" s="55"/>
    </row>
    <row r="267" spans="4:4">
      <c r="D267" s="55"/>
    </row>
    <row r="268" spans="4:4">
      <c r="D268" s="55"/>
    </row>
    <row r="269" spans="4:4">
      <c r="D269" s="55"/>
    </row>
    <row r="270" spans="4:4">
      <c r="D270" s="55"/>
    </row>
    <row r="271" spans="4:4">
      <c r="D271" s="55"/>
    </row>
    <row r="272" spans="4:4">
      <c r="D272" s="55"/>
    </row>
    <row r="273" spans="4:4">
      <c r="D273" s="55"/>
    </row>
    <row r="274" spans="4:4">
      <c r="D274" s="55"/>
    </row>
    <row r="275" spans="4:4">
      <c r="D275" s="55"/>
    </row>
    <row r="276" spans="4:4">
      <c r="D276" s="55"/>
    </row>
    <row r="277" spans="4:4">
      <c r="D277" s="55"/>
    </row>
    <row r="278" spans="4:4">
      <c r="D278" s="55"/>
    </row>
    <row r="279" spans="4:4">
      <c r="D279" s="55"/>
    </row>
    <row r="280" spans="4:4">
      <c r="D280" s="55"/>
    </row>
    <row r="281" spans="4:4">
      <c r="D281" s="55"/>
    </row>
    <row r="282" spans="4:4">
      <c r="D282" s="55"/>
    </row>
    <row r="283" spans="4:4">
      <c r="D283" s="55"/>
    </row>
    <row r="284" spans="4:4">
      <c r="D284" s="55"/>
    </row>
    <row r="285" spans="4:4">
      <c r="D285" s="55"/>
    </row>
    <row r="286" spans="4:4">
      <c r="D286" s="55"/>
    </row>
    <row r="287" spans="4:4">
      <c r="D287" s="55"/>
    </row>
    <row r="288" spans="4:4">
      <c r="D288" s="55"/>
    </row>
    <row r="289" spans="4:4">
      <c r="D289" s="55"/>
    </row>
    <row r="290" spans="4:4">
      <c r="D290" s="55"/>
    </row>
    <row r="291" spans="4:4">
      <c r="D291" s="55"/>
    </row>
    <row r="292" spans="4:4">
      <c r="D292" s="55"/>
    </row>
    <row r="293" spans="4:4">
      <c r="D293" s="55"/>
    </row>
    <row r="294" spans="4:4">
      <c r="D294" s="55"/>
    </row>
    <row r="295" spans="4:4">
      <c r="D295" s="55"/>
    </row>
    <row r="296" spans="4:4">
      <c r="D296" s="55"/>
    </row>
    <row r="297" spans="4:4">
      <c r="D297" s="55"/>
    </row>
    <row r="298" spans="4:4">
      <c r="D298" s="55"/>
    </row>
    <row r="299" spans="4:4">
      <c r="D299" s="55"/>
    </row>
    <row r="300" spans="4:4">
      <c r="D300" s="55"/>
    </row>
    <row r="301" spans="4:4">
      <c r="D301" s="55"/>
    </row>
    <row r="302" spans="4:4">
      <c r="D302" s="55"/>
    </row>
    <row r="303" spans="4:4">
      <c r="D303" s="55"/>
    </row>
    <row r="304" spans="4:4">
      <c r="D304" s="55"/>
    </row>
    <row r="305" spans="4:4">
      <c r="D305" s="55"/>
    </row>
    <row r="306" spans="4:4">
      <c r="D306" s="55"/>
    </row>
    <row r="307" spans="4:4">
      <c r="D307" s="55"/>
    </row>
    <row r="308" spans="4:4">
      <c r="D308" s="55"/>
    </row>
    <row r="309" spans="4:4">
      <c r="D309" s="55"/>
    </row>
    <row r="310" spans="4:4">
      <c r="D310" s="55"/>
    </row>
    <row r="311" spans="4:4">
      <c r="D311" s="55"/>
    </row>
    <row r="312" spans="4:4">
      <c r="D312" s="55"/>
    </row>
    <row r="313" spans="4:4">
      <c r="D313" s="55"/>
    </row>
    <row r="314" spans="4:4">
      <c r="D314" s="55"/>
    </row>
    <row r="315" spans="4:4">
      <c r="D315" s="55"/>
    </row>
    <row r="316" spans="4:4">
      <c r="D316" s="55"/>
    </row>
    <row r="317" spans="4:4">
      <c r="D317" s="55"/>
    </row>
    <row r="318" spans="4:4">
      <c r="D318" s="55"/>
    </row>
    <row r="319" spans="4:4">
      <c r="D319" s="55"/>
    </row>
    <row r="320" spans="4:4">
      <c r="D320" s="55"/>
    </row>
    <row r="321" spans="4:4">
      <c r="D321" s="55"/>
    </row>
    <row r="322" spans="4:4">
      <c r="D322" s="55"/>
    </row>
    <row r="323" spans="4:4">
      <c r="D323" s="55"/>
    </row>
    <row r="324" spans="4:4">
      <c r="D324" s="55"/>
    </row>
    <row r="325" spans="4:4">
      <c r="D325" s="55"/>
    </row>
    <row r="326" spans="4:4">
      <c r="D326" s="55"/>
    </row>
    <row r="327" spans="4:4">
      <c r="D327" s="55"/>
    </row>
    <row r="328" spans="4:4">
      <c r="D328" s="55"/>
    </row>
    <row r="329" spans="4:4">
      <c r="D329" s="55"/>
    </row>
    <row r="330" spans="4:4">
      <c r="D330" s="55"/>
    </row>
    <row r="331" spans="4:4">
      <c r="D331" s="55"/>
    </row>
    <row r="332" spans="4:4">
      <c r="D332" s="55"/>
    </row>
    <row r="333" spans="4:4">
      <c r="D333" s="55"/>
    </row>
    <row r="334" spans="4:4">
      <c r="D334" s="55"/>
    </row>
    <row r="335" spans="4:4">
      <c r="D335" s="55"/>
    </row>
    <row r="336" spans="4:4">
      <c r="D336" s="55"/>
    </row>
    <row r="337" spans="4:4">
      <c r="D337" s="55"/>
    </row>
    <row r="338" spans="4:4">
      <c r="D338" s="55"/>
    </row>
    <row r="339" spans="4:4">
      <c r="D339" s="55"/>
    </row>
    <row r="340" spans="4:4">
      <c r="D340" s="55"/>
    </row>
    <row r="341" spans="4:4">
      <c r="D341" s="55"/>
    </row>
    <row r="342" spans="4:4">
      <c r="D342" s="55"/>
    </row>
    <row r="343" spans="4:4">
      <c r="D343" s="55"/>
    </row>
    <row r="344" spans="4:4">
      <c r="D344" s="55"/>
    </row>
    <row r="345" spans="4:4">
      <c r="D345" s="55"/>
    </row>
    <row r="346" spans="4:4">
      <c r="D346" s="55"/>
    </row>
    <row r="347" spans="4:4">
      <c r="D347" s="55"/>
    </row>
    <row r="348" spans="4:4">
      <c r="D348" s="55"/>
    </row>
    <row r="349" spans="4:4">
      <c r="D349" s="55"/>
    </row>
    <row r="350" spans="4:4">
      <c r="D350" s="55"/>
    </row>
    <row r="351" spans="4:4">
      <c r="D351" s="55"/>
    </row>
    <row r="352" spans="4:4">
      <c r="D352" s="55"/>
    </row>
    <row r="353" spans="4:4">
      <c r="D353" s="55"/>
    </row>
    <row r="354" spans="4:4">
      <c r="D354" s="55"/>
    </row>
    <row r="355" spans="4:4">
      <c r="D355" s="55"/>
    </row>
    <row r="356" spans="4:4">
      <c r="D356" s="55"/>
    </row>
    <row r="357" spans="4:4">
      <c r="D357" s="55"/>
    </row>
    <row r="358" spans="4:4">
      <c r="D358" s="55"/>
    </row>
    <row r="359" spans="4:4">
      <c r="D359" s="55"/>
    </row>
    <row r="360" spans="4:4">
      <c r="D360" s="55"/>
    </row>
    <row r="361" spans="4:4">
      <c r="D361" s="55"/>
    </row>
    <row r="362" spans="4:4">
      <c r="D362" s="55"/>
    </row>
    <row r="363" spans="4:4">
      <c r="D363" s="55"/>
    </row>
    <row r="364" spans="4:4">
      <c r="D364" s="55"/>
    </row>
    <row r="365" spans="4:4">
      <c r="D365" s="55"/>
    </row>
    <row r="366" spans="4:4">
      <c r="D366" s="55"/>
    </row>
    <row r="367" spans="4:4">
      <c r="D367" s="55"/>
    </row>
    <row r="368" spans="4:4">
      <c r="D368" s="55"/>
    </row>
    <row r="369" spans="4:4">
      <c r="D369" s="55"/>
    </row>
    <row r="370" spans="4:4">
      <c r="D370" s="55"/>
    </row>
    <row r="371" spans="4:4">
      <c r="D371" s="55"/>
    </row>
    <row r="372" spans="4:4">
      <c r="D372" s="55"/>
    </row>
    <row r="373" spans="4:4">
      <c r="D373" s="55"/>
    </row>
    <row r="374" spans="4:4">
      <c r="D374" s="55"/>
    </row>
    <row r="375" spans="4:4">
      <c r="D375" s="55"/>
    </row>
    <row r="376" spans="4:4">
      <c r="D376" s="55"/>
    </row>
    <row r="377" spans="4:4">
      <c r="D377" s="55"/>
    </row>
    <row r="378" spans="4:4">
      <c r="D378" s="55"/>
    </row>
    <row r="379" spans="4:4">
      <c r="D379" s="55"/>
    </row>
    <row r="380" spans="4:4">
      <c r="D380" s="55"/>
    </row>
    <row r="381" spans="4:4">
      <c r="D381" s="55"/>
    </row>
    <row r="382" spans="4:4">
      <c r="D382" s="55"/>
    </row>
    <row r="383" spans="4:4">
      <c r="D383" s="55"/>
    </row>
    <row r="384" spans="4:4">
      <c r="D384" s="55"/>
    </row>
    <row r="385" spans="4:4">
      <c r="D385" s="55"/>
    </row>
    <row r="386" spans="4:4">
      <c r="D386" s="55"/>
    </row>
    <row r="387" spans="4:4">
      <c r="D387" s="55"/>
    </row>
    <row r="388" spans="4:4">
      <c r="D388" s="55"/>
    </row>
    <row r="389" spans="4:4">
      <c r="D389" s="55"/>
    </row>
    <row r="390" spans="4:4">
      <c r="D390" s="55"/>
    </row>
    <row r="391" spans="4:4">
      <c r="D391" s="55"/>
    </row>
    <row r="392" spans="4:4">
      <c r="D392" s="55"/>
    </row>
    <row r="393" spans="4:4">
      <c r="D393" s="55"/>
    </row>
    <row r="394" spans="4:4">
      <c r="D394" s="55"/>
    </row>
    <row r="395" spans="4:4">
      <c r="D395" s="55"/>
    </row>
    <row r="396" spans="4:4">
      <c r="D396" s="55"/>
    </row>
    <row r="397" spans="4:4">
      <c r="D397" s="55"/>
    </row>
    <row r="398" spans="4:4">
      <c r="D398" s="55"/>
    </row>
    <row r="399" spans="4:4">
      <c r="D399" s="55"/>
    </row>
    <row r="400" spans="4:4">
      <c r="D400" s="55"/>
    </row>
    <row r="401" spans="4:4">
      <c r="D401" s="55"/>
    </row>
    <row r="402" spans="4:4">
      <c r="D402" s="55"/>
    </row>
    <row r="403" spans="4:4">
      <c r="D403" s="55"/>
    </row>
    <row r="404" spans="4:4">
      <c r="D404" s="55"/>
    </row>
    <row r="405" spans="4:4">
      <c r="D405" s="55"/>
    </row>
    <row r="406" spans="4:4">
      <c r="D406" s="55"/>
    </row>
    <row r="407" spans="4:4">
      <c r="D407" s="55"/>
    </row>
    <row r="408" spans="4:4">
      <c r="D408" s="55"/>
    </row>
    <row r="409" spans="4:4">
      <c r="D409" s="55"/>
    </row>
    <row r="410" spans="4:4">
      <c r="D410" s="55"/>
    </row>
    <row r="411" spans="4:4">
      <c r="D411" s="55"/>
    </row>
    <row r="412" spans="4:4">
      <c r="D412" s="55"/>
    </row>
    <row r="413" spans="4:4">
      <c r="D413" s="55"/>
    </row>
    <row r="414" spans="4:4">
      <c r="D414" s="55"/>
    </row>
    <row r="415" spans="4:4">
      <c r="D415" s="55"/>
    </row>
    <row r="416" spans="4:4">
      <c r="D416" s="55"/>
    </row>
    <row r="417" spans="4:4">
      <c r="D417" s="55"/>
    </row>
    <row r="418" spans="4:4">
      <c r="D418" s="55"/>
    </row>
    <row r="419" spans="4:4">
      <c r="D419" s="55"/>
    </row>
    <row r="420" spans="4:4">
      <c r="D420" s="55"/>
    </row>
    <row r="421" spans="4:4">
      <c r="D421" s="55"/>
    </row>
    <row r="422" spans="4:4">
      <c r="D422" s="55"/>
    </row>
    <row r="423" spans="4:4">
      <c r="D423" s="55"/>
    </row>
    <row r="424" spans="4:4">
      <c r="D424" s="55"/>
    </row>
    <row r="425" spans="4:4">
      <c r="D425" s="55"/>
    </row>
    <row r="426" spans="4:4">
      <c r="D426" s="55"/>
    </row>
    <row r="427" spans="4:4">
      <c r="D427" s="55"/>
    </row>
    <row r="428" spans="4:4">
      <c r="D428" s="55"/>
    </row>
    <row r="429" spans="4:4">
      <c r="D429" s="55"/>
    </row>
    <row r="430" spans="4:4">
      <c r="D430" s="55"/>
    </row>
    <row r="431" spans="4:4">
      <c r="D431" s="55"/>
    </row>
    <row r="432" spans="4:4">
      <c r="D432" s="55"/>
    </row>
    <row r="433" spans="4:4">
      <c r="D433" s="55"/>
    </row>
    <row r="434" spans="4:4">
      <c r="D434" s="55"/>
    </row>
    <row r="435" spans="4:4">
      <c r="D435" s="55"/>
    </row>
    <row r="436" spans="4:4">
      <c r="D436" s="55"/>
    </row>
    <row r="437" spans="4:4">
      <c r="D437" s="55"/>
    </row>
    <row r="438" spans="4:4">
      <c r="D438" s="55"/>
    </row>
    <row r="439" spans="4:4">
      <c r="D439" s="55"/>
    </row>
    <row r="440" spans="4:4">
      <c r="D440" s="55"/>
    </row>
    <row r="441" spans="4:4">
      <c r="D441" s="55"/>
    </row>
    <row r="442" spans="4:4">
      <c r="D442" s="55"/>
    </row>
    <row r="443" spans="4:4">
      <c r="D443" s="55"/>
    </row>
    <row r="444" spans="4:4">
      <c r="D444" s="55"/>
    </row>
    <row r="445" spans="4:4">
      <c r="D445" s="55"/>
    </row>
    <row r="446" spans="4:4">
      <c r="D446" s="55"/>
    </row>
    <row r="447" spans="4:4">
      <c r="D447" s="55"/>
    </row>
    <row r="448" spans="4:4">
      <c r="D448" s="55"/>
    </row>
    <row r="449" spans="4:4">
      <c r="D449" s="55"/>
    </row>
    <row r="450" spans="4:4">
      <c r="D450" s="55"/>
    </row>
    <row r="451" spans="4:4">
      <c r="D451" s="55"/>
    </row>
    <row r="452" spans="4:4">
      <c r="D452" s="55"/>
    </row>
    <row r="453" spans="4:4">
      <c r="D453" s="55"/>
    </row>
    <row r="454" spans="4:4">
      <c r="D454" s="55"/>
    </row>
    <row r="455" spans="4:4">
      <c r="D455" s="55"/>
    </row>
    <row r="456" spans="4:4">
      <c r="D456" s="55"/>
    </row>
    <row r="457" spans="4:4">
      <c r="D457" s="55"/>
    </row>
    <row r="458" spans="4:4">
      <c r="D458" s="55"/>
    </row>
    <row r="459" spans="4:4">
      <c r="D459" s="55"/>
    </row>
    <row r="460" spans="4:4">
      <c r="D460" s="55"/>
    </row>
    <row r="461" spans="4:4">
      <c r="D461" s="55"/>
    </row>
    <row r="462" spans="4:4">
      <c r="D462" s="55"/>
    </row>
    <row r="463" spans="4:4">
      <c r="D463" s="55"/>
    </row>
    <row r="464" spans="4:4">
      <c r="D464" s="55"/>
    </row>
    <row r="465" spans="4:4">
      <c r="D465" s="55"/>
    </row>
    <row r="466" spans="4:4">
      <c r="D466" s="55"/>
    </row>
    <row r="467" spans="4:4">
      <c r="D467" s="55"/>
    </row>
    <row r="468" spans="4:4">
      <c r="D468" s="55"/>
    </row>
    <row r="469" spans="4:4">
      <c r="D469" s="55"/>
    </row>
    <row r="470" spans="4:4">
      <c r="D470" s="55"/>
    </row>
    <row r="471" spans="4:4">
      <c r="D471" s="55"/>
    </row>
    <row r="472" spans="4:4">
      <c r="D472" s="55"/>
    </row>
    <row r="473" spans="4:4">
      <c r="D473" s="55"/>
    </row>
    <row r="474" spans="4:4">
      <c r="D474" s="55"/>
    </row>
    <row r="475" spans="4:4">
      <c r="D475" s="55"/>
    </row>
    <row r="476" spans="4:4">
      <c r="D476" s="55"/>
    </row>
    <row r="477" spans="4:4">
      <c r="D477" s="55"/>
    </row>
    <row r="478" spans="4:4">
      <c r="D478" s="55"/>
    </row>
    <row r="479" spans="4:4">
      <c r="D479" s="55"/>
    </row>
    <row r="480" spans="4:4">
      <c r="D480" s="55"/>
    </row>
    <row r="481" spans="4:4">
      <c r="D481" s="55"/>
    </row>
    <row r="482" spans="4:4">
      <c r="D482" s="55"/>
    </row>
    <row r="483" spans="4:4">
      <c r="D483" s="55"/>
    </row>
    <row r="484" spans="4:4">
      <c r="D484" s="55"/>
    </row>
    <row r="485" spans="4:4">
      <c r="D485" s="55"/>
    </row>
    <row r="486" spans="4:4">
      <c r="D486" s="55"/>
    </row>
    <row r="487" spans="4:4">
      <c r="D487" s="55"/>
    </row>
    <row r="488" spans="4:4">
      <c r="D488" s="55"/>
    </row>
    <row r="489" spans="4:4">
      <c r="D489" s="55"/>
    </row>
    <row r="490" spans="4:4">
      <c r="D490" s="55"/>
    </row>
    <row r="491" spans="4:4">
      <c r="D491" s="55"/>
    </row>
    <row r="492" spans="4:4">
      <c r="D492" s="55"/>
    </row>
    <row r="493" spans="4:4">
      <c r="D493" s="55"/>
    </row>
    <row r="494" spans="4:4">
      <c r="D494" s="55"/>
    </row>
    <row r="495" spans="4:4">
      <c r="D495" s="55"/>
    </row>
    <row r="496" spans="4:4">
      <c r="D496" s="55"/>
    </row>
    <row r="497" spans="4:4">
      <c r="D497" s="55"/>
    </row>
    <row r="498" spans="4:4">
      <c r="D498" s="55"/>
    </row>
    <row r="499" spans="4:4">
      <c r="D499" s="55"/>
    </row>
    <row r="500" spans="4:4">
      <c r="D500" s="55"/>
    </row>
    <row r="501" spans="4:4">
      <c r="D501" s="55"/>
    </row>
    <row r="502" spans="4:4">
      <c r="D502" s="55"/>
    </row>
    <row r="503" spans="4:4">
      <c r="D503" s="55"/>
    </row>
    <row r="504" spans="4:4">
      <c r="D504" s="55"/>
    </row>
    <row r="505" spans="4:4">
      <c r="D505" s="55"/>
    </row>
    <row r="506" spans="4:4">
      <c r="D506" s="55"/>
    </row>
    <row r="507" spans="4:4">
      <c r="D507" s="55"/>
    </row>
    <row r="508" spans="4:4">
      <c r="D508" s="55"/>
    </row>
    <row r="509" spans="4:4">
      <c r="D509" s="55"/>
    </row>
  </sheetData>
  <phoneticPr fontId="0" type="noConversion"/>
  <pageMargins left="0.66929133858267698" right="0" top="0.98425196850393704" bottom="0.98425196850393704" header="0.511811023622047" footer="0.511811023622047"/>
  <pageSetup paperSize="9" scale="88" fitToHeight="5" orientation="portrait" r:id="rId1"/>
  <headerFooter alignWithMargins="0">
    <oddHeader>&amp;LArhitektonsko-građevinski atelje
Ive Marinkovića 14, 51000 Rijeka – HR
&amp;CTel: 051 331 204
Fax: 051 323 270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A_ŠETNICA_GALERIJA</vt:lpstr>
      <vt:lpstr>B_VIJENAC</vt:lpstr>
      <vt:lpstr>C_KROVIŠTE</vt:lpstr>
      <vt:lpstr>D_OPLOČENJE</vt:lpstr>
      <vt:lpstr>E_TERASA</vt:lpstr>
      <vt:lpstr>REKAPITULACIJA</vt:lpstr>
      <vt:lpstr>A_ŠETNICA_GALERIJA!Print_Area</vt:lpstr>
      <vt:lpstr>B_VIJENAC!Print_Area</vt:lpstr>
      <vt:lpstr>C_KROVIŠTE!Print_Area</vt:lpstr>
      <vt:lpstr>D_OPLOČENJE!Print_Area</vt:lpstr>
      <vt:lpstr>E_TERASA!Print_Area</vt:lpstr>
      <vt:lpstr>REKAPITULACIJA!Print_Area</vt:lpstr>
    </vt:vector>
  </TitlesOfParts>
  <Company>aga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dc:creator>
  <cp:lastModifiedBy>Sustic_Igor</cp:lastModifiedBy>
  <cp:lastPrinted>2019-02-19T09:30:52Z</cp:lastPrinted>
  <dcterms:created xsi:type="dcterms:W3CDTF">2006-09-01T10:07:00Z</dcterms:created>
  <dcterms:modified xsi:type="dcterms:W3CDTF">2019-10-01T08:08:46Z</dcterms:modified>
</cp:coreProperties>
</file>