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REKAPITULACIJA" sheetId="1" r:id="rId1"/>
    <sheet name="PPO Drenova" sheetId="2" r:id="rId2"/>
    <sheet name="PPO Podmurvice" sheetId="3" r:id="rId3"/>
    <sheet name="PPO Z.Cviić" sheetId="4" r:id="rId4"/>
    <sheet name="PPO Gardelin" sheetId="5" r:id="rId5"/>
    <sheet name="PPO Mirta" sheetId="6" r:id="rId6"/>
    <sheet name="PPO Galeb" sheetId="7" r:id="rId7"/>
    <sheet name="REKAPITULACIJA ŠKOLE" sheetId="8" r:id="rId8"/>
    <sheet name="OŠ Škurinje" sheetId="9" r:id="rId9"/>
    <sheet name="OŠ Podmurvice" sheetId="10" r:id="rId10"/>
    <sheet name="OŠ Trsat" sheetId="11" r:id="rId11"/>
    <sheet name="REKAPITULACIJA sveukupno" sheetId="12" r:id="rId12"/>
  </sheets>
  <definedNames>
    <definedName name="_xlnm.Print_Area" localSheetId="6">'PPO Galeb'!$A$1:$G$19</definedName>
    <definedName name="_xlnm.Print_Area" localSheetId="0">'REKAPITULACIJA'!$A$1:$G$39</definedName>
    <definedName name="_xlnm.Print_Area" localSheetId="11">'REKAPITULACIJA sveukupno'!$A$1:$G$33</definedName>
    <definedName name="_xlnm.Print_Area" localSheetId="7">'REKAPITULACIJA ŠKOLE'!$A$1:$G$34</definedName>
  </definedNames>
  <calcPr fullCalcOnLoad="1"/>
</workbook>
</file>

<file path=xl/sharedStrings.xml><?xml version="1.0" encoding="utf-8"?>
<sst xmlns="http://schemas.openxmlformats.org/spreadsheetml/2006/main" count="297" uniqueCount="91">
  <si>
    <t>a'</t>
  </si>
  <si>
    <t>kn</t>
  </si>
  <si>
    <t>SVEUKUPNO:</t>
  </si>
  <si>
    <t xml:space="preserve">UKUPNO: </t>
  </si>
  <si>
    <t>PDV (25%):</t>
  </si>
  <si>
    <t>1.</t>
  </si>
  <si>
    <t>2.</t>
  </si>
  <si>
    <t>3.</t>
  </si>
  <si>
    <t>4.</t>
  </si>
  <si>
    <t>5.</t>
  </si>
  <si>
    <t>6.</t>
  </si>
  <si>
    <t>kom</t>
  </si>
  <si>
    <t>m'</t>
  </si>
  <si>
    <t>I.</t>
  </si>
  <si>
    <t>II.</t>
  </si>
  <si>
    <t>III.</t>
  </si>
  <si>
    <t>IV.</t>
  </si>
  <si>
    <t>V.</t>
  </si>
  <si>
    <t>REKAPITULACIJA:</t>
  </si>
  <si>
    <t>7.</t>
  </si>
  <si>
    <t>8.</t>
  </si>
  <si>
    <t>OPIS</t>
  </si>
  <si>
    <t>BROJ</t>
  </si>
  <si>
    <t>KOLIČINA</t>
  </si>
  <si>
    <t>JEDINIČNA CIJENA</t>
  </si>
  <si>
    <t>UKUPNO</t>
  </si>
  <si>
    <t>VI.</t>
  </si>
  <si>
    <t>TROŠKOVNIK RADOVA
PPO Gardelin, Zvonimirova 58, Rijeka</t>
  </si>
  <si>
    <t>Dobava, izrada i ugradnja ograde visine 1620mm. Ograda izvedena iz kvadratnih cijevi 40x40mm koje se u tri reda ugrađuju unutar novih okvira. Ispune izvedene iz plosnih profila 30x5mm kompletno varenih i brušenih. 
Sve antikorozivno zaštićeno 2x temeljnom dvokomponentnom bojom i 2x završnom bojom po izboru investitora.
Obračun po m'.</t>
  </si>
  <si>
    <t>Dobava, izrada i ugradnja vrata dim. 950x1620mm izvedenih iz kvadratnih cijevi 40x40mm koje se u tri reda ugrađuju unutar okvira vrata. Ispune izvedene iz plosnih profila 30x5mm kompletno varenih i brušenih. 
Vrata opremljena pantama, bravom ,kvakama i cilindrom sa tri ključa.
Sve antikorozivno zaštićeno 2x temeljnom dvokomponentnom bojom i 2x završnom bojom po izboru investitora.
Obračun po komadu.</t>
  </si>
  <si>
    <t>Prosijecanje postojeće ograde te ugradnja dva stupa na koja se montiraju nova vrata dim.1620x1000mm izvedena iz kvadratnih cijevi 40x40mm koje se u tri reda ugrađuju unutar okvira vrata. Ispune izvedene iz plosnih profila 30x5mm kompletno varenih i brušenih. 
Vrata opremljena pantama, bravom ,kvakama i cilindrom sa tri ključa.
Sve antikorozivno zaštićeno 2x temeljnom dvokomponentnom bojom i 2x završnom bojom po izboru investitora.
Obračun po komadu.</t>
  </si>
  <si>
    <t>PPO GARDELIN - UKUPNO:</t>
  </si>
  <si>
    <t>TROŠKOVNIK RADOVA
PPO Drenova, Stanka Frankovića 7/a , Rijeka</t>
  </si>
  <si>
    <t>Demontaža postojeće ograde izvedene iz okruglih cijevi ᶲ 48mm , cijevi ᶲ33mm mm i pocinčanog pletiva te odvoz iste na deponij.
Obračun po m'.</t>
  </si>
  <si>
    <t>Sanacija postojeće ograde izvedene  iz kvadratnih cijevi 40x40 mm i plosnih profila 30x5mm. Ravnanje ograde, varenje spojeva, dodavanje ispuna koje nedostaju te antikorozivna zaštita popravljanih mjesta.
Obračun po m'.</t>
  </si>
  <si>
    <t>Dobava, izrada i ugradnja pojačanja ograde izvedenih iz cijevi 40x40mm dužine 3600mm koja se fiksiraju jednim dijelom u ogradu, a drugim u fasadu vrtića pomoću kemijskih tipli i vijaka.
Komplet antikorozivno zaštićeno 2x temeljnom dvokomponentnom bojom i 2x završnom bojom po izboru investitora.
Obračun po komadu.</t>
  </si>
  <si>
    <t>Dobava, izrada i ugradnja pojačanja izvedenog iz cijevi 40x40mm u obliku slova „U“ dim. 2300x1600x2300mm. Pojačanje se fiksira varenjem sa jedne na drugu stranu ograde.
Komplet antikorozivno zaštićeno 2x temeljnom dvokomponentnom bojom i 2x završnom bojom po izboru investitora.
Obračun po komadu.</t>
  </si>
  <si>
    <t>Dobava i montaža ograde po zidu izvedene iz pocinčane mreže visine 2000mm i stupova ᶲ60mm. Ugradnja tri reda žice sa pripadajućim natezačima i spojnicama. Čišćenje i lakiranje postojećih stupova te izrada nosivih alki na mjestima gdje nedostaju. Na postojeće stupove varenje čepa kompletno varenog i brušenog. Stupovi antikorozivno zaštićeni 2x temeljnom dvokomponentnom bojom i 2x završnom bojom po izboru investitora.
Obračun po m'.</t>
  </si>
  <si>
    <t>Dobava, izrada i ugradnja ograde visine 1000mm izvedene iz cijevi 40x20mm i vertikalnih plosnih profila 20x4mm koji se na razmaku od 120mm vare na okvire. Svaka ispuna kompletno varena i brušena.
Komplet antikorozivno zaštićeno 2x temeljnom dvokomponentnom bojom i 2x završnom bojom po izboru investitora.
Obračun po m'.</t>
  </si>
  <si>
    <t>Sanacija ograde oko vrtića koja je izvedena iz okruglih cijevi fi 27mm, vibro pletiva i stupova ᶲ42mm . Demontaža ograde te odvoz u radionu na popravak, nakon sanacije vraćanje iste na objekt. Varenje popucalih spojeva ,fiksiranje stupova, ravnanje ograde te antikorozivna zaštita popravljanih mjesta. Dimenzije polja 2000x1000mm.
Obračun po m'.</t>
  </si>
  <si>
    <t>PPO DRENOVA - UKUPNO:</t>
  </si>
  <si>
    <t>TROŠKOVNIK RADOVA
PPO Podmurvice, Cavtatska 4, Rijeka</t>
  </si>
  <si>
    <t>Dobava, izrada i ugradnja ograde visine 1000mm izvedene iz pravokutnih cijevi 40x20mm i vibro pletiva veličine oka 50x50mm. Stupovi izvedeni iz cijevi 40x30mm. Svi spojevi kompletno vareni unutar okvira. Komplet antikorozivno zaštićeno 2x temeljnom dvokomponentnom bojom i 2x završnom bojom po izboru investitora.
Obračun po m'.</t>
  </si>
  <si>
    <t>Dobava, izrada i ugradnja ograde visine 1000mm na terasi vrtića. Ograda izvedena iz okruglih cijevi ᶲ33mm, stupova ᶲ48mm i punih profila ᶲ10mm koji se vertikalno vare na okvir svakih 120mm.
Komplet antikorozivno zaštićeno 2x temeljnom dvokomponentnom bojom i 2x završnom bojom po izboru investitora.
Obračun po m'.</t>
  </si>
  <si>
    <t>Dobava, izrada i ugradnja ograde oko vrtića visine 900mm. Ograda izvedena iz punih profila ᶲ16mm, vibro pletiva veličine oka 50x50mm i stupova ᶲ42mm. Svi spojevi kompletno vareni unutar okvira. Komplet antikorozivno zaštićeno 2x temeljnom dvokomponentnom bojom i 2x završnom bojom po izboru investitora.
Obračun po m'.</t>
  </si>
  <si>
    <t>PPO PODMURVICE - UKUPNO:</t>
  </si>
  <si>
    <t>TROŠKOVNIK RADOVA
PPO Zvonimir Cviić, Bribirska 12, Rijeka</t>
  </si>
  <si>
    <t>Dobava, izrada i ugradnja ograde visine 2000 mm izvedene iz: stupovi iz okruglih cijevi ᶲ48mm , okvir iz cijevi ᶲ33mm i vibro pletiva veličine oka 50x50mm koje se kompletno vari unutar okvira. Krajevi okvira izvedeni pomoću koljena kako ne bi bilo oštrih rubova. Čepovi na stupovima kompletno vareni i brušeni. 
U jediničnoj cijeni uključiti iskop i betoniranje temelja veličine 300x300 mm za stupove. 
Iskopani materijal potrebno je odvesti iz prostora vrtića na deponij.
Sve antikorozivno zaštićeno 2x temeljnom dvokomponentnom bojom i 2x završnom bojom po izboru investitora.
Obračun po m'.</t>
  </si>
  <si>
    <t>PPO Zvonimir Cviić - UKUPNO:</t>
  </si>
  <si>
    <t>Dobava, izrada i ugradnja ograde visine 1000mm izvedene od stupova iz okruglih cijevi ᶲ48mm ,okvir iz cijevi ᶲ33mm i vibro pletiva veličine oka 50x50mm koje se kompletno vari unutar okvira. Krajevi okvira izvedeni pomoću koljena kako ne bi bilo oštrih rubova.  Čepovi na stupovima kompletno vareni i brušeni kako ne bi došlo do ozljeđivanja korisnika. Sve antikorozivno zaštićeno 2x temeljnom dvokomponentnom bojom i 2x završnom bojom po izboru investitora.
U stavci uključiti iskop i betoniranje temelja stupova dim.300x300 mm te ravnanje terena kako bi ograda imala jednoličan kut. Višak rasutog materijala sa objekta potrebno je odvesti na deponij.
Obračun po m'.</t>
  </si>
  <si>
    <t>PPO MIRTA - UKUPNO:</t>
  </si>
  <si>
    <t>TROŠKOVNIK RADOVA
PPO MIRTA, Pulska 19 , Rijeka</t>
  </si>
  <si>
    <t>Dobava, izrada i ugradnja kovane ograde velike složenosti izvedene iz punih profila kovanog željeza. Izrada ukrasnih kovanih elemenata kao na postojećoj ogradi balkona (na slici u privitku). Spojevi izvedeni pomoću kovanih spojnica.
Ograda se preko pločica fiksira u betonsku podlogu. 
Komplet antikorozivno zaštićeno 2x temeljnom dvokomponentnom bojom i 2x završnom bojom po izboru investitora.
Obračun po m'.</t>
  </si>
  <si>
    <t>Dobava, izrada i ugradnja rukohvata izvedenog iz punog kovanog profila. Rukohvat izveden u kontinuitetu sa ogradom te se jednim dijelom pomoću pločica fiksira u betonsku podlogu dok se drugim djelom fiksira u ogradu.
Komplet antikorozivno zaštićeno 2x temeljnom dvokomponentnom bojom i 2x završnom bojom po izboru investitora.
Obračun po m'.</t>
  </si>
  <si>
    <t>PPO DRENOVA :</t>
  </si>
  <si>
    <t>PPO PODMURVICE :</t>
  </si>
  <si>
    <t>PPO GARDELIN :</t>
  </si>
  <si>
    <t>PPO MIRTA :</t>
  </si>
  <si>
    <t>Dobava, izrada i ugradnja ograde visine 1000mm izvedene iz okruglih cijevi ᶲ33mm i vibro pletiva veličine oka 50x50mm koja se kompletno vare unutar okvira. Sidrišta stupova izvedeni „U“ oblika , cijelom širinom obuhvaćaju postojeći zid te se preko navojnih šipki i vijaka fiksiraju u isti.
Obračun po m'.</t>
  </si>
  <si>
    <t>TROŠKOVNIK RADOVA
PPO GALEB, Kvaternikova 60, Rijeka</t>
  </si>
  <si>
    <t xml:space="preserve"> PPO GALEB - UKUPNO:</t>
  </si>
  <si>
    <t xml:space="preserve"> PPO GALEB:</t>
  </si>
  <si>
    <t>PPO ZVONIMIR CVIIĆ :</t>
  </si>
  <si>
    <t>Zamjena stupova ograde oko vrtića izvedenih iz cijevi ᶲ60mm. Ugradnja čepa stupa koji je kompletno varen i brušen. Demontaža starih stupova visine 1100 mm uz prethodnu pažljivu demontažu i skladištenje postojeće mreže i sajli. Nakon postavljanja novih stupova demontiranu mrežu i sajle potrebno je pregledati te izvršiti zamjenu pojedinih oštećenih i dotralaih dijelova iste te vraćanje kompletne mreže na mjesto uz potrebno zatezanje sajli. U cijeni uključiti dobavu i ugradnju kosnika na stupovima. Stupovi i kosnici komplet toplo cinčani.
Obračun po komadu izvedenih stupova.</t>
  </si>
  <si>
    <t>TROŠKOVNIK RADOVA
OŠ Škurinje, Mihačeva draga 13, Rijeka</t>
  </si>
  <si>
    <t>Demontaža ograde visine 3000 mm izveden iz cijevi ᶲ6 0mm, ᶲ48 mm i pocinčane pletene mreže te odvoz iste na deponij. Rezana mjesta izbrusiti do površine betona kako ne bi došlo do ozljeđivanja korisnika.
Obračun po m'.</t>
  </si>
  <si>
    <t>m²</t>
  </si>
  <si>
    <t>kom.</t>
  </si>
  <si>
    <t>Dobava, izrada i ugradnja ograde visine 3000 mm izvedene iz okrugle cijevi ᶲ60 mm , ᶲ48 mm, ᶲ33 mm i vibro pletiva veličine oka 50x50 mm. Vibro pletivo se vari unutar novo ugrađenih okvira s time da je svaka žica zavarena obostrano na cijev.  
Dio ograde izveden po kosom zidu.
Stupovi ograde betonirani u betonskoj podlozi. 
Komplet antikorozivno zaštićeno 2x temeljnom dvokomponentnom bojom i 2x završnom bojom po izboru investitora
Obračun po m².</t>
  </si>
  <si>
    <t>Dobava, izrada i ugradnja čeličnih cijevi kao podkonstrukcije i ukrute novo ugrađene ograde.
Podkonstrukcija izvedena iz okruglih cijevi ᶲ60,3 mm, ᶲ42,3 mm, čeličnih ploča 120x100 mm i čeličnih tondina.
Okrugla cijev ᶲ60 mm se preko čeličnih „L“ ploča 120x100 mm i tondina fiksira na betonski zid, a jednim dijelom zavarena na novo ugrađenu ogradu.
Svi radovi izvedeni uz pomoć auto košare i skele.
Čelična podkonstrukcija dužine 3000 mm. 
Obračun po kom.</t>
  </si>
  <si>
    <t>OŠ ŠKURINJE - UKUPNO:</t>
  </si>
  <si>
    <t>TROŠKOVNIK RADOVA
OŠ Podmurvice, Podmurivce 6, Rijeka</t>
  </si>
  <si>
    <t>OŠ PODMURVICE - UKUPNO:</t>
  </si>
  <si>
    <t>Dobava, izrada i ugradnja dvokrilnog portuna dim. 3800x2400 mm izvedenog iz cijevi ᶲ48 mm, ispuna iz tri reda horizontalnih cijevi ᶲ42 mm i pocinčane pletene mreže. Nosivi stupovi betonirani u asfaltnu podlogu. Portun opremljen pantama, kračunom, bravom, kvakama i cilindrom sa tri ključa.
Komplet antikorozivno zaštićeno 2x temeljnom dvokomponentnom bojom i 2x završnom bojom po izboru investitora
Obračun po kom.</t>
  </si>
  <si>
    <t>Sanacija ograde visine 2300 mm izvedene iz cijevi ᶲ72 mm, cijevi ᶲ27 mm i pocinčane pletene mreže. 
Čišćenje raslinja, demontaža mreže, ravnanje stupova ili zamjena istih koje je nemoguće izravnati te montaža pocinčane pletene mreže. 
Obračun po m².</t>
  </si>
  <si>
    <t>TROŠKOVNIK RADOVA
OŠ Trsat, Slavka Krautzeka 23, Rijeka</t>
  </si>
  <si>
    <t>OŠ TRSAT - UKUPNO:</t>
  </si>
  <si>
    <t>Demontaža ograde visine 900 mm izvedene iz okruglih cijevi ᶲ48 mm, punih profila i pocinčane mreže te odvoz iste na deponij. 
Rezana mjesta izbrusiti do površine betona kako ne bi došlo do ozljeđivanja korisnika.
Obračun po m'.</t>
  </si>
  <si>
    <t>Dobava, izrada i ugradnja ograde visine 1250 mm izvedene iz okruglih cijevi ᶲ48 mm, cijevi ᶲ33 mm i vibro pletiva veličine oka 50x50 mm. Vibro pletivo se vari unutar novo ugrađenih okvira s time da je svaka žica zavarena obostrano na cijev.  
Komplet antikorozivno zaštićeno 2x temeljnom dvokomponentnom bojom i 2x završnom bojom po izboru investitora.
Obračun po m².</t>
  </si>
  <si>
    <t>Dobava, izrada i ugradnja ograde visine 1800 mm izvedene iz okruglih cijevi ᶲ48 mm, cijevi ᶲ33 mm i vibro pletiva veličine oka 50x50 mm. Vibro pletivo se vari unutar novo ugrađenih okvira s time da je svaka žica zavarena obostrano na cijev.  
Komplet antikorozivno zaštićeno 2x temeljnom dvokomponentnom bojom i 2x završnom bojom po izboru investitora.
Obračun po m².</t>
  </si>
  <si>
    <t>Demontaža ograde visine 3400mm izvedene iz okruglih cijevi ᶲ48mm i pocinčane pletene mreže te odvoz iste na deponij. Rezana mjesta izbrusiti do površine betona kako ne bi došlo do ozljeđivanja korisnika.
Obračun po m².</t>
  </si>
  <si>
    <t>Dobava, izrada i ugradnja ograde visine 3400 mm. Stupovi izvedeni iz cijevi ᶲ60 mm, tri reda horizontalne cijevi ᶲ60 mm te ispuna iz cijevi ᶲ21 mm na osnom razmaku 120mm. 
Stupovi ograde se betoniraju u asfaltnu podlogu igrališta.
Komplet antikorozivno zaštićeno 2x temeljnom dvokomponentnom bojom i 2x završnom bojom po izboru investitora.
Obračun po m².</t>
  </si>
  <si>
    <t>Dobava, izrada i ugradnja dvokrilnog portuna dim.3550x1710mm izvedenog iz okruglih cijevi ᶲ48mm, cijevi ᶲ26mm, čeličnog lima debljine 2mm i vibro pletiva veličine oka 50x50mm.
Portun se preko dva nosiva stupa fiksira u asfaltnu podlogu.
Portun opremljen sa pantama, bravom, kračunom, kvakama i cilindrom sa tri ključa.
Komplet antikorozivno zaštićeno 2x temeljnom dvokomponentnom bojom i 2x završnom bojom po izboru investitora.
Obračun po kom.</t>
  </si>
  <si>
    <t>OŠ ŠKURINJE :</t>
  </si>
  <si>
    <t>OŠ PODMURVICE :</t>
  </si>
  <si>
    <t>OŠ TRSAT :</t>
  </si>
  <si>
    <t>DJEČJI VRTIĆI :</t>
  </si>
  <si>
    <t>OSNOVNE ŠKOLE :</t>
  </si>
  <si>
    <t xml:space="preserve">TROŠKOVNIK RADOVA
Zamjena žičanih ograda okućnica
6 dječjih vrtića (PPO Drenova, PPO Podmurvice, PPO Zvonimir Cviić, PPO Gardelin, PPO Mirta i PPO Galeb) 
 na području Grada Rijeke      
</t>
  </si>
  <si>
    <t>TROŠKOVNIK RADOVA
Zamjena žičanih ograda 3 osnovnih škola 
(OŠ Škurinje, OŠ Podmurvice i OŠ Trsat)
 na području Grada Rijeke</t>
  </si>
  <si>
    <t>TROŠKOVNIK RADOVA
Zamjena žičanih ograda okućnica dječjih vrtića i osnovnih škola 
6 dječjih vrtića (PPO Drenova, PPO Podmurvice, PPO Zvonimir Cviić, PPO Gardelin, PPO Mirta i PPO Galeb) i 3 osnovne škole (OŠ Škurinje, OŠ Podmurvice i OŠ Trsat)
a na području Grada Rijeke</t>
  </si>
</sst>
</file>

<file path=xl/styles.xml><?xml version="1.0" encoding="utf-8"?>
<styleSheet xmlns="http://schemas.openxmlformats.org/spreadsheetml/2006/main">
  <numFmts count="1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0.00\ &quot;kn&quot;"/>
  </numFmts>
  <fonts count="67">
    <font>
      <sz val="11"/>
      <color theme="1"/>
      <name val="Calibri"/>
      <family val="2"/>
    </font>
    <font>
      <sz val="11"/>
      <color indexed="8"/>
      <name val="Calibri"/>
      <family val="2"/>
    </font>
    <font>
      <sz val="11"/>
      <name val="Arial"/>
      <family val="2"/>
    </font>
    <font>
      <sz val="10"/>
      <name val="Arial"/>
      <family val="2"/>
    </font>
    <font>
      <sz val="10"/>
      <name val="Dutch-Normal"/>
      <family val="0"/>
    </font>
    <font>
      <sz val="10"/>
      <name val="Helv"/>
      <family val="0"/>
    </font>
    <font>
      <sz val="10"/>
      <name val="Sun DRACO"/>
      <family val="3"/>
    </font>
    <font>
      <u val="single"/>
      <sz val="10"/>
      <color indexed="12"/>
      <name val="Arial"/>
      <family val="2"/>
    </font>
    <font>
      <sz val="10"/>
      <name val="CRO_Swiss-Norm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Arial"/>
      <family val="2"/>
    </font>
    <font>
      <sz val="12"/>
      <color indexed="8"/>
      <name val="Calibri"/>
      <family val="2"/>
    </font>
    <font>
      <sz val="11"/>
      <color indexed="10"/>
      <name val="Arial"/>
      <family val="2"/>
    </font>
    <font>
      <b/>
      <sz val="12"/>
      <color indexed="8"/>
      <name val="Arial"/>
      <family val="2"/>
    </font>
    <font>
      <b/>
      <sz val="12"/>
      <color indexed="8"/>
      <name val="Calibri"/>
      <family val="2"/>
    </font>
    <font>
      <sz val="13"/>
      <color indexed="8"/>
      <name val="Calibri"/>
      <family val="2"/>
    </font>
    <font>
      <b/>
      <sz val="14"/>
      <color indexed="8"/>
      <name val="Arial"/>
      <family val="2"/>
    </font>
    <font>
      <b/>
      <sz val="8"/>
      <color indexed="8"/>
      <name val="Arial"/>
      <family val="2"/>
    </font>
    <font>
      <b/>
      <sz val="8"/>
      <color indexed="8"/>
      <name val="Calibri"/>
      <family val="2"/>
    </font>
    <font>
      <b/>
      <sz val="11"/>
      <color indexed="8"/>
      <name val="Arial"/>
      <family val="2"/>
    </font>
    <font>
      <sz val="12"/>
      <color indexed="8"/>
      <name val="Arial"/>
      <family val="2"/>
    </font>
    <font>
      <b/>
      <sz val="13"/>
      <color indexed="8"/>
      <name val="Arial"/>
      <family val="2"/>
    </font>
    <font>
      <b/>
      <sz val="16"/>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sz val="12"/>
      <color theme="1"/>
      <name val="Calibri"/>
      <family val="2"/>
    </font>
    <font>
      <sz val="11"/>
      <color rgb="FFFF0000"/>
      <name val="Arial"/>
      <family val="2"/>
    </font>
    <font>
      <b/>
      <sz val="12"/>
      <color theme="1"/>
      <name val="Arial"/>
      <family val="2"/>
    </font>
    <font>
      <b/>
      <sz val="12"/>
      <color theme="1"/>
      <name val="Calibri"/>
      <family val="2"/>
    </font>
    <font>
      <sz val="13"/>
      <color theme="1"/>
      <name val="Calibri"/>
      <family val="2"/>
    </font>
    <font>
      <b/>
      <sz val="14"/>
      <color theme="1"/>
      <name val="Arial"/>
      <family val="2"/>
    </font>
    <font>
      <b/>
      <sz val="8"/>
      <color theme="1"/>
      <name val="Arial"/>
      <family val="2"/>
    </font>
    <font>
      <b/>
      <sz val="8"/>
      <color theme="1"/>
      <name val="Calibri"/>
      <family val="2"/>
    </font>
    <font>
      <b/>
      <sz val="11"/>
      <color theme="1"/>
      <name val="Arial"/>
      <family val="2"/>
    </font>
    <font>
      <sz val="12"/>
      <color theme="1"/>
      <name val="Arial"/>
      <family val="2"/>
    </font>
    <font>
      <b/>
      <sz val="13"/>
      <color theme="1"/>
      <name val="Arial"/>
      <family val="2"/>
    </font>
    <font>
      <b/>
      <sz val="16"/>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2"/>
        <bgColor indexed="64"/>
      </patternFill>
    </fill>
    <fill>
      <patternFill patternType="solid">
        <fgColor rgb="FFFF99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3" fillId="0" borderId="0">
      <alignment horizontal="justify" vertical="top" wrapText="1"/>
      <protection/>
    </xf>
    <xf numFmtId="0" fontId="3" fillId="0" borderId="0">
      <alignment horizontal="justify" vertical="top" wrapText="1"/>
      <protection/>
    </xf>
    <xf numFmtId="0" fontId="49"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0" fontId="3" fillId="0" borderId="0">
      <alignment/>
      <protection/>
    </xf>
    <xf numFmtId="0" fontId="6" fillId="0" borderId="0" applyNumberFormat="0" applyFill="0" applyBorder="0" applyAlignment="0" applyProtection="0"/>
    <xf numFmtId="0" fontId="0" fillId="0" borderId="0">
      <alignment/>
      <protection/>
    </xf>
    <xf numFmtId="0" fontId="8"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 fillId="0" borderId="0">
      <alignment/>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29">
    <xf numFmtId="0" fontId="0" fillId="0" borderId="0" xfId="0" applyFont="1" applyAlignment="1">
      <alignment/>
    </xf>
    <xf numFmtId="0" fontId="0" fillId="0" borderId="0" xfId="0" applyAlignment="1">
      <alignment wrapText="1"/>
    </xf>
    <xf numFmtId="0" fontId="54" fillId="0" borderId="0" xfId="0" applyFont="1" applyAlignment="1">
      <alignment horizontal="center" wrapText="1"/>
    </xf>
    <xf numFmtId="0" fontId="54" fillId="0" borderId="0" xfId="0" applyFont="1" applyAlignment="1">
      <alignment horizontal="right" wrapText="1"/>
    </xf>
    <xf numFmtId="0" fontId="54" fillId="0" borderId="0" xfId="0" applyFont="1" applyAlignment="1">
      <alignment wrapText="1"/>
    </xf>
    <xf numFmtId="0" fontId="54" fillId="0" borderId="0" xfId="0" applyFont="1" applyAlignment="1">
      <alignment horizontal="justify" wrapText="1"/>
    </xf>
    <xf numFmtId="0" fontId="55" fillId="0" borderId="0" xfId="0" applyFont="1" applyAlignment="1">
      <alignment wrapText="1"/>
    </xf>
    <xf numFmtId="0" fontId="55" fillId="0" borderId="0" xfId="0" applyFont="1" applyAlignment="1">
      <alignment/>
    </xf>
    <xf numFmtId="0" fontId="54" fillId="0" borderId="0" xfId="0" applyFont="1" applyAlignment="1" applyProtection="1">
      <alignment horizontal="right" wrapText="1"/>
      <protection/>
    </xf>
    <xf numFmtId="0" fontId="54" fillId="0" borderId="0" xfId="0" applyFont="1" applyAlignment="1" applyProtection="1">
      <alignment horizontal="justify" wrapText="1"/>
      <protection/>
    </xf>
    <xf numFmtId="0" fontId="54" fillId="0" borderId="0" xfId="0" applyFont="1" applyAlignment="1" applyProtection="1">
      <alignment horizontal="center" wrapText="1"/>
      <protection/>
    </xf>
    <xf numFmtId="0" fontId="54" fillId="0" borderId="0" xfId="0" applyFont="1" applyAlignment="1" applyProtection="1">
      <alignment wrapText="1"/>
      <protection/>
    </xf>
    <xf numFmtId="0" fontId="54" fillId="0" borderId="0" xfId="0" applyFont="1" applyFill="1" applyAlignment="1" applyProtection="1">
      <alignment horizontal="right" vertical="center" wrapText="1"/>
      <protection/>
    </xf>
    <xf numFmtId="0" fontId="54" fillId="0" borderId="0" xfId="0" applyFont="1" applyFill="1" applyBorder="1" applyAlignment="1" applyProtection="1">
      <alignment horizontal="justify" vertical="center" wrapText="1"/>
      <protection/>
    </xf>
    <xf numFmtId="0" fontId="54" fillId="0" borderId="0" xfId="0" applyFont="1" applyFill="1" applyBorder="1" applyAlignment="1" applyProtection="1">
      <alignment horizontal="center" vertical="center" wrapText="1"/>
      <protection/>
    </xf>
    <xf numFmtId="0" fontId="54" fillId="0" borderId="0" xfId="0" applyFont="1" applyAlignment="1" applyProtection="1">
      <alignment horizontal="right" vertical="top" wrapText="1"/>
      <protection/>
    </xf>
    <xf numFmtId="0" fontId="2" fillId="0" borderId="10" xfId="0" applyFont="1" applyBorder="1" applyAlignment="1" applyProtection="1">
      <alignment horizontal="center" wrapText="1"/>
      <protection/>
    </xf>
    <xf numFmtId="0" fontId="54" fillId="0" borderId="10" xfId="0" applyFont="1" applyBorder="1" applyAlignment="1" applyProtection="1">
      <alignment horizontal="center" wrapText="1"/>
      <protection/>
    </xf>
    <xf numFmtId="0" fontId="2" fillId="0" borderId="0" xfId="0" applyFont="1" applyAlignment="1" applyProtection="1">
      <alignment horizontal="justify" vertical="top" wrapText="1"/>
      <protection/>
    </xf>
    <xf numFmtId="0" fontId="56" fillId="0" borderId="0" xfId="0" applyFont="1" applyAlignment="1" applyProtection="1">
      <alignment horizontal="justify" wrapText="1"/>
      <protection/>
    </xf>
    <xf numFmtId="4" fontId="54" fillId="0" borderId="0" xfId="0" applyNumberFormat="1" applyFont="1" applyAlignment="1" applyProtection="1">
      <alignment horizontal="right" wrapText="1"/>
      <protection/>
    </xf>
    <xf numFmtId="4" fontId="54" fillId="0" borderId="0" xfId="0" applyNumberFormat="1" applyFont="1" applyFill="1" applyBorder="1" applyAlignment="1" applyProtection="1">
      <alignment horizontal="right" vertical="center" wrapText="1"/>
      <protection/>
    </xf>
    <xf numFmtId="4" fontId="54" fillId="0" borderId="0" xfId="0" applyNumberFormat="1" applyFont="1" applyAlignment="1">
      <alignment horizontal="right" wrapText="1"/>
    </xf>
    <xf numFmtId="4" fontId="54" fillId="0" borderId="0" xfId="0" applyNumberFormat="1" applyFont="1" applyFill="1" applyBorder="1" applyAlignment="1" applyProtection="1">
      <alignment horizontal="right" wrapText="1"/>
      <protection/>
    </xf>
    <xf numFmtId="0" fontId="0" fillId="0" borderId="0" xfId="0" applyAlignment="1">
      <alignment/>
    </xf>
    <xf numFmtId="4" fontId="54" fillId="0" borderId="0" xfId="0" applyNumberFormat="1" applyFont="1" applyAlignment="1" applyProtection="1">
      <alignment horizontal="center" wrapText="1"/>
      <protection/>
    </xf>
    <xf numFmtId="0" fontId="0" fillId="0" borderId="0" xfId="0" applyFont="1" applyAlignment="1">
      <alignment wrapText="1"/>
    </xf>
    <xf numFmtId="4" fontId="2" fillId="5" borderId="11" xfId="0" applyNumberFormat="1" applyFont="1" applyFill="1" applyBorder="1" applyAlignment="1" applyProtection="1">
      <alignment horizontal="center" wrapText="1"/>
      <protection locked="0"/>
    </xf>
    <xf numFmtId="0" fontId="57" fillId="0" borderId="0" xfId="0" applyFont="1" applyFill="1" applyAlignment="1" applyProtection="1">
      <alignment horizontal="right" vertical="center" wrapText="1"/>
      <protection/>
    </xf>
    <xf numFmtId="0" fontId="57" fillId="0" borderId="0" xfId="0" applyFont="1" applyFill="1" applyBorder="1" applyAlignment="1" applyProtection="1">
      <alignment horizontal="justify" vertical="center" wrapText="1"/>
      <protection/>
    </xf>
    <xf numFmtId="0" fontId="57" fillId="0" borderId="0" xfId="0" applyFont="1" applyFill="1" applyBorder="1" applyAlignment="1" applyProtection="1">
      <alignment horizontal="center" vertical="center" wrapText="1"/>
      <protection/>
    </xf>
    <xf numFmtId="4" fontId="57" fillId="0" borderId="0" xfId="0" applyNumberFormat="1" applyFont="1" applyFill="1" applyBorder="1" applyAlignment="1" applyProtection="1">
      <alignment horizontal="right" vertical="center" wrapText="1"/>
      <protection/>
    </xf>
    <xf numFmtId="0" fontId="58" fillId="0" borderId="0" xfId="0" applyFont="1" applyFill="1" applyAlignment="1">
      <alignment vertical="center" wrapText="1"/>
    </xf>
    <xf numFmtId="0" fontId="58" fillId="0" borderId="0" xfId="0" applyFont="1" applyFill="1" applyAlignment="1">
      <alignment vertical="center"/>
    </xf>
    <xf numFmtId="0" fontId="57" fillId="0" borderId="0" xfId="0" applyFont="1" applyFill="1" applyBorder="1" applyAlignment="1" applyProtection="1">
      <alignment horizontal="right" vertical="center" wrapText="1"/>
      <protection/>
    </xf>
    <xf numFmtId="0" fontId="59" fillId="0" borderId="0" xfId="0" applyFont="1" applyAlignment="1">
      <alignment wrapText="1"/>
    </xf>
    <xf numFmtId="0" fontId="59" fillId="0" borderId="0" xfId="0" applyFont="1" applyAlignment="1">
      <alignment/>
    </xf>
    <xf numFmtId="0" fontId="57" fillId="0" borderId="0" xfId="0" applyFont="1" applyFill="1" applyBorder="1" applyAlignment="1" applyProtection="1">
      <alignment horizontal="left" vertical="center" wrapText="1"/>
      <protection/>
    </xf>
    <xf numFmtId="0" fontId="60" fillId="0" borderId="0" xfId="0" applyFont="1" applyAlignment="1" applyProtection="1">
      <alignment horizontal="center" wrapText="1"/>
      <protection/>
    </xf>
    <xf numFmtId="4" fontId="60" fillId="0" borderId="0" xfId="0" applyNumberFormat="1" applyFont="1" applyAlignment="1" applyProtection="1">
      <alignment horizontal="center" wrapText="1"/>
      <protection/>
    </xf>
    <xf numFmtId="4" fontId="2" fillId="5" borderId="11" xfId="0" applyNumberFormat="1" applyFont="1" applyFill="1" applyBorder="1" applyAlignment="1" applyProtection="1">
      <alignment horizontal="right" wrapText="1"/>
      <protection locked="0"/>
    </xf>
    <xf numFmtId="4" fontId="54" fillId="0" borderId="11" xfId="0" applyNumberFormat="1" applyFont="1" applyFill="1" applyBorder="1" applyAlignment="1" applyProtection="1">
      <alignment horizontal="right" wrapText="1"/>
      <protection/>
    </xf>
    <xf numFmtId="4" fontId="54" fillId="0" borderId="0" xfId="0" applyNumberFormat="1" applyFont="1" applyFill="1" applyAlignment="1" applyProtection="1">
      <alignment horizontal="right" wrapText="1"/>
      <protection/>
    </xf>
    <xf numFmtId="0" fontId="61" fillId="33" borderId="10" xfId="0" applyFont="1" applyFill="1" applyBorder="1" applyAlignment="1">
      <alignment horizontal="center" vertical="center" wrapText="1"/>
    </xf>
    <xf numFmtId="0" fontId="61" fillId="33" borderId="10" xfId="0" applyFont="1" applyFill="1" applyBorder="1" applyAlignment="1" applyProtection="1">
      <alignment horizontal="center" vertical="center" wrapText="1"/>
      <protection/>
    </xf>
    <xf numFmtId="0" fontId="61" fillId="34" borderId="10" xfId="0" applyFont="1" applyFill="1" applyBorder="1" applyAlignment="1" applyProtection="1">
      <alignment horizontal="center" vertical="center" wrapText="1"/>
      <protection/>
    </xf>
    <xf numFmtId="0" fontId="62" fillId="0" borderId="0" xfId="0" applyFont="1" applyAlignment="1">
      <alignment vertical="center" wrapText="1"/>
    </xf>
    <xf numFmtId="0" fontId="62" fillId="0" borderId="0" xfId="0" applyFont="1" applyAlignment="1">
      <alignment vertical="center"/>
    </xf>
    <xf numFmtId="0" fontId="58" fillId="0" borderId="0" xfId="0" applyFont="1" applyFill="1" applyBorder="1" applyAlignment="1">
      <alignment vertical="center" wrapText="1"/>
    </xf>
    <xf numFmtId="0" fontId="58" fillId="0" borderId="0" xfId="0" applyFont="1" applyFill="1" applyBorder="1" applyAlignment="1">
      <alignment vertical="center"/>
    </xf>
    <xf numFmtId="0" fontId="54" fillId="0" borderId="0" xfId="0" applyFont="1" applyBorder="1" applyAlignment="1" applyProtection="1">
      <alignment horizontal="right" wrapText="1"/>
      <protection/>
    </xf>
    <xf numFmtId="0" fontId="54" fillId="0" borderId="0" xfId="0" applyFont="1" applyBorder="1" applyAlignment="1" applyProtection="1">
      <alignment horizontal="justify" wrapText="1"/>
      <protection/>
    </xf>
    <xf numFmtId="0" fontId="54" fillId="0" borderId="0" xfId="0" applyFont="1" applyBorder="1" applyAlignment="1" applyProtection="1">
      <alignment horizontal="center" wrapText="1"/>
      <protection/>
    </xf>
    <xf numFmtId="4" fontId="63" fillId="0" borderId="0" xfId="0" applyNumberFormat="1" applyFont="1" applyFill="1" applyBorder="1" applyAlignment="1" applyProtection="1">
      <alignment horizontal="right" wrapText="1"/>
      <protection/>
    </xf>
    <xf numFmtId="0" fontId="63" fillId="0" borderId="0" xfId="0" applyFont="1" applyBorder="1" applyAlignment="1" applyProtection="1">
      <alignment wrapText="1"/>
      <protection/>
    </xf>
    <xf numFmtId="4" fontId="64" fillId="0" borderId="0" xfId="0" applyNumberFormat="1" applyFont="1" applyFill="1" applyBorder="1" applyAlignment="1" applyProtection="1">
      <alignment horizontal="right" wrapText="1"/>
      <protection/>
    </xf>
    <xf numFmtId="0" fontId="64" fillId="0" borderId="0" xfId="0" applyFont="1" applyBorder="1" applyAlignment="1" applyProtection="1">
      <alignment horizontal="center" wrapText="1"/>
      <protection/>
    </xf>
    <xf numFmtId="4" fontId="57" fillId="33" borderId="0" xfId="0" applyNumberFormat="1" applyFont="1" applyFill="1" applyBorder="1" applyAlignment="1" applyProtection="1">
      <alignment horizontal="right" wrapText="1"/>
      <protection/>
    </xf>
    <xf numFmtId="0" fontId="57" fillId="33" borderId="0" xfId="0" applyFont="1" applyFill="1" applyBorder="1" applyAlignment="1" applyProtection="1">
      <alignment horizontal="center" wrapText="1"/>
      <protection/>
    </xf>
    <xf numFmtId="4" fontId="65" fillId="33" borderId="0" xfId="0" applyNumberFormat="1" applyFont="1" applyFill="1" applyBorder="1" applyAlignment="1" applyProtection="1">
      <alignment horizontal="right" wrapText="1"/>
      <protection/>
    </xf>
    <xf numFmtId="0" fontId="65" fillId="33" borderId="0" xfId="0" applyFont="1" applyFill="1" applyBorder="1" applyAlignment="1" applyProtection="1">
      <alignment horizontal="center" wrapText="1"/>
      <protection/>
    </xf>
    <xf numFmtId="4" fontId="54" fillId="0" borderId="0" xfId="0" applyNumberFormat="1" applyFont="1" applyBorder="1" applyAlignment="1" applyProtection="1">
      <alignment horizontal="center" wrapText="1"/>
      <protection/>
    </xf>
    <xf numFmtId="0" fontId="0" fillId="0" borderId="0" xfId="0" applyAlignment="1">
      <alignment horizontal="center"/>
    </xf>
    <xf numFmtId="0" fontId="63" fillId="0" borderId="0" xfId="0" applyFont="1" applyBorder="1" applyAlignment="1" applyProtection="1">
      <alignment horizontal="center" wrapText="1"/>
      <protection/>
    </xf>
    <xf numFmtId="0" fontId="60" fillId="0" borderId="0" xfId="0" applyFont="1" applyAlignment="1" applyProtection="1">
      <alignment horizontal="center" vertical="center" wrapText="1"/>
      <protection/>
    </xf>
    <xf numFmtId="0" fontId="57" fillId="0" borderId="0" xfId="0" applyFont="1" applyAlignment="1" applyProtection="1">
      <alignment horizontal="center" vertical="top"/>
      <protection/>
    </xf>
    <xf numFmtId="4" fontId="57" fillId="0" borderId="0" xfId="0" applyNumberFormat="1" applyFont="1" applyAlignment="1" applyProtection="1">
      <alignment horizontal="center" vertical="top"/>
      <protection/>
    </xf>
    <xf numFmtId="0" fontId="0" fillId="0" borderId="0" xfId="0" applyFont="1" applyFill="1" applyAlignment="1">
      <alignment vertical="center" wrapText="1"/>
    </xf>
    <xf numFmtId="0" fontId="2" fillId="0" borderId="0" xfId="0" applyFont="1" applyAlignment="1" applyProtection="1">
      <alignment horizontal="center" wrapText="1"/>
      <protection/>
    </xf>
    <xf numFmtId="4" fontId="56" fillId="0" borderId="0" xfId="0" applyNumberFormat="1" applyFont="1" applyAlignment="1" applyProtection="1">
      <alignment horizontal="center" wrapText="1"/>
      <protection/>
    </xf>
    <xf numFmtId="0" fontId="2" fillId="0" borderId="0" xfId="59" applyFont="1" applyAlignment="1">
      <alignment horizontal="justify" vertical="top" wrapText="1"/>
      <protection/>
    </xf>
    <xf numFmtId="4" fontId="54" fillId="0" borderId="0" xfId="0" applyNumberFormat="1" applyFont="1" applyAlignment="1">
      <alignment horizontal="center" wrapText="1"/>
    </xf>
    <xf numFmtId="0" fontId="2" fillId="0" borderId="0" xfId="0" applyFont="1" applyBorder="1" applyAlignment="1" applyProtection="1">
      <alignment horizontal="center" wrapText="1"/>
      <protection/>
    </xf>
    <xf numFmtId="0" fontId="66" fillId="35" borderId="0" xfId="0" applyFont="1" applyFill="1" applyAlignment="1" applyProtection="1">
      <alignment horizontal="right" wrapText="1"/>
      <protection/>
    </xf>
    <xf numFmtId="0" fontId="66" fillId="7" borderId="0" xfId="0" applyFont="1" applyFill="1" applyAlignment="1" applyProtection="1">
      <alignment horizontal="right" wrapText="1"/>
      <protection/>
    </xf>
    <xf numFmtId="0" fontId="57" fillId="11" borderId="11" xfId="0" applyFont="1" applyFill="1" applyBorder="1" applyAlignment="1" applyProtection="1">
      <alignment horizontal="right" vertical="center" wrapText="1"/>
      <protection/>
    </xf>
    <xf numFmtId="4" fontId="57" fillId="11" borderId="12" xfId="0" applyNumberFormat="1" applyFont="1" applyFill="1" applyBorder="1" applyAlignment="1" applyProtection="1">
      <alignment horizontal="right" vertical="center" wrapText="1"/>
      <protection/>
    </xf>
    <xf numFmtId="0" fontId="57" fillId="11" borderId="13" xfId="0" applyFont="1" applyFill="1" applyBorder="1" applyAlignment="1" applyProtection="1">
      <alignment horizontal="center" vertical="center" wrapText="1"/>
      <protection/>
    </xf>
    <xf numFmtId="0" fontId="57" fillId="8" borderId="11" xfId="0" applyFont="1" applyFill="1" applyBorder="1" applyAlignment="1" applyProtection="1">
      <alignment horizontal="right" vertical="center" wrapText="1"/>
      <protection/>
    </xf>
    <xf numFmtId="0" fontId="57" fillId="15" borderId="11" xfId="0" applyFont="1" applyFill="1" applyBorder="1" applyAlignment="1" applyProtection="1">
      <alignment horizontal="right" vertical="center" wrapText="1"/>
      <protection/>
    </xf>
    <xf numFmtId="0" fontId="57" fillId="35" borderId="11" xfId="0" applyFont="1" applyFill="1" applyBorder="1" applyAlignment="1" applyProtection="1">
      <alignment horizontal="right" vertical="center" wrapText="1"/>
      <protection/>
    </xf>
    <xf numFmtId="0" fontId="57" fillId="36" borderId="11" xfId="0" applyFont="1" applyFill="1" applyBorder="1" applyAlignment="1" applyProtection="1">
      <alignment horizontal="right" vertical="center" wrapText="1"/>
      <protection/>
    </xf>
    <xf numFmtId="4" fontId="57" fillId="36" borderId="12" xfId="0" applyNumberFormat="1" applyFont="1" applyFill="1" applyBorder="1" applyAlignment="1" applyProtection="1">
      <alignment horizontal="right" vertical="center" wrapText="1"/>
      <protection/>
    </xf>
    <xf numFmtId="0" fontId="57" fillId="36" borderId="13" xfId="0" applyFont="1" applyFill="1" applyBorder="1" applyAlignment="1" applyProtection="1">
      <alignment horizontal="center" vertical="center" wrapText="1"/>
      <protection/>
    </xf>
    <xf numFmtId="0" fontId="57" fillId="7" borderId="11" xfId="0" applyFont="1" applyFill="1" applyBorder="1" applyAlignment="1" applyProtection="1">
      <alignment horizontal="right" vertical="center" wrapText="1"/>
      <protection/>
    </xf>
    <xf numFmtId="4" fontId="57" fillId="7" borderId="12" xfId="0" applyNumberFormat="1" applyFont="1" applyFill="1" applyBorder="1" applyAlignment="1" applyProtection="1">
      <alignment horizontal="right" vertical="center" wrapText="1"/>
      <protection/>
    </xf>
    <xf numFmtId="0" fontId="57" fillId="7" borderId="13" xfId="0" applyFont="1" applyFill="1" applyBorder="1" applyAlignment="1" applyProtection="1">
      <alignment horizontal="center" vertical="center" wrapText="1"/>
      <protection/>
    </xf>
    <xf numFmtId="4" fontId="57" fillId="15" borderId="12" xfId="0" applyNumberFormat="1" applyFont="1" applyFill="1" applyBorder="1" applyAlignment="1" applyProtection="1">
      <alignment horizontal="right" vertical="center" wrapText="1"/>
      <protection/>
    </xf>
    <xf numFmtId="0" fontId="57" fillId="15" borderId="13" xfId="0" applyFont="1" applyFill="1" applyBorder="1" applyAlignment="1" applyProtection="1">
      <alignment horizontal="center" vertical="center" wrapText="1"/>
      <protection/>
    </xf>
    <xf numFmtId="0" fontId="66" fillId="8" borderId="0" xfId="0" applyFont="1" applyFill="1" applyAlignment="1" applyProtection="1">
      <alignment horizontal="right" wrapText="1"/>
      <protection/>
    </xf>
    <xf numFmtId="4" fontId="57" fillId="8" borderId="12" xfId="0" applyNumberFormat="1" applyFont="1" applyFill="1" applyBorder="1" applyAlignment="1" applyProtection="1">
      <alignment horizontal="right" vertical="center" wrapText="1"/>
      <protection/>
    </xf>
    <xf numFmtId="0" fontId="57" fillId="8" borderId="13" xfId="0" applyFont="1" applyFill="1" applyBorder="1" applyAlignment="1" applyProtection="1">
      <alignment horizontal="center" vertical="center" wrapText="1"/>
      <protection/>
    </xf>
    <xf numFmtId="4" fontId="57" fillId="35" borderId="12" xfId="0" applyNumberFormat="1" applyFont="1" applyFill="1" applyBorder="1" applyAlignment="1" applyProtection="1">
      <alignment horizontal="right" vertical="center" wrapText="1"/>
      <protection/>
    </xf>
    <xf numFmtId="0" fontId="57" fillId="35" borderId="13" xfId="0" applyFont="1" applyFill="1" applyBorder="1" applyAlignment="1" applyProtection="1">
      <alignment horizontal="center" vertical="center" wrapText="1"/>
      <protection/>
    </xf>
    <xf numFmtId="0" fontId="56" fillId="0" borderId="0" xfId="0" applyFont="1" applyBorder="1" applyAlignment="1" applyProtection="1">
      <alignment horizontal="center" wrapText="1"/>
      <protection/>
    </xf>
    <xf numFmtId="0" fontId="60" fillId="0" borderId="0" xfId="0" applyFont="1" applyAlignment="1" applyProtection="1">
      <alignment horizontal="center" vertical="center" wrapText="1"/>
      <protection/>
    </xf>
    <xf numFmtId="4" fontId="57" fillId="0" borderId="0" xfId="0" applyNumberFormat="1" applyFont="1" applyFill="1" applyBorder="1" applyAlignment="1" applyProtection="1">
      <alignment horizontal="center" vertical="center" wrapText="1"/>
      <protection locked="0"/>
    </xf>
    <xf numFmtId="0" fontId="57" fillId="0" borderId="0" xfId="0" applyFont="1" applyFill="1" applyBorder="1" applyAlignment="1" applyProtection="1">
      <alignment horizontal="center" vertical="center" wrapText="1"/>
      <protection locked="0"/>
    </xf>
    <xf numFmtId="4" fontId="54" fillId="0" borderId="0" xfId="0" applyNumberFormat="1" applyFont="1" applyAlignment="1" applyProtection="1">
      <alignment horizontal="center" wrapText="1"/>
      <protection locked="0"/>
    </xf>
    <xf numFmtId="0" fontId="54" fillId="0" borderId="0" xfId="0" applyFont="1" applyAlignment="1" applyProtection="1">
      <alignment horizontal="center" wrapText="1"/>
      <protection locked="0"/>
    </xf>
    <xf numFmtId="0" fontId="54" fillId="0" borderId="10" xfId="0" applyFont="1" applyBorder="1" applyAlignment="1" applyProtection="1">
      <alignment horizontal="center" wrapText="1"/>
      <protection locked="0"/>
    </xf>
    <xf numFmtId="4" fontId="56" fillId="0" borderId="0" xfId="0" applyNumberFormat="1" applyFont="1" applyAlignment="1" applyProtection="1">
      <alignment horizontal="center" wrapText="1"/>
      <protection locked="0"/>
    </xf>
    <xf numFmtId="0" fontId="54" fillId="0" borderId="0" xfId="0" applyFont="1" applyBorder="1" applyAlignment="1" applyProtection="1">
      <alignment horizontal="center" wrapText="1"/>
      <protection locked="0"/>
    </xf>
    <xf numFmtId="4" fontId="54" fillId="0" borderId="0" xfId="0" applyNumberFormat="1" applyFont="1" applyFill="1" applyBorder="1" applyAlignment="1" applyProtection="1">
      <alignment horizontal="center" vertical="center" wrapText="1"/>
      <protection locked="0"/>
    </xf>
    <xf numFmtId="0" fontId="54" fillId="0" borderId="0" xfId="0" applyFont="1" applyFill="1" applyBorder="1" applyAlignment="1" applyProtection="1">
      <alignment horizontal="center" vertical="center" wrapText="1"/>
      <protection locked="0"/>
    </xf>
    <xf numFmtId="0" fontId="57" fillId="0" borderId="0" xfId="0" applyFont="1" applyFill="1" applyBorder="1" applyAlignment="1" applyProtection="1">
      <alignment horizontal="left" vertical="center" wrapText="1"/>
      <protection locked="0"/>
    </xf>
    <xf numFmtId="0" fontId="56" fillId="0" borderId="0" xfId="0" applyFont="1" applyBorder="1" applyAlignment="1" applyProtection="1">
      <alignment horizontal="center" wrapText="1"/>
      <protection locked="0"/>
    </xf>
    <xf numFmtId="4" fontId="54" fillId="0" borderId="0" xfId="0" applyNumberFormat="1" applyFont="1" applyAlignment="1" applyProtection="1">
      <alignment horizontal="right" wrapText="1"/>
      <protection locked="0"/>
    </xf>
    <xf numFmtId="0" fontId="57" fillId="8" borderId="12" xfId="0" applyFont="1" applyFill="1" applyBorder="1" applyAlignment="1" applyProtection="1">
      <alignment horizontal="left" vertical="center" wrapText="1"/>
      <protection/>
    </xf>
    <xf numFmtId="0" fontId="57" fillId="35" borderId="12" xfId="0" applyFont="1" applyFill="1" applyBorder="1" applyAlignment="1" applyProtection="1">
      <alignment horizontal="left" vertical="center" wrapText="1"/>
      <protection/>
    </xf>
    <xf numFmtId="0" fontId="65" fillId="33" borderId="0" xfId="0" applyFont="1" applyFill="1" applyBorder="1" applyAlignment="1" applyProtection="1">
      <alignment horizontal="left" vertical="center" wrapText="1"/>
      <protection/>
    </xf>
    <xf numFmtId="0" fontId="60" fillId="0" borderId="0" xfId="0" applyFont="1" applyAlignment="1" applyProtection="1">
      <alignment horizontal="center" vertical="center" wrapText="1"/>
      <protection/>
    </xf>
    <xf numFmtId="0" fontId="57" fillId="33" borderId="0" xfId="0" applyFont="1" applyFill="1" applyBorder="1" applyAlignment="1" applyProtection="1">
      <alignment horizontal="left" wrapText="1"/>
      <protection/>
    </xf>
    <xf numFmtId="0" fontId="64" fillId="0" borderId="0" xfId="0" applyFont="1" applyBorder="1" applyAlignment="1" applyProtection="1">
      <alignment horizontal="left" wrapText="1"/>
      <protection/>
    </xf>
    <xf numFmtId="0" fontId="65" fillId="33" borderId="0" xfId="0" applyFont="1" applyFill="1" applyBorder="1" applyAlignment="1" applyProtection="1">
      <alignment horizontal="left" wrapText="1"/>
      <protection/>
    </xf>
    <xf numFmtId="0" fontId="57" fillId="7" borderId="12" xfId="0" applyFont="1" applyFill="1" applyBorder="1" applyAlignment="1" applyProtection="1">
      <alignment horizontal="left" vertical="center" wrapText="1"/>
      <protection/>
    </xf>
    <xf numFmtId="0" fontId="57" fillId="36" borderId="12" xfId="0" applyFont="1" applyFill="1" applyBorder="1" applyAlignment="1" applyProtection="1">
      <alignment horizontal="left" vertical="center" wrapText="1"/>
      <protection/>
    </xf>
    <xf numFmtId="0" fontId="57" fillId="15" borderId="12" xfId="0" applyFont="1" applyFill="1" applyBorder="1" applyAlignment="1" applyProtection="1">
      <alignment horizontal="left" vertical="center" wrapText="1"/>
      <protection/>
    </xf>
    <xf numFmtId="0" fontId="57" fillId="11" borderId="12" xfId="0" applyFont="1" applyFill="1" applyBorder="1" applyAlignment="1" applyProtection="1">
      <alignment horizontal="left" vertical="center" wrapText="1"/>
      <protection/>
    </xf>
    <xf numFmtId="0" fontId="60" fillId="7" borderId="0" xfId="0" applyFont="1" applyFill="1" applyAlignment="1" applyProtection="1">
      <alignment horizontal="center" vertical="center" wrapText="1"/>
      <protection/>
    </xf>
    <xf numFmtId="0" fontId="61" fillId="34" borderId="11" xfId="0" applyFont="1" applyFill="1" applyBorder="1" applyAlignment="1" applyProtection="1">
      <alignment horizontal="center" vertical="center" wrapText="1"/>
      <protection locked="0"/>
    </xf>
    <xf numFmtId="0" fontId="61" fillId="34" borderId="13" xfId="0" applyFont="1" applyFill="1" applyBorder="1" applyAlignment="1" applyProtection="1">
      <alignment horizontal="center" vertical="center" wrapText="1"/>
      <protection locked="0"/>
    </xf>
    <xf numFmtId="0" fontId="61" fillId="34" borderId="11" xfId="0" applyFont="1" applyFill="1" applyBorder="1" applyAlignment="1" applyProtection="1">
      <alignment horizontal="center" vertical="center" wrapText="1"/>
      <protection/>
    </xf>
    <xf numFmtId="0" fontId="61" fillId="34" borderId="13" xfId="0" applyFont="1" applyFill="1" applyBorder="1" applyAlignment="1" applyProtection="1">
      <alignment horizontal="center" vertical="center" wrapText="1"/>
      <protection/>
    </xf>
    <xf numFmtId="0" fontId="60" fillId="36" borderId="0" xfId="0" applyFont="1" applyFill="1" applyAlignment="1" applyProtection="1">
      <alignment horizontal="center" vertical="center" wrapText="1"/>
      <protection/>
    </xf>
    <xf numFmtId="0" fontId="60" fillId="15" borderId="0" xfId="0" applyFont="1" applyFill="1" applyAlignment="1" applyProtection="1">
      <alignment horizontal="center" vertical="center" wrapText="1"/>
      <protection/>
    </xf>
    <xf numFmtId="0" fontId="60" fillId="11" borderId="0" xfId="0" applyFont="1" applyFill="1" applyAlignment="1" applyProtection="1">
      <alignment horizontal="center" vertical="center" wrapText="1"/>
      <protection/>
    </xf>
    <xf numFmtId="0" fontId="60" fillId="8" borderId="0" xfId="0" applyFont="1" applyFill="1" applyAlignment="1" applyProtection="1">
      <alignment horizontal="center" vertical="center" wrapText="1"/>
      <protection/>
    </xf>
    <xf numFmtId="0" fontId="60" fillId="35" borderId="0" xfId="0" applyFont="1" applyFill="1" applyAlignment="1" applyProtection="1">
      <alignment horizontal="center" vertical="center"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merge" xfId="55"/>
    <cellStyle name="merge 3" xfId="56"/>
    <cellStyle name="Neutral" xfId="57"/>
    <cellStyle name="Normal 14" xfId="58"/>
    <cellStyle name="Normal 2" xfId="59"/>
    <cellStyle name="Normal 2 2" xfId="60"/>
    <cellStyle name="Normal 2 3" xfId="61"/>
    <cellStyle name="Normal 3" xfId="62"/>
    <cellStyle name="Normal 3 2" xfId="63"/>
    <cellStyle name="Normal 4" xfId="64"/>
    <cellStyle name="Normal 5" xfId="65"/>
    <cellStyle name="Normal 6" xfId="66"/>
    <cellStyle name="Note" xfId="67"/>
    <cellStyle name="Output" xfId="68"/>
    <cellStyle name="Percent" xfId="69"/>
    <cellStyle name="Style 1"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9</xdr:row>
      <xdr:rowOff>28575</xdr:rowOff>
    </xdr:from>
    <xdr:to>
      <xdr:col>1</xdr:col>
      <xdr:colOff>2400300</xdr:colOff>
      <xdr:row>9</xdr:row>
      <xdr:rowOff>1752600</xdr:rowOff>
    </xdr:to>
    <xdr:pic>
      <xdr:nvPicPr>
        <xdr:cNvPr id="1" name="Picture 1"/>
        <xdr:cNvPicPr preferRelativeResize="1">
          <a:picLocks noChangeAspect="1"/>
        </xdr:cNvPicPr>
      </xdr:nvPicPr>
      <xdr:blipFill>
        <a:blip r:embed="rId1"/>
        <a:stretch>
          <a:fillRect/>
        </a:stretch>
      </xdr:blipFill>
      <xdr:spPr>
        <a:xfrm>
          <a:off x="381000" y="6619875"/>
          <a:ext cx="2343150" cy="1724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24"/>
  <sheetViews>
    <sheetView tabSelected="1" view="pageBreakPreview" zoomScale="80" zoomScaleNormal="80" zoomScaleSheetLayoutView="80" zoomScalePageLayoutView="0" workbookViewId="0" topLeftCell="A1">
      <selection activeCell="A24" sqref="A24:E24"/>
    </sheetView>
  </sheetViews>
  <sheetFormatPr defaultColWidth="9.140625" defaultRowHeight="15"/>
  <cols>
    <col min="1" max="1" width="9.28125" style="24" customWidth="1"/>
    <col min="2" max="4" width="9.140625" style="24" customWidth="1"/>
    <col min="5" max="5" width="22.57421875" style="24" customWidth="1"/>
    <col min="6" max="6" width="19.00390625" style="24" customWidth="1"/>
    <col min="7" max="7" width="6.421875" style="62" customWidth="1"/>
    <col min="8" max="16384" width="9.140625" style="24" customWidth="1"/>
  </cols>
  <sheetData>
    <row r="1" spans="1:16" ht="129.75" customHeight="1">
      <c r="A1" s="111" t="s">
        <v>88</v>
      </c>
      <c r="B1" s="111"/>
      <c r="C1" s="111"/>
      <c r="D1" s="111"/>
      <c r="E1" s="111"/>
      <c r="F1" s="111"/>
      <c r="G1" s="111"/>
      <c r="H1" s="1"/>
      <c r="I1" s="1"/>
      <c r="J1" s="1"/>
      <c r="K1" s="1"/>
      <c r="L1" s="1"/>
      <c r="M1" s="1"/>
      <c r="N1" s="1"/>
      <c r="O1" s="1"/>
      <c r="P1" s="1"/>
    </row>
    <row r="2" spans="1:16" ht="18" customHeight="1">
      <c r="A2" s="64"/>
      <c r="B2" s="64"/>
      <c r="C2" s="64"/>
      <c r="D2" s="64"/>
      <c r="E2" s="64"/>
      <c r="F2" s="64"/>
      <c r="G2" s="64"/>
      <c r="H2" s="1"/>
      <c r="I2" s="1"/>
      <c r="J2" s="1"/>
      <c r="K2" s="1"/>
      <c r="L2" s="1"/>
      <c r="M2" s="1"/>
      <c r="N2" s="1"/>
      <c r="O2" s="1"/>
      <c r="P2" s="1"/>
    </row>
    <row r="4" spans="1:16" s="33" customFormat="1" ht="15.75" customHeight="1">
      <c r="A4" s="110" t="s">
        <v>18</v>
      </c>
      <c r="B4" s="110"/>
      <c r="C4" s="110"/>
      <c r="D4" s="110"/>
      <c r="E4" s="110"/>
      <c r="F4" s="110"/>
      <c r="G4" s="110"/>
      <c r="H4" s="32"/>
      <c r="I4" s="32"/>
      <c r="J4" s="32"/>
      <c r="K4" s="32"/>
      <c r="L4" s="32"/>
      <c r="M4" s="32"/>
      <c r="N4" s="32"/>
      <c r="O4" s="32"/>
      <c r="P4" s="32"/>
    </row>
    <row r="5" spans="1:16" ht="15">
      <c r="A5" s="8"/>
      <c r="B5" s="19"/>
      <c r="C5" s="10"/>
      <c r="D5" s="25"/>
      <c r="E5" s="10"/>
      <c r="F5" s="20"/>
      <c r="G5" s="10"/>
      <c r="H5" s="1"/>
      <c r="I5" s="1"/>
      <c r="J5" s="1"/>
      <c r="K5" s="1"/>
      <c r="L5" s="1"/>
      <c r="M5" s="1"/>
      <c r="N5" s="1"/>
      <c r="O5" s="1"/>
      <c r="P5" s="1"/>
    </row>
    <row r="6" spans="1:16" s="33" customFormat="1" ht="15.75" customHeight="1">
      <c r="A6" s="84" t="s">
        <v>13</v>
      </c>
      <c r="B6" s="115" t="s">
        <v>54</v>
      </c>
      <c r="C6" s="115"/>
      <c r="D6" s="115"/>
      <c r="E6" s="115"/>
      <c r="F6" s="85">
        <f>'PPO Drenova'!F32</f>
        <v>0</v>
      </c>
      <c r="G6" s="86" t="s">
        <v>1</v>
      </c>
      <c r="H6" s="32"/>
      <c r="I6" s="32"/>
      <c r="J6" s="32"/>
      <c r="K6" s="32"/>
      <c r="L6" s="32"/>
      <c r="M6" s="32"/>
      <c r="N6" s="32"/>
      <c r="O6" s="32"/>
      <c r="P6" s="32"/>
    </row>
    <row r="7" spans="1:16" s="33" customFormat="1" ht="4.5" customHeight="1">
      <c r="A7" s="34"/>
      <c r="B7" s="37"/>
      <c r="C7" s="37"/>
      <c r="D7" s="37"/>
      <c r="E7" s="37"/>
      <c r="F7" s="31"/>
      <c r="G7" s="30"/>
      <c r="H7" s="32"/>
      <c r="I7" s="32"/>
      <c r="J7" s="32"/>
      <c r="K7" s="32"/>
      <c r="L7" s="32"/>
      <c r="M7" s="32"/>
      <c r="N7" s="32"/>
      <c r="O7" s="32"/>
      <c r="P7" s="32"/>
    </row>
    <row r="8" spans="1:7" ht="15.75">
      <c r="A8" s="81" t="s">
        <v>14</v>
      </c>
      <c r="B8" s="116" t="s">
        <v>55</v>
      </c>
      <c r="C8" s="116"/>
      <c r="D8" s="116"/>
      <c r="E8" s="116"/>
      <c r="F8" s="82">
        <f>'PPO Podmurvice'!F15</f>
        <v>0</v>
      </c>
      <c r="G8" s="83" t="s">
        <v>1</v>
      </c>
    </row>
    <row r="9" spans="1:16" s="33" customFormat="1" ht="4.5" customHeight="1">
      <c r="A9" s="34"/>
      <c r="B9" s="37"/>
      <c r="C9" s="37"/>
      <c r="D9" s="37"/>
      <c r="E9" s="37"/>
      <c r="F9" s="31"/>
      <c r="G9" s="30"/>
      <c r="H9" s="32"/>
      <c r="I9" s="32"/>
      <c r="J9" s="32"/>
      <c r="K9" s="32"/>
      <c r="L9" s="32"/>
      <c r="M9" s="32"/>
      <c r="N9" s="32"/>
      <c r="O9" s="32"/>
      <c r="P9" s="32"/>
    </row>
    <row r="10" spans="1:7" ht="15.75" customHeight="1">
      <c r="A10" s="79" t="s">
        <v>15</v>
      </c>
      <c r="B10" s="117" t="s">
        <v>62</v>
      </c>
      <c r="C10" s="117"/>
      <c r="D10" s="117"/>
      <c r="E10" s="117"/>
      <c r="F10" s="87">
        <f>'PPO Z.Cviić'!F10</f>
        <v>0</v>
      </c>
      <c r="G10" s="88" t="s">
        <v>1</v>
      </c>
    </row>
    <row r="11" spans="1:16" s="33" customFormat="1" ht="4.5" customHeight="1">
      <c r="A11" s="34"/>
      <c r="B11" s="37"/>
      <c r="C11" s="37"/>
      <c r="D11" s="37"/>
      <c r="E11" s="37"/>
      <c r="F11" s="31"/>
      <c r="G11" s="30"/>
      <c r="H11" s="32"/>
      <c r="I11" s="32"/>
      <c r="J11" s="32"/>
      <c r="K11" s="32"/>
      <c r="L11" s="32"/>
      <c r="M11" s="32"/>
      <c r="N11" s="32"/>
      <c r="O11" s="32"/>
      <c r="P11" s="32"/>
    </row>
    <row r="12" spans="1:7" ht="15.75" customHeight="1">
      <c r="A12" s="75" t="s">
        <v>16</v>
      </c>
      <c r="B12" s="118" t="s">
        <v>56</v>
      </c>
      <c r="C12" s="118"/>
      <c r="D12" s="118"/>
      <c r="E12" s="118"/>
      <c r="F12" s="76">
        <f>'PPO Gardelin'!F18</f>
        <v>0</v>
      </c>
      <c r="G12" s="77" t="s">
        <v>1</v>
      </c>
    </row>
    <row r="13" spans="1:16" s="33" customFormat="1" ht="4.5" customHeight="1">
      <c r="A13" s="34"/>
      <c r="B13" s="37"/>
      <c r="C13" s="37"/>
      <c r="D13" s="37"/>
      <c r="E13" s="37"/>
      <c r="F13" s="31"/>
      <c r="G13" s="30"/>
      <c r="H13" s="32"/>
      <c r="I13" s="32"/>
      <c r="J13" s="32"/>
      <c r="K13" s="32"/>
      <c r="L13" s="32"/>
      <c r="M13" s="32"/>
      <c r="N13" s="32"/>
      <c r="O13" s="32"/>
      <c r="P13" s="32"/>
    </row>
    <row r="14" spans="1:7" ht="15.75">
      <c r="A14" s="78" t="s">
        <v>17</v>
      </c>
      <c r="B14" s="108" t="s">
        <v>57</v>
      </c>
      <c r="C14" s="108"/>
      <c r="D14" s="108"/>
      <c r="E14" s="108"/>
      <c r="F14" s="90">
        <f>'PPO Mirta'!F16</f>
        <v>0</v>
      </c>
      <c r="G14" s="91" t="s">
        <v>1</v>
      </c>
    </row>
    <row r="15" spans="1:16" s="33" customFormat="1" ht="4.5" customHeight="1">
      <c r="A15" s="34"/>
      <c r="B15" s="37"/>
      <c r="C15" s="37"/>
      <c r="D15" s="37"/>
      <c r="E15" s="37"/>
      <c r="F15" s="31"/>
      <c r="G15" s="30"/>
      <c r="H15" s="32"/>
      <c r="I15" s="32"/>
      <c r="J15" s="32"/>
      <c r="K15" s="32"/>
      <c r="L15" s="32"/>
      <c r="M15" s="32"/>
      <c r="N15" s="32"/>
      <c r="O15" s="32"/>
      <c r="P15" s="32"/>
    </row>
    <row r="16" spans="1:7" ht="15.75" customHeight="1">
      <c r="A16" s="80" t="s">
        <v>26</v>
      </c>
      <c r="B16" s="109" t="s">
        <v>61</v>
      </c>
      <c r="C16" s="109"/>
      <c r="D16" s="109"/>
      <c r="E16" s="109"/>
      <c r="F16" s="92">
        <f>'PPO Galeb'!F10</f>
        <v>0</v>
      </c>
      <c r="G16" s="93" t="s">
        <v>1</v>
      </c>
    </row>
    <row r="20" spans="1:16" s="7" customFormat="1" ht="15.75" customHeight="1">
      <c r="A20" s="112" t="s">
        <v>3</v>
      </c>
      <c r="B20" s="112"/>
      <c r="C20" s="112"/>
      <c r="D20" s="112"/>
      <c r="E20" s="112"/>
      <c r="F20" s="57">
        <f>SUM(F5:F19)</f>
        <v>0</v>
      </c>
      <c r="G20" s="58" t="s">
        <v>1</v>
      </c>
      <c r="H20" s="6"/>
      <c r="I20" s="6"/>
      <c r="J20" s="6"/>
      <c r="K20" s="6"/>
      <c r="L20" s="6"/>
      <c r="M20" s="6"/>
      <c r="N20" s="6"/>
      <c r="O20" s="6"/>
      <c r="P20" s="6"/>
    </row>
    <row r="21" spans="1:16" ht="4.5" customHeight="1">
      <c r="A21" s="50"/>
      <c r="B21" s="51"/>
      <c r="C21" s="52"/>
      <c r="D21" s="61"/>
      <c r="E21" s="52"/>
      <c r="F21" s="53"/>
      <c r="G21" s="63"/>
      <c r="H21" s="1"/>
      <c r="I21" s="1"/>
      <c r="J21" s="1"/>
      <c r="K21" s="1"/>
      <c r="L21" s="1"/>
      <c r="M21" s="1"/>
      <c r="N21" s="1"/>
      <c r="O21" s="1"/>
      <c r="P21" s="1"/>
    </row>
    <row r="22" spans="1:16" s="7" customFormat="1" ht="15.75">
      <c r="A22" s="113" t="s">
        <v>4</v>
      </c>
      <c r="B22" s="113"/>
      <c r="C22" s="113"/>
      <c r="D22" s="113"/>
      <c r="E22" s="113"/>
      <c r="F22" s="55">
        <f>F20*0.25</f>
        <v>0</v>
      </c>
      <c r="G22" s="56" t="s">
        <v>1</v>
      </c>
      <c r="H22" s="6"/>
      <c r="I22" s="6"/>
      <c r="J22" s="6"/>
      <c r="K22" s="6"/>
      <c r="L22" s="6"/>
      <c r="M22" s="6"/>
      <c r="N22" s="6"/>
      <c r="O22" s="6"/>
      <c r="P22" s="6"/>
    </row>
    <row r="23" spans="1:16" ht="4.5" customHeight="1">
      <c r="A23" s="50"/>
      <c r="B23" s="51"/>
      <c r="C23" s="52"/>
      <c r="D23" s="61"/>
      <c r="E23" s="52"/>
      <c r="F23" s="53"/>
      <c r="G23" s="63"/>
      <c r="H23" s="1"/>
      <c r="I23" s="1"/>
      <c r="J23" s="1"/>
      <c r="K23" s="1"/>
      <c r="L23" s="1"/>
      <c r="M23" s="1"/>
      <c r="N23" s="1"/>
      <c r="O23" s="1"/>
      <c r="P23" s="1"/>
    </row>
    <row r="24" spans="1:16" s="36" customFormat="1" ht="17.25">
      <c r="A24" s="114" t="s">
        <v>2</v>
      </c>
      <c r="B24" s="114"/>
      <c r="C24" s="114"/>
      <c r="D24" s="114"/>
      <c r="E24" s="114"/>
      <c r="F24" s="59">
        <f>F20+F22</f>
        <v>0</v>
      </c>
      <c r="G24" s="60" t="s">
        <v>1</v>
      </c>
      <c r="H24" s="35"/>
      <c r="I24" s="35"/>
      <c r="J24" s="35"/>
      <c r="K24" s="35"/>
      <c r="L24" s="35"/>
      <c r="M24" s="35"/>
      <c r="N24" s="35"/>
      <c r="O24" s="35"/>
      <c r="P24" s="35"/>
    </row>
  </sheetData>
  <sheetProtection/>
  <mergeCells count="11">
    <mergeCell ref="A24:E24"/>
    <mergeCell ref="B6:E6"/>
    <mergeCell ref="B8:E8"/>
    <mergeCell ref="B10:E10"/>
    <mergeCell ref="B12:E12"/>
    <mergeCell ref="B14:E14"/>
    <mergeCell ref="B16:E16"/>
    <mergeCell ref="A4:G4"/>
    <mergeCell ref="A1:G1"/>
    <mergeCell ref="A20:E20"/>
    <mergeCell ref="A22:E22"/>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13"/>
  <sheetViews>
    <sheetView view="pageBreakPreview" zoomScaleSheetLayoutView="100" zoomScalePageLayoutView="0" workbookViewId="0" topLeftCell="A1">
      <selection activeCell="F7" sqref="F7"/>
    </sheetView>
  </sheetViews>
  <sheetFormatPr defaultColWidth="9.140625" defaultRowHeight="15"/>
  <cols>
    <col min="1" max="1" width="4.7109375" style="24" customWidth="1"/>
    <col min="2" max="2" width="45.57421875" style="24" customWidth="1"/>
    <col min="3" max="3" width="8.28125" style="24" customWidth="1"/>
    <col min="4" max="4" width="8.8515625" style="24" customWidth="1"/>
    <col min="5" max="5" width="5.00390625" style="24" customWidth="1"/>
    <col min="6" max="6" width="12.8515625" style="24" customWidth="1"/>
    <col min="7" max="7" width="3.8515625" style="24" customWidth="1"/>
    <col min="8" max="16384" width="9.140625" style="24" customWidth="1"/>
  </cols>
  <sheetData>
    <row r="1" spans="1:7" ht="15">
      <c r="A1" s="8"/>
      <c r="B1" s="9"/>
      <c r="C1" s="10"/>
      <c r="D1" s="25"/>
      <c r="E1" s="10"/>
      <c r="F1" s="20"/>
      <c r="G1" s="11"/>
    </row>
    <row r="2" spans="1:7" ht="45" customHeight="1">
      <c r="A2" s="81" t="s">
        <v>14</v>
      </c>
      <c r="B2" s="124" t="s">
        <v>71</v>
      </c>
      <c r="C2" s="124"/>
      <c r="D2" s="124"/>
      <c r="E2" s="124"/>
      <c r="F2" s="124"/>
      <c r="G2" s="124"/>
    </row>
    <row r="3" spans="1:7" ht="15">
      <c r="A3" s="8"/>
      <c r="B3" s="9"/>
      <c r="C3" s="10"/>
      <c r="D3" s="25"/>
      <c r="E3" s="10"/>
      <c r="F3" s="20"/>
      <c r="G3" s="11"/>
    </row>
    <row r="4" spans="1:7" ht="24" customHeight="1">
      <c r="A4" s="44" t="s">
        <v>22</v>
      </c>
      <c r="B4" s="43" t="s">
        <v>21</v>
      </c>
      <c r="C4" s="45" t="s">
        <v>23</v>
      </c>
      <c r="D4" s="122" t="s">
        <v>24</v>
      </c>
      <c r="E4" s="123"/>
      <c r="F4" s="122" t="s">
        <v>25</v>
      </c>
      <c r="G4" s="123"/>
    </row>
    <row r="5" spans="1:7" ht="15.75">
      <c r="A5" s="28"/>
      <c r="B5" s="29"/>
      <c r="C5" s="30"/>
      <c r="D5" s="96"/>
      <c r="E5" s="97"/>
      <c r="F5" s="31"/>
      <c r="G5" s="30"/>
    </row>
    <row r="6" spans="1:7" ht="163.5" customHeight="1">
      <c r="A6" s="15" t="s">
        <v>5</v>
      </c>
      <c r="B6" s="18" t="s">
        <v>73</v>
      </c>
      <c r="C6" s="10"/>
      <c r="D6" s="98"/>
      <c r="E6" s="99"/>
      <c r="F6" s="42"/>
      <c r="G6" s="11"/>
    </row>
    <row r="7" spans="1:7" ht="15">
      <c r="A7" s="8"/>
      <c r="B7" s="16" t="s">
        <v>67</v>
      </c>
      <c r="C7" s="16">
        <v>1</v>
      </c>
      <c r="D7" s="27"/>
      <c r="E7" s="100" t="s">
        <v>0</v>
      </c>
      <c r="F7" s="41">
        <f>C7*D7</f>
        <v>0</v>
      </c>
      <c r="G7" s="17" t="s">
        <v>1</v>
      </c>
    </row>
    <row r="8" spans="1:7" ht="15">
      <c r="A8" s="8"/>
      <c r="B8" s="19"/>
      <c r="C8" s="10"/>
      <c r="D8" s="98"/>
      <c r="E8" s="99"/>
      <c r="F8" s="42"/>
      <c r="G8" s="11"/>
    </row>
    <row r="9" spans="1:7" ht="99.75">
      <c r="A9" s="15" t="s">
        <v>6</v>
      </c>
      <c r="B9" s="18" t="s">
        <v>74</v>
      </c>
      <c r="C9" s="68"/>
      <c r="D9" s="98"/>
      <c r="E9" s="99"/>
      <c r="F9" s="42"/>
      <c r="G9" s="11"/>
    </row>
    <row r="10" spans="1:7" ht="15">
      <c r="A10" s="8"/>
      <c r="B10" s="16" t="s">
        <v>66</v>
      </c>
      <c r="C10" s="16">
        <v>53</v>
      </c>
      <c r="D10" s="27"/>
      <c r="E10" s="100" t="s">
        <v>0</v>
      </c>
      <c r="F10" s="41">
        <f>C10*D10</f>
        <v>0</v>
      </c>
      <c r="G10" s="17" t="s">
        <v>1</v>
      </c>
    </row>
    <row r="11" spans="1:7" ht="15">
      <c r="A11" s="8"/>
      <c r="B11" s="19"/>
      <c r="C11" s="10"/>
      <c r="D11" s="69"/>
      <c r="E11" s="10"/>
      <c r="F11" s="42"/>
      <c r="G11" s="11"/>
    </row>
    <row r="12" spans="1:7" ht="15">
      <c r="A12" s="8"/>
      <c r="B12" s="19"/>
      <c r="C12" s="10"/>
      <c r="D12" s="25"/>
      <c r="E12" s="10"/>
      <c r="F12" s="20"/>
      <c r="G12" s="11"/>
    </row>
    <row r="13" spans="1:7" ht="31.5">
      <c r="A13" s="81" t="s">
        <v>14</v>
      </c>
      <c r="B13" s="116" t="s">
        <v>72</v>
      </c>
      <c r="C13" s="116"/>
      <c r="D13" s="116"/>
      <c r="E13" s="116"/>
      <c r="F13" s="82">
        <f>SUM(F5:F12)</f>
        <v>0</v>
      </c>
      <c r="G13" s="83" t="s">
        <v>1</v>
      </c>
    </row>
  </sheetData>
  <sheetProtection password="CC1A" sheet="1"/>
  <mergeCells count="4">
    <mergeCell ref="B2:G2"/>
    <mergeCell ref="D4:E4"/>
    <mergeCell ref="F4:G4"/>
    <mergeCell ref="B13:E13"/>
  </mergeCells>
  <printOptions/>
  <pageMargins left="0.7" right="0.7" top="0.75" bottom="0.75" header="0.3" footer="0.3"/>
  <pageSetup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dimension ref="A1:G21"/>
  <sheetViews>
    <sheetView view="pageBreakPreview" zoomScaleSheetLayoutView="100" zoomScalePageLayoutView="0" workbookViewId="0" topLeftCell="A10">
      <selection activeCell="D7" sqref="D7"/>
    </sheetView>
  </sheetViews>
  <sheetFormatPr defaultColWidth="9.140625" defaultRowHeight="15"/>
  <cols>
    <col min="1" max="1" width="4.7109375" style="24" customWidth="1"/>
    <col min="2" max="2" width="45.57421875" style="24" customWidth="1"/>
    <col min="3" max="3" width="8.28125" style="24" customWidth="1"/>
    <col min="4" max="4" width="8.8515625" style="24" customWidth="1"/>
    <col min="5" max="5" width="5.00390625" style="24" customWidth="1"/>
    <col min="6" max="6" width="12.8515625" style="24" customWidth="1"/>
    <col min="7" max="7" width="3.8515625" style="24" customWidth="1"/>
    <col min="8" max="16384" width="9.140625" style="24" customWidth="1"/>
  </cols>
  <sheetData>
    <row r="1" spans="1:7" ht="15">
      <c r="A1" s="8"/>
      <c r="B1" s="9"/>
      <c r="C1" s="10"/>
      <c r="D1" s="25"/>
      <c r="E1" s="10"/>
      <c r="F1" s="20"/>
      <c r="G1" s="11"/>
    </row>
    <row r="2" spans="1:7" ht="45" customHeight="1">
      <c r="A2" s="81" t="s">
        <v>14</v>
      </c>
      <c r="B2" s="124" t="s">
        <v>75</v>
      </c>
      <c r="C2" s="124"/>
      <c r="D2" s="124"/>
      <c r="E2" s="124"/>
      <c r="F2" s="124"/>
      <c r="G2" s="124"/>
    </row>
    <row r="3" spans="1:7" ht="15">
      <c r="A3" s="8"/>
      <c r="B3" s="9"/>
      <c r="C3" s="10"/>
      <c r="D3" s="25"/>
      <c r="E3" s="10"/>
      <c r="F3" s="20"/>
      <c r="G3" s="11"/>
    </row>
    <row r="4" spans="1:7" ht="24" customHeight="1">
      <c r="A4" s="44" t="s">
        <v>22</v>
      </c>
      <c r="B4" s="43" t="s">
        <v>21</v>
      </c>
      <c r="C4" s="45" t="s">
        <v>23</v>
      </c>
      <c r="D4" s="122" t="s">
        <v>24</v>
      </c>
      <c r="E4" s="123"/>
      <c r="F4" s="122" t="s">
        <v>25</v>
      </c>
      <c r="G4" s="123"/>
    </row>
    <row r="5" spans="1:7" ht="15.75">
      <c r="A5" s="28"/>
      <c r="B5" s="29"/>
      <c r="C5" s="30"/>
      <c r="D5" s="96"/>
      <c r="E5" s="97"/>
      <c r="F5" s="31"/>
      <c r="G5" s="30"/>
    </row>
    <row r="6" spans="1:7" ht="93.75" customHeight="1">
      <c r="A6" s="15" t="s">
        <v>5</v>
      </c>
      <c r="B6" s="18" t="s">
        <v>77</v>
      </c>
      <c r="C6" s="10"/>
      <c r="D6" s="98"/>
      <c r="E6" s="99"/>
      <c r="F6" s="42"/>
      <c r="G6" s="11"/>
    </row>
    <row r="7" spans="1:7" ht="15">
      <c r="A7" s="8"/>
      <c r="B7" s="16" t="s">
        <v>12</v>
      </c>
      <c r="C7" s="16">
        <v>33</v>
      </c>
      <c r="D7" s="27"/>
      <c r="E7" s="100" t="s">
        <v>0</v>
      </c>
      <c r="F7" s="41">
        <f>C7*D7</f>
        <v>0</v>
      </c>
      <c r="G7" s="17" t="s">
        <v>1</v>
      </c>
    </row>
    <row r="8" spans="1:7" ht="15">
      <c r="A8" s="8"/>
      <c r="B8" s="19"/>
      <c r="C8" s="10"/>
      <c r="D8" s="98"/>
      <c r="E8" s="99"/>
      <c r="F8" s="42"/>
      <c r="G8" s="11"/>
    </row>
    <row r="9" spans="1:7" ht="142.5">
      <c r="A9" s="15" t="s">
        <v>6</v>
      </c>
      <c r="B9" s="18" t="s">
        <v>78</v>
      </c>
      <c r="C9" s="68"/>
      <c r="D9" s="98"/>
      <c r="E9" s="99"/>
      <c r="F9" s="42"/>
      <c r="G9" s="11"/>
    </row>
    <row r="10" spans="1:7" ht="15">
      <c r="A10" s="8"/>
      <c r="B10" s="16" t="s">
        <v>66</v>
      </c>
      <c r="C10" s="16">
        <v>34</v>
      </c>
      <c r="D10" s="27"/>
      <c r="E10" s="100" t="s">
        <v>0</v>
      </c>
      <c r="F10" s="41">
        <f>C10*D10</f>
        <v>0</v>
      </c>
      <c r="G10" s="17" t="s">
        <v>1</v>
      </c>
    </row>
    <row r="11" spans="1:7" ht="15">
      <c r="A11" s="8"/>
      <c r="B11" s="19"/>
      <c r="C11" s="10"/>
      <c r="D11" s="101"/>
      <c r="E11" s="99"/>
      <c r="F11" s="42"/>
      <c r="G11" s="11"/>
    </row>
    <row r="12" spans="1:7" ht="142.5">
      <c r="A12" s="15" t="s">
        <v>7</v>
      </c>
      <c r="B12" s="70" t="s">
        <v>79</v>
      </c>
      <c r="C12" s="10"/>
      <c r="D12" s="98"/>
      <c r="E12" s="99"/>
      <c r="F12" s="42"/>
      <c r="G12" s="11"/>
    </row>
    <row r="13" spans="1:7" ht="15">
      <c r="A13" s="8"/>
      <c r="B13" s="16" t="s">
        <v>66</v>
      </c>
      <c r="C13" s="16">
        <v>11</v>
      </c>
      <c r="D13" s="27"/>
      <c r="E13" s="100" t="s">
        <v>0</v>
      </c>
      <c r="F13" s="41">
        <f>C13*D13</f>
        <v>0</v>
      </c>
      <c r="G13" s="17" t="s">
        <v>1</v>
      </c>
    </row>
    <row r="14" spans="1:7" ht="85.5">
      <c r="A14" s="15" t="s">
        <v>8</v>
      </c>
      <c r="B14" s="70" t="s">
        <v>80</v>
      </c>
      <c r="C14" s="10"/>
      <c r="D14" s="98"/>
      <c r="E14" s="99"/>
      <c r="F14" s="42"/>
      <c r="G14" s="11"/>
    </row>
    <row r="15" spans="1:7" ht="15">
      <c r="A15" s="8"/>
      <c r="B15" s="16" t="s">
        <v>66</v>
      </c>
      <c r="C15" s="16">
        <v>51</v>
      </c>
      <c r="D15" s="27"/>
      <c r="E15" s="100" t="s">
        <v>0</v>
      </c>
      <c r="F15" s="41">
        <f>C15*D15</f>
        <v>0</v>
      </c>
      <c r="G15" s="17" t="s">
        <v>1</v>
      </c>
    </row>
    <row r="16" spans="1:7" ht="142.5">
      <c r="A16" s="15" t="s">
        <v>9</v>
      </c>
      <c r="B16" s="70" t="s">
        <v>81</v>
      </c>
      <c r="C16" s="10"/>
      <c r="D16" s="98"/>
      <c r="E16" s="99"/>
      <c r="F16" s="42"/>
      <c r="G16" s="11"/>
    </row>
    <row r="17" spans="1:7" ht="15">
      <c r="A17" s="8"/>
      <c r="B17" s="16" t="s">
        <v>66</v>
      </c>
      <c r="C17" s="16">
        <v>51</v>
      </c>
      <c r="D17" s="27"/>
      <c r="E17" s="100" t="s">
        <v>0</v>
      </c>
      <c r="F17" s="41">
        <f>C17*D17</f>
        <v>0</v>
      </c>
      <c r="G17" s="17" t="s">
        <v>1</v>
      </c>
    </row>
    <row r="18" spans="1:7" ht="171">
      <c r="A18" s="15" t="s">
        <v>10</v>
      </c>
      <c r="B18" s="70" t="s">
        <v>82</v>
      </c>
      <c r="C18" s="10"/>
      <c r="D18" s="98"/>
      <c r="E18" s="99"/>
      <c r="F18" s="42"/>
      <c r="G18" s="11"/>
    </row>
    <row r="19" spans="1:7" ht="15">
      <c r="A19" s="8"/>
      <c r="B19" s="16" t="s">
        <v>67</v>
      </c>
      <c r="C19" s="16">
        <v>1</v>
      </c>
      <c r="D19" s="27"/>
      <c r="E19" s="100" t="s">
        <v>0</v>
      </c>
      <c r="F19" s="41">
        <f>C19*D19</f>
        <v>0</v>
      </c>
      <c r="G19" s="17" t="s">
        <v>1</v>
      </c>
    </row>
    <row r="20" spans="1:7" ht="15">
      <c r="A20" s="8"/>
      <c r="B20" s="19"/>
      <c r="C20" s="10"/>
      <c r="D20" s="25"/>
      <c r="E20" s="10"/>
      <c r="F20" s="20"/>
      <c r="G20" s="11"/>
    </row>
    <row r="21" spans="1:7" ht="31.5">
      <c r="A21" s="81" t="s">
        <v>14</v>
      </c>
      <c r="B21" s="116" t="s">
        <v>76</v>
      </c>
      <c r="C21" s="116"/>
      <c r="D21" s="116"/>
      <c r="E21" s="116"/>
      <c r="F21" s="82">
        <f>SUM(F5:F20)</f>
        <v>0</v>
      </c>
      <c r="G21" s="83" t="s">
        <v>1</v>
      </c>
    </row>
  </sheetData>
  <sheetProtection password="CC1A" sheet="1"/>
  <mergeCells count="4">
    <mergeCell ref="B2:G2"/>
    <mergeCell ref="D4:E4"/>
    <mergeCell ref="F4:G4"/>
    <mergeCell ref="B21:E21"/>
  </mergeCells>
  <printOptions/>
  <pageMargins left="0.7" right="0.7" top="0.75" bottom="0.75" header="0.3" footer="0.3"/>
  <pageSetup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dimension ref="A1:P17"/>
  <sheetViews>
    <sheetView view="pageBreakPreview" zoomScale="80" zoomScaleNormal="80" zoomScaleSheetLayoutView="80" zoomScalePageLayoutView="0" workbookViewId="0" topLeftCell="A1">
      <selection activeCell="J18" sqref="J18"/>
    </sheetView>
  </sheetViews>
  <sheetFormatPr defaultColWidth="9.140625" defaultRowHeight="15"/>
  <cols>
    <col min="1" max="1" width="9.28125" style="24" customWidth="1"/>
    <col min="2" max="4" width="9.140625" style="24" customWidth="1"/>
    <col min="5" max="5" width="22.57421875" style="24" customWidth="1"/>
    <col min="6" max="6" width="19.00390625" style="24" customWidth="1"/>
    <col min="7" max="7" width="6.421875" style="62" customWidth="1"/>
    <col min="8" max="16384" width="9.140625" style="24" customWidth="1"/>
  </cols>
  <sheetData>
    <row r="1" spans="1:16" ht="132" customHeight="1">
      <c r="A1" s="111" t="s">
        <v>90</v>
      </c>
      <c r="B1" s="111"/>
      <c r="C1" s="111"/>
      <c r="D1" s="111"/>
      <c r="E1" s="111"/>
      <c r="F1" s="111"/>
      <c r="G1" s="111"/>
      <c r="H1" s="1"/>
      <c r="I1" s="1"/>
      <c r="J1" s="1"/>
      <c r="K1" s="1"/>
      <c r="L1" s="1"/>
      <c r="M1" s="1"/>
      <c r="N1" s="1"/>
      <c r="O1" s="1"/>
      <c r="P1" s="1"/>
    </row>
    <row r="2" spans="1:16" ht="18">
      <c r="A2" s="95"/>
      <c r="B2" s="95"/>
      <c r="C2" s="95"/>
      <c r="D2" s="95"/>
      <c r="E2" s="95"/>
      <c r="F2" s="95"/>
      <c r="G2" s="95"/>
      <c r="H2" s="1"/>
      <c r="I2" s="1"/>
      <c r="J2" s="1"/>
      <c r="K2" s="1"/>
      <c r="L2" s="1"/>
      <c r="M2" s="1"/>
      <c r="N2" s="1"/>
      <c r="O2" s="1"/>
      <c r="P2" s="1"/>
    </row>
    <row r="4" spans="1:16" s="33" customFormat="1" ht="15.75" customHeight="1">
      <c r="A4" s="110" t="s">
        <v>18</v>
      </c>
      <c r="B4" s="110"/>
      <c r="C4" s="110"/>
      <c r="D4" s="110"/>
      <c r="E4" s="110"/>
      <c r="F4" s="110"/>
      <c r="G4" s="110"/>
      <c r="H4" s="32"/>
      <c r="I4" s="32"/>
      <c r="J4" s="32"/>
      <c r="K4" s="32"/>
      <c r="L4" s="32"/>
      <c r="M4" s="32"/>
      <c r="N4" s="32"/>
      <c r="O4" s="32"/>
      <c r="P4" s="32"/>
    </row>
    <row r="5" spans="1:16" ht="15">
      <c r="A5" s="8"/>
      <c r="B5" s="19"/>
      <c r="C5" s="10"/>
      <c r="D5" s="25"/>
      <c r="E5" s="10"/>
      <c r="F5" s="20"/>
      <c r="G5" s="10"/>
      <c r="H5" s="1"/>
      <c r="I5" s="1"/>
      <c r="J5" s="1"/>
      <c r="K5" s="1"/>
      <c r="L5" s="1"/>
      <c r="M5" s="1"/>
      <c r="N5" s="1"/>
      <c r="O5" s="1"/>
      <c r="P5" s="1"/>
    </row>
    <row r="6" spans="1:16" s="33" customFormat="1" ht="15.75" customHeight="1">
      <c r="A6" s="84" t="s">
        <v>13</v>
      </c>
      <c r="B6" s="115" t="s">
        <v>86</v>
      </c>
      <c r="C6" s="115"/>
      <c r="D6" s="115"/>
      <c r="E6" s="115"/>
      <c r="F6" s="85">
        <f>REKAPITULACIJA!F20</f>
        <v>0</v>
      </c>
      <c r="G6" s="86" t="s">
        <v>1</v>
      </c>
      <c r="H6" s="32"/>
      <c r="I6" s="32"/>
      <c r="J6" s="32"/>
      <c r="K6" s="32"/>
      <c r="L6" s="32"/>
      <c r="M6" s="32"/>
      <c r="N6" s="32"/>
      <c r="O6" s="32"/>
      <c r="P6" s="32"/>
    </row>
    <row r="7" spans="1:16" s="33" customFormat="1" ht="4.5" customHeight="1">
      <c r="A7" s="34"/>
      <c r="B7" s="37"/>
      <c r="C7" s="37"/>
      <c r="D7" s="37"/>
      <c r="E7" s="37"/>
      <c r="F7" s="31"/>
      <c r="G7" s="30"/>
      <c r="H7" s="32"/>
      <c r="I7" s="32"/>
      <c r="J7" s="32"/>
      <c r="K7" s="32"/>
      <c r="L7" s="32"/>
      <c r="M7" s="32"/>
      <c r="N7" s="32"/>
      <c r="O7" s="32"/>
      <c r="P7" s="32"/>
    </row>
    <row r="8" spans="1:7" ht="15.75">
      <c r="A8" s="81" t="s">
        <v>14</v>
      </c>
      <c r="B8" s="116" t="s">
        <v>87</v>
      </c>
      <c r="C8" s="116"/>
      <c r="D8" s="116"/>
      <c r="E8" s="116"/>
      <c r="F8" s="82">
        <f>'REKAPITULACIJA ŠKOLE'!F14</f>
        <v>0</v>
      </c>
      <c r="G8" s="83" t="s">
        <v>1</v>
      </c>
    </row>
    <row r="9" spans="1:16" s="33" customFormat="1" ht="4.5" customHeight="1">
      <c r="A9" s="34"/>
      <c r="B9" s="37"/>
      <c r="C9" s="37"/>
      <c r="D9" s="37"/>
      <c r="E9" s="37"/>
      <c r="F9" s="31"/>
      <c r="G9" s="30"/>
      <c r="H9" s="32"/>
      <c r="I9" s="32"/>
      <c r="J9" s="32"/>
      <c r="K9" s="32"/>
      <c r="L9" s="32"/>
      <c r="M9" s="32"/>
      <c r="N9" s="32"/>
      <c r="O9" s="32"/>
      <c r="P9" s="32"/>
    </row>
    <row r="13" spans="1:16" s="7" customFormat="1" ht="15.75" customHeight="1">
      <c r="A13" s="112" t="s">
        <v>3</v>
      </c>
      <c r="B13" s="112"/>
      <c r="C13" s="112"/>
      <c r="D13" s="112"/>
      <c r="E13" s="112"/>
      <c r="F13" s="57">
        <f>SUM(F5:F12)</f>
        <v>0</v>
      </c>
      <c r="G13" s="58" t="s">
        <v>1</v>
      </c>
      <c r="H13" s="6"/>
      <c r="I13" s="6"/>
      <c r="J13" s="6"/>
      <c r="K13" s="6"/>
      <c r="L13" s="6"/>
      <c r="M13" s="6"/>
      <c r="N13" s="6"/>
      <c r="O13" s="6"/>
      <c r="P13" s="6"/>
    </row>
    <row r="14" spans="1:16" ht="4.5" customHeight="1">
      <c r="A14" s="50"/>
      <c r="B14" s="51"/>
      <c r="C14" s="52"/>
      <c r="D14" s="61"/>
      <c r="E14" s="52"/>
      <c r="F14" s="53"/>
      <c r="G14" s="63"/>
      <c r="H14" s="1"/>
      <c r="I14" s="1"/>
      <c r="J14" s="1"/>
      <c r="K14" s="1"/>
      <c r="L14" s="1"/>
      <c r="M14" s="1"/>
      <c r="N14" s="1"/>
      <c r="O14" s="1"/>
      <c r="P14" s="1"/>
    </row>
    <row r="15" spans="1:16" s="7" customFormat="1" ht="15.75">
      <c r="A15" s="113" t="s">
        <v>4</v>
      </c>
      <c r="B15" s="113"/>
      <c r="C15" s="113"/>
      <c r="D15" s="113"/>
      <c r="E15" s="113"/>
      <c r="F15" s="55">
        <f>F13*0.25</f>
        <v>0</v>
      </c>
      <c r="G15" s="56" t="s">
        <v>1</v>
      </c>
      <c r="H15" s="6"/>
      <c r="I15" s="6"/>
      <c r="J15" s="6"/>
      <c r="K15" s="6"/>
      <c r="L15" s="6"/>
      <c r="M15" s="6"/>
      <c r="N15" s="6"/>
      <c r="O15" s="6"/>
      <c r="P15" s="6"/>
    </row>
    <row r="16" spans="1:16" ht="4.5" customHeight="1">
      <c r="A16" s="50"/>
      <c r="B16" s="51"/>
      <c r="C16" s="52"/>
      <c r="D16" s="61"/>
      <c r="E16" s="52"/>
      <c r="F16" s="53"/>
      <c r="G16" s="63"/>
      <c r="H16" s="1"/>
      <c r="I16" s="1"/>
      <c r="J16" s="1"/>
      <c r="K16" s="1"/>
      <c r="L16" s="1"/>
      <c r="M16" s="1"/>
      <c r="N16" s="1"/>
      <c r="O16" s="1"/>
      <c r="P16" s="1"/>
    </row>
    <row r="17" spans="1:16" s="36" customFormat="1" ht="17.25">
      <c r="A17" s="114" t="s">
        <v>2</v>
      </c>
      <c r="B17" s="114"/>
      <c r="C17" s="114"/>
      <c r="D17" s="114"/>
      <c r="E17" s="114"/>
      <c r="F17" s="59">
        <f>F13+F15</f>
        <v>0</v>
      </c>
      <c r="G17" s="60" t="s">
        <v>1</v>
      </c>
      <c r="H17" s="35"/>
      <c r="I17" s="35"/>
      <c r="J17" s="35"/>
      <c r="K17" s="35"/>
      <c r="L17" s="35"/>
      <c r="M17" s="35"/>
      <c r="N17" s="35"/>
      <c r="O17" s="35"/>
      <c r="P17" s="35"/>
    </row>
  </sheetData>
  <sheetProtection/>
  <mergeCells count="7">
    <mergeCell ref="A15:E15"/>
    <mergeCell ref="A17:E17"/>
    <mergeCell ref="A1:G1"/>
    <mergeCell ref="A4:G4"/>
    <mergeCell ref="B6:E6"/>
    <mergeCell ref="B8:E8"/>
    <mergeCell ref="A13:E1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32"/>
  <sheetViews>
    <sheetView zoomScalePageLayoutView="0" workbookViewId="0" topLeftCell="A1">
      <selection activeCell="J10" sqref="J10"/>
    </sheetView>
  </sheetViews>
  <sheetFormatPr defaultColWidth="9.140625" defaultRowHeight="15"/>
  <cols>
    <col min="1" max="1" width="5.140625" style="0" customWidth="1"/>
    <col min="2" max="2" width="40.140625" style="0" customWidth="1"/>
    <col min="3" max="3" width="9.421875" style="0" customWidth="1"/>
    <col min="5" max="5" width="3.00390625" style="0" customWidth="1"/>
    <col min="6" max="6" width="11.8515625" style="0" customWidth="1"/>
    <col min="7" max="7" width="5.00390625" style="0" customWidth="1"/>
  </cols>
  <sheetData>
    <row r="1" spans="1:7" ht="15">
      <c r="A1" s="8"/>
      <c r="B1" s="9"/>
      <c r="C1" s="10"/>
      <c r="D1" s="25"/>
      <c r="E1" s="10"/>
      <c r="F1" s="20"/>
      <c r="G1" s="11"/>
    </row>
    <row r="2" spans="1:7" ht="39" customHeight="1">
      <c r="A2" s="74" t="s">
        <v>13</v>
      </c>
      <c r="B2" s="119" t="s">
        <v>32</v>
      </c>
      <c r="C2" s="119"/>
      <c r="D2" s="119"/>
      <c r="E2" s="119"/>
      <c r="F2" s="119"/>
      <c r="G2" s="119"/>
    </row>
    <row r="3" spans="1:7" ht="15.75">
      <c r="A3" s="8"/>
      <c r="B3" s="65"/>
      <c r="C3" s="65"/>
      <c r="D3" s="66"/>
      <c r="E3" s="65"/>
      <c r="F3" s="65"/>
      <c r="G3" s="65"/>
    </row>
    <row r="4" spans="1:7" ht="15">
      <c r="A4" s="8"/>
      <c r="B4" s="9"/>
      <c r="C4" s="10"/>
      <c r="D4" s="25"/>
      <c r="E4" s="10"/>
      <c r="F4" s="20"/>
      <c r="G4" s="11"/>
    </row>
    <row r="5" spans="1:7" ht="26.25" customHeight="1">
      <c r="A5" s="44" t="s">
        <v>22</v>
      </c>
      <c r="B5" s="43" t="s">
        <v>21</v>
      </c>
      <c r="C5" s="45" t="s">
        <v>23</v>
      </c>
      <c r="D5" s="120" t="s">
        <v>24</v>
      </c>
      <c r="E5" s="121"/>
      <c r="F5" s="122" t="s">
        <v>25</v>
      </c>
      <c r="G5" s="123"/>
    </row>
    <row r="6" spans="1:7" ht="15.75">
      <c r="A6" s="28"/>
      <c r="B6" s="29"/>
      <c r="C6" s="30"/>
      <c r="D6" s="96"/>
      <c r="E6" s="97"/>
      <c r="F6" s="31"/>
      <c r="G6" s="30"/>
    </row>
    <row r="7" spans="1:7" ht="79.5" customHeight="1">
      <c r="A7" s="15" t="s">
        <v>5</v>
      </c>
      <c r="B7" s="18" t="s">
        <v>33</v>
      </c>
      <c r="C7" s="10"/>
      <c r="D7" s="98"/>
      <c r="E7" s="99"/>
      <c r="F7" s="42"/>
      <c r="G7" s="11"/>
    </row>
    <row r="8" spans="1:7" ht="15">
      <c r="A8" s="8"/>
      <c r="B8" s="16" t="s">
        <v>12</v>
      </c>
      <c r="C8" s="16">
        <v>8</v>
      </c>
      <c r="D8" s="27"/>
      <c r="E8" s="100" t="s">
        <v>0</v>
      </c>
      <c r="F8" s="41">
        <f>C8*D8</f>
        <v>0</v>
      </c>
      <c r="G8" s="17" t="s">
        <v>1</v>
      </c>
    </row>
    <row r="9" spans="1:7" ht="15">
      <c r="A9" s="8"/>
      <c r="B9" s="19"/>
      <c r="C9" s="10"/>
      <c r="D9" s="98"/>
      <c r="E9" s="99"/>
      <c r="F9" s="42"/>
      <c r="G9" s="11"/>
    </row>
    <row r="10" spans="1:7" ht="242.25">
      <c r="A10" s="15" t="s">
        <v>6</v>
      </c>
      <c r="B10" s="18" t="s">
        <v>47</v>
      </c>
      <c r="C10" s="68"/>
      <c r="D10" s="98"/>
      <c r="E10" s="99"/>
      <c r="F10" s="42"/>
      <c r="G10" s="11"/>
    </row>
    <row r="11" spans="1:7" ht="15">
      <c r="A11" s="8"/>
      <c r="B11" s="16" t="s">
        <v>12</v>
      </c>
      <c r="C11" s="16">
        <v>8</v>
      </c>
      <c r="D11" s="27"/>
      <c r="E11" s="100" t="s">
        <v>0</v>
      </c>
      <c r="F11" s="41">
        <f>C11*D11</f>
        <v>0</v>
      </c>
      <c r="G11" s="17" t="s">
        <v>1</v>
      </c>
    </row>
    <row r="12" spans="1:7" ht="15">
      <c r="A12" s="8"/>
      <c r="B12" s="19"/>
      <c r="C12" s="10"/>
      <c r="D12" s="101"/>
      <c r="E12" s="99"/>
      <c r="F12" s="42"/>
      <c r="G12" s="11"/>
    </row>
    <row r="13" spans="1:7" ht="99.75">
      <c r="A13" s="15" t="s">
        <v>7</v>
      </c>
      <c r="B13" s="70" t="s">
        <v>34</v>
      </c>
      <c r="C13" s="10"/>
      <c r="D13" s="98"/>
      <c r="E13" s="99"/>
      <c r="F13" s="42"/>
      <c r="G13" s="11"/>
    </row>
    <row r="14" spans="1:7" ht="15">
      <c r="A14" s="8"/>
      <c r="B14" s="16" t="s">
        <v>12</v>
      </c>
      <c r="C14" s="16">
        <v>11</v>
      </c>
      <c r="D14" s="27"/>
      <c r="E14" s="100" t="s">
        <v>0</v>
      </c>
      <c r="F14" s="41">
        <f>C14*D14</f>
        <v>0</v>
      </c>
      <c r="G14" s="17" t="s">
        <v>1</v>
      </c>
    </row>
    <row r="15" spans="1:7" s="24" customFormat="1" ht="15">
      <c r="A15" s="8"/>
      <c r="B15" s="72"/>
      <c r="C15" s="72"/>
      <c r="D15" s="98"/>
      <c r="E15" s="102"/>
      <c r="F15" s="23"/>
      <c r="G15" s="52"/>
    </row>
    <row r="16" spans="1:7" s="24" customFormat="1" ht="142.5">
      <c r="A16" s="15" t="s">
        <v>8</v>
      </c>
      <c r="B16" s="70" t="s">
        <v>35</v>
      </c>
      <c r="C16" s="10"/>
      <c r="D16" s="98"/>
      <c r="E16" s="99"/>
      <c r="F16" s="42"/>
      <c r="G16" s="11"/>
    </row>
    <row r="17" spans="1:7" s="24" customFormat="1" ht="15">
      <c r="A17" s="8"/>
      <c r="B17" s="16" t="s">
        <v>11</v>
      </c>
      <c r="C17" s="16">
        <v>3</v>
      </c>
      <c r="D17" s="27"/>
      <c r="E17" s="100" t="s">
        <v>0</v>
      </c>
      <c r="F17" s="41">
        <f>C17*D17</f>
        <v>0</v>
      </c>
      <c r="G17" s="17" t="s">
        <v>1</v>
      </c>
    </row>
    <row r="18" spans="1:7" s="24" customFormat="1" ht="15">
      <c r="A18" s="8"/>
      <c r="B18" s="72"/>
      <c r="C18" s="72"/>
      <c r="D18" s="98"/>
      <c r="E18" s="102"/>
      <c r="F18" s="23"/>
      <c r="G18" s="52"/>
    </row>
    <row r="19" spans="1:7" s="24" customFormat="1" ht="142.5">
      <c r="A19" s="15" t="s">
        <v>9</v>
      </c>
      <c r="B19" s="70" t="s">
        <v>36</v>
      </c>
      <c r="C19" s="10"/>
      <c r="D19" s="98"/>
      <c r="E19" s="99"/>
      <c r="F19" s="42"/>
      <c r="G19" s="11"/>
    </row>
    <row r="20" spans="1:7" s="24" customFormat="1" ht="15">
      <c r="A20" s="8"/>
      <c r="B20" s="16" t="s">
        <v>11</v>
      </c>
      <c r="C20" s="16">
        <v>1</v>
      </c>
      <c r="D20" s="27"/>
      <c r="E20" s="100" t="s">
        <v>0</v>
      </c>
      <c r="F20" s="41">
        <f>C20*D20</f>
        <v>0</v>
      </c>
      <c r="G20" s="17" t="s">
        <v>1</v>
      </c>
    </row>
    <row r="21" spans="1:7" s="24" customFormat="1" ht="15">
      <c r="A21" s="8"/>
      <c r="B21" s="72"/>
      <c r="C21" s="72"/>
      <c r="D21" s="98"/>
      <c r="E21" s="102"/>
      <c r="F21" s="23"/>
      <c r="G21" s="52"/>
    </row>
    <row r="22" spans="1:7" s="24" customFormat="1" ht="185.25">
      <c r="A22" s="15" t="s">
        <v>10</v>
      </c>
      <c r="B22" s="70" t="s">
        <v>37</v>
      </c>
      <c r="C22" s="10"/>
      <c r="D22" s="98"/>
      <c r="E22" s="99"/>
      <c r="F22" s="42"/>
      <c r="G22" s="11"/>
    </row>
    <row r="23" spans="1:7" s="24" customFormat="1" ht="15">
      <c r="A23" s="8"/>
      <c r="B23" s="16" t="s">
        <v>12</v>
      </c>
      <c r="C23" s="16">
        <v>62</v>
      </c>
      <c r="D23" s="27"/>
      <c r="E23" s="100" t="s">
        <v>0</v>
      </c>
      <c r="F23" s="41">
        <f>C23*D23</f>
        <v>0</v>
      </c>
      <c r="G23" s="17" t="s">
        <v>1</v>
      </c>
    </row>
    <row r="24" spans="1:7" s="24" customFormat="1" ht="15">
      <c r="A24" s="8"/>
      <c r="B24" s="72"/>
      <c r="C24" s="72"/>
      <c r="D24" s="98"/>
      <c r="E24" s="102"/>
      <c r="F24" s="23"/>
      <c r="G24" s="52"/>
    </row>
    <row r="25" spans="1:7" s="24" customFormat="1" ht="156.75">
      <c r="A25" s="15" t="s">
        <v>19</v>
      </c>
      <c r="B25" s="70" t="s">
        <v>38</v>
      </c>
      <c r="C25" s="10"/>
      <c r="D25" s="98"/>
      <c r="E25" s="99"/>
      <c r="F25" s="42"/>
      <c r="G25" s="11"/>
    </row>
    <row r="26" spans="1:7" s="24" customFormat="1" ht="15">
      <c r="A26" s="8"/>
      <c r="B26" s="16" t="s">
        <v>12</v>
      </c>
      <c r="C26" s="16">
        <v>4</v>
      </c>
      <c r="D26" s="27"/>
      <c r="E26" s="100" t="s">
        <v>0</v>
      </c>
      <c r="F26" s="41">
        <f>C26*D26</f>
        <v>0</v>
      </c>
      <c r="G26" s="17" t="s">
        <v>1</v>
      </c>
    </row>
    <row r="27" spans="1:7" s="24" customFormat="1" ht="15">
      <c r="A27" s="8"/>
      <c r="B27" s="72"/>
      <c r="C27" s="72"/>
      <c r="D27" s="98"/>
      <c r="E27" s="102"/>
      <c r="F27" s="23"/>
      <c r="G27" s="52"/>
    </row>
    <row r="28" spans="1:7" s="24" customFormat="1" ht="142.5">
      <c r="A28" s="15" t="s">
        <v>20</v>
      </c>
      <c r="B28" s="70" t="s">
        <v>39</v>
      </c>
      <c r="C28" s="10"/>
      <c r="D28" s="98"/>
      <c r="E28" s="99"/>
      <c r="F28" s="42"/>
      <c r="G28" s="11"/>
    </row>
    <row r="29" spans="1:7" s="24" customFormat="1" ht="15">
      <c r="A29" s="8"/>
      <c r="B29" s="16" t="s">
        <v>12</v>
      </c>
      <c r="C29" s="16">
        <v>14</v>
      </c>
      <c r="D29" s="27"/>
      <c r="E29" s="100" t="s">
        <v>0</v>
      </c>
      <c r="F29" s="41">
        <f>C29*D29</f>
        <v>0</v>
      </c>
      <c r="G29" s="17" t="s">
        <v>1</v>
      </c>
    </row>
    <row r="30" spans="1:7" s="24" customFormat="1" ht="15">
      <c r="A30" s="8"/>
      <c r="B30" s="72"/>
      <c r="C30" s="72"/>
      <c r="D30" s="25"/>
      <c r="E30" s="52"/>
      <c r="F30" s="23"/>
      <c r="G30" s="52"/>
    </row>
    <row r="31" spans="1:7" ht="15">
      <c r="A31" s="8"/>
      <c r="B31" s="19"/>
      <c r="C31" s="10"/>
      <c r="D31" s="25"/>
      <c r="E31" s="10"/>
      <c r="F31" s="20"/>
      <c r="G31" s="11"/>
    </row>
    <row r="32" spans="1:7" ht="15.75">
      <c r="A32" s="84" t="s">
        <v>13</v>
      </c>
      <c r="B32" s="115" t="s">
        <v>40</v>
      </c>
      <c r="C32" s="115"/>
      <c r="D32" s="115"/>
      <c r="E32" s="115"/>
      <c r="F32" s="85">
        <f>SUM(F6:F31)</f>
        <v>0</v>
      </c>
      <c r="G32" s="86" t="s">
        <v>1</v>
      </c>
    </row>
  </sheetData>
  <sheetProtection password="CC1A" sheet="1"/>
  <mergeCells count="4">
    <mergeCell ref="B2:G2"/>
    <mergeCell ref="D5:E5"/>
    <mergeCell ref="F5:G5"/>
    <mergeCell ref="B32:E3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5"/>
  <sheetViews>
    <sheetView zoomScalePageLayoutView="0" workbookViewId="0" topLeftCell="A1">
      <selection activeCell="C7" sqref="C7"/>
    </sheetView>
  </sheetViews>
  <sheetFormatPr defaultColWidth="9.140625" defaultRowHeight="15"/>
  <cols>
    <col min="1" max="1" width="4.7109375" style="0" customWidth="1"/>
    <col min="2" max="2" width="45.57421875" style="0" customWidth="1"/>
    <col min="3" max="3" width="8.28125" style="0" customWidth="1"/>
    <col min="4" max="4" width="7.8515625" style="0" customWidth="1"/>
    <col min="5" max="5" width="5.00390625" style="0" customWidth="1"/>
    <col min="6" max="6" width="11.8515625" style="0" customWidth="1"/>
    <col min="7" max="7" width="3.8515625" style="0" customWidth="1"/>
  </cols>
  <sheetData>
    <row r="1" spans="1:7" ht="15">
      <c r="A1" s="8"/>
      <c r="B1" s="9"/>
      <c r="C1" s="10"/>
      <c r="D1" s="25"/>
      <c r="E1" s="10"/>
      <c r="F1" s="20"/>
      <c r="G1" s="11"/>
    </row>
    <row r="2" spans="1:7" ht="45" customHeight="1">
      <c r="A2" s="81" t="s">
        <v>14</v>
      </c>
      <c r="B2" s="124" t="s">
        <v>41</v>
      </c>
      <c r="C2" s="124"/>
      <c r="D2" s="124"/>
      <c r="E2" s="124"/>
      <c r="F2" s="124"/>
      <c r="G2" s="124"/>
    </row>
    <row r="3" spans="1:7" ht="15">
      <c r="A3" s="8"/>
      <c r="B3" s="9"/>
      <c r="C3" s="10"/>
      <c r="D3" s="25"/>
      <c r="E3" s="10"/>
      <c r="F3" s="20"/>
      <c r="G3" s="11"/>
    </row>
    <row r="4" spans="1:7" ht="24" customHeight="1">
      <c r="A4" s="44" t="s">
        <v>22</v>
      </c>
      <c r="B4" s="43" t="s">
        <v>21</v>
      </c>
      <c r="C4" s="45" t="s">
        <v>23</v>
      </c>
      <c r="D4" s="122" t="s">
        <v>24</v>
      </c>
      <c r="E4" s="123"/>
      <c r="F4" s="122" t="s">
        <v>25</v>
      </c>
      <c r="G4" s="123"/>
    </row>
    <row r="5" spans="1:7" ht="15.75">
      <c r="A5" s="28"/>
      <c r="B5" s="29"/>
      <c r="C5" s="30"/>
      <c r="D5" s="96"/>
      <c r="E5" s="97"/>
      <c r="F5" s="31"/>
      <c r="G5" s="30"/>
    </row>
    <row r="6" spans="1:7" ht="147.75" customHeight="1">
      <c r="A6" s="15" t="s">
        <v>5</v>
      </c>
      <c r="B6" s="18" t="s">
        <v>42</v>
      </c>
      <c r="C6" s="10"/>
      <c r="D6" s="98"/>
      <c r="E6" s="99"/>
      <c r="F6" s="42"/>
      <c r="G6" s="11"/>
    </row>
    <row r="7" spans="1:7" ht="15">
      <c r="A7" s="8"/>
      <c r="B7" s="16" t="s">
        <v>12</v>
      </c>
      <c r="C7" s="16">
        <v>7</v>
      </c>
      <c r="D7" s="27"/>
      <c r="E7" s="100" t="s">
        <v>0</v>
      </c>
      <c r="F7" s="41">
        <f>C7*D7</f>
        <v>0</v>
      </c>
      <c r="G7" s="17" t="s">
        <v>1</v>
      </c>
    </row>
    <row r="8" spans="1:7" ht="15">
      <c r="A8" s="8"/>
      <c r="B8" s="19"/>
      <c r="C8" s="10"/>
      <c r="D8" s="98"/>
      <c r="E8" s="99"/>
      <c r="F8" s="42"/>
      <c r="G8" s="11"/>
    </row>
    <row r="9" spans="1:7" ht="128.25">
      <c r="A9" s="15" t="s">
        <v>6</v>
      </c>
      <c r="B9" s="18" t="s">
        <v>43</v>
      </c>
      <c r="C9" s="68"/>
      <c r="D9" s="98"/>
      <c r="E9" s="99"/>
      <c r="F9" s="42"/>
      <c r="G9" s="11"/>
    </row>
    <row r="10" spans="1:7" ht="15">
      <c r="A10" s="8"/>
      <c r="B10" s="16" t="s">
        <v>12</v>
      </c>
      <c r="C10" s="16">
        <v>6</v>
      </c>
      <c r="D10" s="27"/>
      <c r="E10" s="100" t="s">
        <v>0</v>
      </c>
      <c r="F10" s="41">
        <f>C10*D10</f>
        <v>0</v>
      </c>
      <c r="G10" s="17" t="s">
        <v>1</v>
      </c>
    </row>
    <row r="11" spans="1:7" ht="15">
      <c r="A11" s="8"/>
      <c r="B11" s="19"/>
      <c r="C11" s="10"/>
      <c r="D11" s="101"/>
      <c r="E11" s="99"/>
      <c r="F11" s="42"/>
      <c r="G11" s="11"/>
    </row>
    <row r="12" spans="1:7" ht="128.25">
      <c r="A12" s="15" t="s">
        <v>7</v>
      </c>
      <c r="B12" s="70" t="s">
        <v>44</v>
      </c>
      <c r="C12" s="10"/>
      <c r="D12" s="98"/>
      <c r="E12" s="99"/>
      <c r="F12" s="42"/>
      <c r="G12" s="11"/>
    </row>
    <row r="13" spans="1:7" ht="15">
      <c r="A13" s="8"/>
      <c r="B13" s="16" t="s">
        <v>12</v>
      </c>
      <c r="C13" s="16">
        <v>7</v>
      </c>
      <c r="D13" s="27"/>
      <c r="E13" s="100" t="s">
        <v>0</v>
      </c>
      <c r="F13" s="41">
        <f>C13*D13</f>
        <v>0</v>
      </c>
      <c r="G13" s="17" t="s">
        <v>1</v>
      </c>
    </row>
    <row r="14" spans="1:7" ht="15">
      <c r="A14" s="8"/>
      <c r="B14" s="19"/>
      <c r="C14" s="10"/>
      <c r="D14" s="25"/>
      <c r="E14" s="10"/>
      <c r="F14" s="20"/>
      <c r="G14" s="11"/>
    </row>
    <row r="15" spans="1:7" ht="31.5">
      <c r="A15" s="81" t="s">
        <v>14</v>
      </c>
      <c r="B15" s="116" t="s">
        <v>45</v>
      </c>
      <c r="C15" s="116"/>
      <c r="D15" s="116"/>
      <c r="E15" s="116"/>
      <c r="F15" s="82">
        <f>SUM(F5:F14)</f>
        <v>0</v>
      </c>
      <c r="G15" s="83" t="s">
        <v>1</v>
      </c>
    </row>
  </sheetData>
  <sheetProtection password="CC1A" sheet="1"/>
  <mergeCells count="4">
    <mergeCell ref="B2:G2"/>
    <mergeCell ref="D4:E4"/>
    <mergeCell ref="F4:G4"/>
    <mergeCell ref="B15:E1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0"/>
  <sheetViews>
    <sheetView zoomScalePageLayoutView="0" workbookViewId="0" topLeftCell="A1">
      <selection activeCell="I11" sqref="I11"/>
    </sheetView>
  </sheetViews>
  <sheetFormatPr defaultColWidth="9.140625" defaultRowHeight="15"/>
  <cols>
    <col min="1" max="1" width="5.00390625" style="0" customWidth="1"/>
    <col min="2" max="2" width="46.57421875" style="0" customWidth="1"/>
    <col min="3" max="3" width="7.57421875" style="0" customWidth="1"/>
    <col min="4" max="4" width="8.7109375" style="0" customWidth="1"/>
    <col min="5" max="5" width="3.00390625" style="0" customWidth="1"/>
    <col min="6" max="6" width="11.140625" style="0" customWidth="1"/>
    <col min="7" max="7" width="4.7109375" style="0" customWidth="1"/>
  </cols>
  <sheetData>
    <row r="1" spans="1:7" ht="15">
      <c r="A1" s="8"/>
      <c r="B1" s="9"/>
      <c r="C1" s="10"/>
      <c r="D1" s="25"/>
      <c r="E1" s="10"/>
      <c r="F1" s="20"/>
      <c r="G1" s="11"/>
    </row>
    <row r="2" spans="1:7" ht="34.5" customHeight="1">
      <c r="A2" s="79" t="s">
        <v>15</v>
      </c>
      <c r="B2" s="125" t="s">
        <v>46</v>
      </c>
      <c r="C2" s="125"/>
      <c r="D2" s="125"/>
      <c r="E2" s="125"/>
      <c r="F2" s="125"/>
      <c r="G2" s="125"/>
    </row>
    <row r="3" spans="1:7" ht="15">
      <c r="A3" s="8"/>
      <c r="B3" s="9"/>
      <c r="C3" s="10"/>
      <c r="D3" s="25"/>
      <c r="E3" s="10"/>
      <c r="F3" s="20"/>
      <c r="G3" s="11"/>
    </row>
    <row r="4" spans="1:7" ht="23.25" customHeight="1">
      <c r="A4" s="44" t="s">
        <v>22</v>
      </c>
      <c r="B4" s="43" t="s">
        <v>21</v>
      </c>
      <c r="C4" s="45" t="s">
        <v>23</v>
      </c>
      <c r="D4" s="122" t="s">
        <v>24</v>
      </c>
      <c r="E4" s="123"/>
      <c r="F4" s="122" t="s">
        <v>25</v>
      </c>
      <c r="G4" s="123"/>
    </row>
    <row r="5" spans="1:7" ht="15.75">
      <c r="A5" s="28"/>
      <c r="B5" s="29"/>
      <c r="C5" s="30"/>
      <c r="D5" s="96"/>
      <c r="E5" s="97"/>
      <c r="F5" s="31"/>
      <c r="G5" s="30"/>
    </row>
    <row r="6" spans="1:7" ht="242.25">
      <c r="A6" s="15" t="s">
        <v>5</v>
      </c>
      <c r="B6" s="18" t="s">
        <v>49</v>
      </c>
      <c r="C6" s="10"/>
      <c r="D6" s="98"/>
      <c r="E6" s="99"/>
      <c r="F6" s="42"/>
      <c r="G6" s="11"/>
    </row>
    <row r="7" spans="1:7" ht="15">
      <c r="A7" s="8"/>
      <c r="B7" s="19"/>
      <c r="C7" s="10"/>
      <c r="D7" s="101"/>
      <c r="E7" s="99"/>
      <c r="F7" s="42"/>
      <c r="G7" s="11"/>
    </row>
    <row r="8" spans="1:7" ht="15">
      <c r="A8" s="8"/>
      <c r="B8" s="16" t="s">
        <v>12</v>
      </c>
      <c r="C8" s="16">
        <v>25</v>
      </c>
      <c r="D8" s="27"/>
      <c r="E8" s="100" t="s">
        <v>0</v>
      </c>
      <c r="F8" s="41">
        <f>C8*D8</f>
        <v>0</v>
      </c>
      <c r="G8" s="17" t="s">
        <v>1</v>
      </c>
    </row>
    <row r="9" spans="1:7" ht="15">
      <c r="A9" s="8"/>
      <c r="B9" s="19"/>
      <c r="C9" s="10"/>
      <c r="D9" s="25"/>
      <c r="E9" s="10"/>
      <c r="F9" s="20"/>
      <c r="G9" s="11"/>
    </row>
    <row r="10" spans="1:7" ht="15.75">
      <c r="A10" s="79" t="s">
        <v>15</v>
      </c>
      <c r="B10" s="117" t="s">
        <v>48</v>
      </c>
      <c r="C10" s="117"/>
      <c r="D10" s="117"/>
      <c r="E10" s="117"/>
      <c r="F10" s="87">
        <f>SUM(F5:F9)</f>
        <v>0</v>
      </c>
      <c r="G10" s="88" t="s">
        <v>1</v>
      </c>
    </row>
  </sheetData>
  <sheetProtection password="CC1A" sheet="1"/>
  <mergeCells count="4">
    <mergeCell ref="B2:G2"/>
    <mergeCell ref="D4:E4"/>
    <mergeCell ref="F4:G4"/>
    <mergeCell ref="B10:E1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26"/>
  <sheetViews>
    <sheetView view="pageBreakPreview" zoomScale="80" zoomScaleNormal="80" zoomScaleSheetLayoutView="80" zoomScalePageLayoutView="0" workbookViewId="0" topLeftCell="A5">
      <selection activeCell="D16" sqref="D16"/>
    </sheetView>
  </sheetViews>
  <sheetFormatPr defaultColWidth="9.140625" defaultRowHeight="15"/>
  <cols>
    <col min="1" max="1" width="5.7109375" style="3" customWidth="1"/>
    <col min="2" max="2" width="51.7109375" style="5" customWidth="1"/>
    <col min="3" max="3" width="10.7109375" style="2" customWidth="1"/>
    <col min="4" max="4" width="10.7109375" style="71" customWidth="1"/>
    <col min="5" max="5" width="4.7109375" style="2" customWidth="1"/>
    <col min="6" max="6" width="14.7109375" style="22" customWidth="1"/>
    <col min="7" max="7" width="4.7109375" style="4" customWidth="1"/>
    <col min="8" max="8" width="10.8515625" style="1" customWidth="1"/>
  </cols>
  <sheetData>
    <row r="1" spans="1:7" ht="15">
      <c r="A1" s="8"/>
      <c r="B1" s="9"/>
      <c r="C1" s="10"/>
      <c r="D1" s="25"/>
      <c r="E1" s="10"/>
      <c r="F1" s="20"/>
      <c r="G1" s="11"/>
    </row>
    <row r="2" spans="1:7" ht="36" customHeight="1">
      <c r="A2" s="75" t="s">
        <v>16</v>
      </c>
      <c r="B2" s="126" t="s">
        <v>27</v>
      </c>
      <c r="C2" s="126"/>
      <c r="D2" s="126"/>
      <c r="E2" s="126"/>
      <c r="F2" s="126"/>
      <c r="G2" s="126"/>
    </row>
    <row r="3" spans="1:7" ht="15.75">
      <c r="A3" s="8"/>
      <c r="B3" s="65"/>
      <c r="C3" s="65"/>
      <c r="D3" s="66"/>
      <c r="E3" s="65"/>
      <c r="F3" s="65"/>
      <c r="G3" s="65"/>
    </row>
    <row r="4" spans="1:7" ht="15">
      <c r="A4" s="8"/>
      <c r="B4" s="9"/>
      <c r="C4" s="10"/>
      <c r="D4" s="25"/>
      <c r="E4" s="10"/>
      <c r="F4" s="20"/>
      <c r="G4" s="11"/>
    </row>
    <row r="5" spans="1:8" ht="30" customHeight="1">
      <c r="A5" s="44" t="s">
        <v>22</v>
      </c>
      <c r="B5" s="43" t="s">
        <v>21</v>
      </c>
      <c r="C5" s="45" t="s">
        <v>23</v>
      </c>
      <c r="D5" s="122" t="s">
        <v>24</v>
      </c>
      <c r="E5" s="123"/>
      <c r="F5" s="122" t="s">
        <v>25</v>
      </c>
      <c r="G5" s="123"/>
      <c r="H5" s="46"/>
    </row>
    <row r="6" spans="1:8" ht="15">
      <c r="A6" s="12"/>
      <c r="B6" s="13"/>
      <c r="C6" s="14"/>
      <c r="D6" s="103"/>
      <c r="E6" s="104"/>
      <c r="F6" s="21"/>
      <c r="G6" s="14"/>
      <c r="H6" s="67"/>
    </row>
    <row r="7" spans="1:8" ht="15.75">
      <c r="A7" s="28"/>
      <c r="B7" s="37"/>
      <c r="C7" s="37"/>
      <c r="D7" s="105"/>
      <c r="E7" s="105"/>
      <c r="F7" s="31"/>
      <c r="G7" s="30"/>
      <c r="H7" s="32"/>
    </row>
    <row r="8" spans="1:8" ht="15.75">
      <c r="A8" s="28"/>
      <c r="B8" s="29"/>
      <c r="C8" s="30"/>
      <c r="D8" s="96"/>
      <c r="E8" s="97"/>
      <c r="F8" s="31"/>
      <c r="G8" s="30"/>
      <c r="H8" s="32"/>
    </row>
    <row r="9" spans="1:8" ht="144" customHeight="1">
      <c r="A9" s="15" t="s">
        <v>5</v>
      </c>
      <c r="B9" s="18" t="s">
        <v>28</v>
      </c>
      <c r="C9" s="10"/>
      <c r="D9" s="98"/>
      <c r="E9" s="99"/>
      <c r="F9" s="42"/>
      <c r="G9" s="11"/>
      <c r="H9" s="26"/>
    </row>
    <row r="10" spans="1:8" ht="15">
      <c r="A10" s="8"/>
      <c r="B10" s="16" t="s">
        <v>12</v>
      </c>
      <c r="C10" s="16">
        <v>3</v>
      </c>
      <c r="D10" s="27"/>
      <c r="E10" s="100" t="s">
        <v>0</v>
      </c>
      <c r="F10" s="41">
        <f>C10*D10</f>
        <v>0</v>
      </c>
      <c r="G10" s="17" t="s">
        <v>1</v>
      </c>
      <c r="H10" s="26"/>
    </row>
    <row r="11" spans="1:8" ht="15">
      <c r="A11" s="8"/>
      <c r="B11" s="19"/>
      <c r="C11" s="10"/>
      <c r="D11" s="98"/>
      <c r="E11" s="99"/>
      <c r="F11" s="42"/>
      <c r="G11" s="11"/>
      <c r="H11" s="26"/>
    </row>
    <row r="12" spans="1:8" ht="157.5" customHeight="1">
      <c r="A12" s="15" t="s">
        <v>6</v>
      </c>
      <c r="B12" s="18" t="s">
        <v>29</v>
      </c>
      <c r="C12" s="68"/>
      <c r="D12" s="98"/>
      <c r="E12" s="99"/>
      <c r="F12" s="42"/>
      <c r="G12" s="11"/>
      <c r="H12" s="26"/>
    </row>
    <row r="13" spans="1:8" ht="15">
      <c r="A13" s="8"/>
      <c r="B13" s="16" t="s">
        <v>11</v>
      </c>
      <c r="C13" s="16">
        <v>1</v>
      </c>
      <c r="D13" s="27"/>
      <c r="E13" s="100" t="s">
        <v>0</v>
      </c>
      <c r="F13" s="41">
        <f>C13*D13</f>
        <v>0</v>
      </c>
      <c r="G13" s="17" t="s">
        <v>1</v>
      </c>
      <c r="H13" s="26"/>
    </row>
    <row r="14" spans="1:8" ht="15">
      <c r="A14" s="8"/>
      <c r="B14" s="19"/>
      <c r="C14" s="10"/>
      <c r="D14" s="101"/>
      <c r="E14" s="99"/>
      <c r="F14" s="42"/>
      <c r="G14" s="11"/>
      <c r="H14" s="26"/>
    </row>
    <row r="15" spans="1:8" ht="179.25" customHeight="1">
      <c r="A15" s="15" t="s">
        <v>7</v>
      </c>
      <c r="B15" s="70" t="s">
        <v>30</v>
      </c>
      <c r="C15" s="10"/>
      <c r="D15" s="98"/>
      <c r="E15" s="99"/>
      <c r="F15" s="42"/>
      <c r="G15" s="11"/>
      <c r="H15" s="26"/>
    </row>
    <row r="16" spans="1:8" ht="15">
      <c r="A16" s="8"/>
      <c r="B16" s="16" t="s">
        <v>11</v>
      </c>
      <c r="C16" s="16">
        <v>1</v>
      </c>
      <c r="D16" s="27"/>
      <c r="E16" s="100" t="s">
        <v>0</v>
      </c>
      <c r="F16" s="41">
        <f>C16*D16</f>
        <v>0</v>
      </c>
      <c r="G16" s="17" t="s">
        <v>1</v>
      </c>
      <c r="H16" s="26"/>
    </row>
    <row r="17" spans="1:8" ht="15">
      <c r="A17" s="8"/>
      <c r="B17" s="19"/>
      <c r="C17" s="10"/>
      <c r="D17" s="25"/>
      <c r="E17" s="10"/>
      <c r="F17" s="20"/>
      <c r="G17" s="11"/>
      <c r="H17" s="26"/>
    </row>
    <row r="18" spans="1:8" ht="15.75">
      <c r="A18" s="75" t="s">
        <v>16</v>
      </c>
      <c r="B18" s="118" t="s">
        <v>31</v>
      </c>
      <c r="C18" s="118"/>
      <c r="D18" s="118"/>
      <c r="E18" s="118"/>
      <c r="F18" s="76">
        <f>SUM(F8:F17)</f>
        <v>0</v>
      </c>
      <c r="G18" s="77" t="s">
        <v>1</v>
      </c>
      <c r="H18" s="32"/>
    </row>
    <row r="19" spans="1:8" ht="15.75">
      <c r="A19" s="28"/>
      <c r="B19" s="37"/>
      <c r="C19" s="37"/>
      <c r="D19" s="37"/>
      <c r="E19" s="37"/>
      <c r="F19" s="31"/>
      <c r="G19" s="30"/>
      <c r="H19" s="32"/>
    </row>
    <row r="20" spans="1:7" ht="4.5" customHeight="1">
      <c r="A20" s="50"/>
      <c r="B20" s="51"/>
      <c r="C20" s="52"/>
      <c r="D20" s="61"/>
      <c r="E20" s="52"/>
      <c r="F20" s="53"/>
      <c r="G20" s="54"/>
    </row>
    <row r="21" spans="1:7" ht="15">
      <c r="A21" s="8"/>
      <c r="B21" s="9"/>
      <c r="C21" s="10"/>
      <c r="D21" s="20"/>
      <c r="E21" s="10"/>
      <c r="F21" s="20"/>
      <c r="G21" s="11"/>
    </row>
    <row r="22" ht="15">
      <c r="D22" s="22"/>
    </row>
    <row r="23" ht="15">
      <c r="D23" s="22"/>
    </row>
    <row r="24" ht="15">
      <c r="D24" s="22"/>
    </row>
    <row r="25" ht="15">
      <c r="D25" s="22"/>
    </row>
    <row r="26" spans="1:7" ht="15">
      <c r="A26" s="8"/>
      <c r="B26" s="9"/>
      <c r="C26" s="10"/>
      <c r="D26" s="25"/>
      <c r="E26" s="10"/>
      <c r="F26" s="20"/>
      <c r="G26" s="11"/>
    </row>
  </sheetData>
  <sheetProtection password="CC1A" sheet="1"/>
  <mergeCells count="4">
    <mergeCell ref="B2:G2"/>
    <mergeCell ref="D5:E5"/>
    <mergeCell ref="F5:G5"/>
    <mergeCell ref="B18:E18"/>
  </mergeCells>
  <printOptions/>
  <pageMargins left="0.7" right="0.7" top="0.75" bottom="0.75" header="0.3" footer="0.3"/>
  <pageSetup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dimension ref="A1:G20"/>
  <sheetViews>
    <sheetView zoomScalePageLayoutView="0" workbookViewId="0" topLeftCell="A13">
      <selection activeCell="F7" sqref="F7"/>
    </sheetView>
  </sheetViews>
  <sheetFormatPr defaultColWidth="9.140625" defaultRowHeight="15"/>
  <cols>
    <col min="1" max="1" width="4.8515625" style="0" customWidth="1"/>
    <col min="2" max="2" width="43.7109375" style="0" customWidth="1"/>
    <col min="3" max="3" width="8.421875" style="0" customWidth="1"/>
    <col min="4" max="4" width="9.7109375" style="0" customWidth="1"/>
    <col min="5" max="5" width="3.421875" style="0" customWidth="1"/>
    <col min="6" max="6" width="11.8515625" style="0" customWidth="1"/>
    <col min="7" max="7" width="3.8515625" style="0" customWidth="1"/>
  </cols>
  <sheetData>
    <row r="1" spans="1:7" ht="15">
      <c r="A1" s="8"/>
      <c r="B1" s="9"/>
      <c r="C1" s="10"/>
      <c r="D1" s="25"/>
      <c r="E1" s="10"/>
      <c r="F1" s="20"/>
      <c r="G1" s="11"/>
    </row>
    <row r="2" spans="1:7" ht="39" customHeight="1">
      <c r="A2" s="89" t="s">
        <v>17</v>
      </c>
      <c r="B2" s="127" t="s">
        <v>51</v>
      </c>
      <c r="C2" s="127"/>
      <c r="D2" s="127"/>
      <c r="E2" s="127"/>
      <c r="F2" s="127"/>
      <c r="G2" s="127"/>
    </row>
    <row r="3" spans="1:7" ht="15">
      <c r="A3" s="8"/>
      <c r="B3" s="9"/>
      <c r="C3" s="10"/>
      <c r="D3" s="25"/>
      <c r="E3" s="10"/>
      <c r="F3" s="20"/>
      <c r="G3" s="11"/>
    </row>
    <row r="4" spans="1:7" ht="27.75" customHeight="1">
      <c r="A4" s="44" t="s">
        <v>22</v>
      </c>
      <c r="B4" s="43" t="s">
        <v>21</v>
      </c>
      <c r="C4" s="45" t="s">
        <v>23</v>
      </c>
      <c r="D4" s="122" t="s">
        <v>24</v>
      </c>
      <c r="E4" s="123"/>
      <c r="F4" s="122" t="s">
        <v>25</v>
      </c>
      <c r="G4" s="123"/>
    </row>
    <row r="5" spans="1:7" ht="15.75">
      <c r="A5" s="28"/>
      <c r="B5" s="29"/>
      <c r="C5" s="30"/>
      <c r="D5" s="96"/>
      <c r="E5" s="97"/>
      <c r="F5" s="31"/>
      <c r="G5" s="30"/>
    </row>
    <row r="6" spans="1:7" ht="205.5" customHeight="1">
      <c r="A6" s="15" t="s">
        <v>5</v>
      </c>
      <c r="B6" s="18" t="s">
        <v>63</v>
      </c>
      <c r="C6" s="10"/>
      <c r="D6" s="98"/>
      <c r="E6" s="99"/>
      <c r="F6" s="42"/>
      <c r="G6" s="11"/>
    </row>
    <row r="7" spans="1:7" ht="15">
      <c r="A7" s="8"/>
      <c r="B7" s="16" t="s">
        <v>11</v>
      </c>
      <c r="C7" s="16">
        <v>35</v>
      </c>
      <c r="D7" s="27"/>
      <c r="E7" s="100" t="s">
        <v>0</v>
      </c>
      <c r="F7" s="41">
        <f>C7*D7</f>
        <v>0</v>
      </c>
      <c r="G7" s="17" t="s">
        <v>1</v>
      </c>
    </row>
    <row r="8" spans="1:7" s="24" customFormat="1" ht="15">
      <c r="A8" s="8"/>
      <c r="B8" s="72"/>
      <c r="C8" s="94"/>
      <c r="D8" s="106"/>
      <c r="E8" s="102"/>
      <c r="F8" s="23"/>
      <c r="G8" s="52"/>
    </row>
    <row r="9" spans="1:7" ht="171">
      <c r="A9" s="15" t="s">
        <v>6</v>
      </c>
      <c r="B9" s="18" t="s">
        <v>52</v>
      </c>
      <c r="C9" s="68"/>
      <c r="D9" s="98"/>
      <c r="E9" s="99"/>
      <c r="F9" s="42"/>
      <c r="G9" s="11"/>
    </row>
    <row r="10" spans="1:7" s="24" customFormat="1" ht="142.5" customHeight="1">
      <c r="A10" s="8"/>
      <c r="B10" s="19"/>
      <c r="C10" s="10"/>
      <c r="D10" s="98"/>
      <c r="E10" s="99"/>
      <c r="F10" s="42"/>
      <c r="G10" s="11"/>
    </row>
    <row r="11" spans="1:7" s="24" customFormat="1" ht="15">
      <c r="A11" s="8"/>
      <c r="B11" s="16" t="s">
        <v>12</v>
      </c>
      <c r="C11" s="16">
        <v>7.5</v>
      </c>
      <c r="D11" s="27"/>
      <c r="E11" s="100" t="s">
        <v>0</v>
      </c>
      <c r="F11" s="41">
        <f>C11*D11</f>
        <v>0</v>
      </c>
      <c r="G11" s="17" t="s">
        <v>1</v>
      </c>
    </row>
    <row r="12" spans="1:7" ht="15">
      <c r="A12" s="8"/>
      <c r="B12" s="19"/>
      <c r="C12" s="10"/>
      <c r="D12" s="101"/>
      <c r="E12" s="99"/>
      <c r="F12" s="42"/>
      <c r="G12" s="11"/>
    </row>
    <row r="13" spans="1:7" ht="142.5">
      <c r="A13" s="15" t="s">
        <v>7</v>
      </c>
      <c r="B13" s="70" t="s">
        <v>53</v>
      </c>
      <c r="C13" s="10"/>
      <c r="D13" s="98"/>
      <c r="E13" s="99"/>
      <c r="F13" s="42"/>
      <c r="G13" s="11"/>
    </row>
    <row r="14" spans="1:7" ht="15">
      <c r="A14" s="8"/>
      <c r="B14" s="16" t="s">
        <v>12</v>
      </c>
      <c r="C14" s="16">
        <v>4</v>
      </c>
      <c r="D14" s="27"/>
      <c r="E14" s="100" t="s">
        <v>0</v>
      </c>
      <c r="F14" s="41">
        <f>C14*D14</f>
        <v>0</v>
      </c>
      <c r="G14" s="17" t="s">
        <v>1</v>
      </c>
    </row>
    <row r="15" spans="1:7" ht="15">
      <c r="A15" s="8"/>
      <c r="B15" s="19"/>
      <c r="C15" s="10"/>
      <c r="D15" s="25"/>
      <c r="E15" s="10"/>
      <c r="F15" s="20"/>
      <c r="G15" s="11"/>
    </row>
    <row r="16" spans="1:7" ht="31.5">
      <c r="A16" s="78" t="s">
        <v>17</v>
      </c>
      <c r="B16" s="108" t="s">
        <v>50</v>
      </c>
      <c r="C16" s="108"/>
      <c r="D16" s="108"/>
      <c r="E16" s="108"/>
      <c r="F16" s="90">
        <f>SUM(F5:F15)</f>
        <v>0</v>
      </c>
      <c r="G16" s="91" t="s">
        <v>1</v>
      </c>
    </row>
    <row r="17" spans="1:7" ht="15">
      <c r="A17" s="24"/>
      <c r="B17" s="24"/>
      <c r="C17" s="24"/>
      <c r="D17" s="24"/>
      <c r="E17" s="24"/>
      <c r="F17" s="24"/>
      <c r="G17" s="24"/>
    </row>
    <row r="18" spans="1:7" ht="15">
      <c r="A18" s="24"/>
      <c r="B18" s="24"/>
      <c r="C18" s="24"/>
      <c r="D18" s="24"/>
      <c r="E18" s="24"/>
      <c r="F18" s="24"/>
      <c r="G18" s="24"/>
    </row>
    <row r="19" spans="1:7" ht="15">
      <c r="A19" s="24"/>
      <c r="B19" s="24"/>
      <c r="C19" s="24"/>
      <c r="D19" s="24"/>
      <c r="E19" s="24"/>
      <c r="F19" s="24"/>
      <c r="G19" s="24"/>
    </row>
    <row r="20" spans="1:7" ht="15">
      <c r="A20" s="24"/>
      <c r="B20" s="24"/>
      <c r="C20" s="24"/>
      <c r="D20" s="24"/>
      <c r="E20" s="24"/>
      <c r="F20" s="24"/>
      <c r="G20" s="24"/>
    </row>
  </sheetData>
  <sheetProtection password="CC1A" sheet="1"/>
  <mergeCells count="4">
    <mergeCell ref="B2:G2"/>
    <mergeCell ref="D4:E4"/>
    <mergeCell ref="F4:G4"/>
    <mergeCell ref="B16:E16"/>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P12"/>
  <sheetViews>
    <sheetView view="pageBreakPreview" zoomScale="80" zoomScaleNormal="80" zoomScaleSheetLayoutView="80" zoomScalePageLayoutView="0" workbookViewId="0" topLeftCell="A1">
      <selection activeCell="J15" sqref="J15"/>
    </sheetView>
  </sheetViews>
  <sheetFormatPr defaultColWidth="9.140625" defaultRowHeight="15"/>
  <cols>
    <col min="1" max="1" width="5.7109375" style="3" customWidth="1"/>
    <col min="2" max="2" width="51.7109375" style="5" customWidth="1"/>
    <col min="3" max="3" width="10.7109375" style="2" customWidth="1"/>
    <col min="4" max="4" width="10.7109375" style="22" customWidth="1"/>
    <col min="5" max="5" width="4.7109375" style="2" customWidth="1"/>
    <col min="6" max="6" width="14.7109375" style="22" customWidth="1"/>
    <col min="7" max="7" width="4.7109375" style="4" customWidth="1"/>
    <col min="8" max="15" width="10.8515625" style="1" customWidth="1"/>
    <col min="16" max="16384" width="9.140625" style="24" customWidth="1"/>
  </cols>
  <sheetData>
    <row r="1" spans="1:7" ht="15">
      <c r="A1" s="8"/>
      <c r="B1" s="9"/>
      <c r="C1" s="10"/>
      <c r="D1" s="20"/>
      <c r="E1" s="10"/>
      <c r="F1" s="20"/>
      <c r="G1" s="11"/>
    </row>
    <row r="2" spans="1:7" ht="36" customHeight="1">
      <c r="A2" s="73" t="s">
        <v>26</v>
      </c>
      <c r="B2" s="128" t="s">
        <v>59</v>
      </c>
      <c r="C2" s="128"/>
      <c r="D2" s="128"/>
      <c r="E2" s="128"/>
      <c r="F2" s="128"/>
      <c r="G2" s="128"/>
    </row>
    <row r="3" spans="1:7" ht="15" customHeight="1">
      <c r="A3" s="8"/>
      <c r="B3" s="38"/>
      <c r="C3" s="38"/>
      <c r="D3" s="39"/>
      <c r="E3" s="38"/>
      <c r="F3" s="39"/>
      <c r="G3" s="11"/>
    </row>
    <row r="4" spans="1:7" ht="15" customHeight="1">
      <c r="A4" s="8"/>
      <c r="B4" s="9"/>
      <c r="C4" s="10"/>
      <c r="D4" s="20"/>
      <c r="E4" s="10"/>
      <c r="F4" s="20"/>
      <c r="G4" s="11"/>
    </row>
    <row r="5" spans="1:15" s="47" customFormat="1" ht="30" customHeight="1">
      <c r="A5" s="44" t="s">
        <v>22</v>
      </c>
      <c r="B5" s="43" t="s">
        <v>21</v>
      </c>
      <c r="C5" s="45" t="s">
        <v>23</v>
      </c>
      <c r="D5" s="122" t="s">
        <v>24</v>
      </c>
      <c r="E5" s="123"/>
      <c r="F5" s="122" t="s">
        <v>25</v>
      </c>
      <c r="G5" s="123"/>
      <c r="H5" s="46"/>
      <c r="I5" s="46"/>
      <c r="J5" s="46"/>
      <c r="K5" s="46"/>
      <c r="L5" s="46"/>
      <c r="M5" s="46"/>
      <c r="N5" s="46"/>
      <c r="O5" s="46"/>
    </row>
    <row r="6" spans="1:7" ht="15">
      <c r="A6" s="8"/>
      <c r="B6" s="19"/>
      <c r="C6" s="10"/>
      <c r="D6" s="107"/>
      <c r="E6" s="99"/>
      <c r="F6" s="42"/>
      <c r="G6" s="11"/>
    </row>
    <row r="7" spans="1:7" ht="106.5" customHeight="1">
      <c r="A7" s="15" t="s">
        <v>5</v>
      </c>
      <c r="B7" s="18" t="s">
        <v>58</v>
      </c>
      <c r="C7" s="10"/>
      <c r="D7" s="107"/>
      <c r="E7" s="99"/>
      <c r="F7" s="42"/>
      <c r="G7" s="11"/>
    </row>
    <row r="8" spans="1:7" ht="15">
      <c r="A8" s="8"/>
      <c r="B8" s="16" t="s">
        <v>12</v>
      </c>
      <c r="C8" s="16">
        <v>72</v>
      </c>
      <c r="D8" s="40"/>
      <c r="E8" s="100" t="s">
        <v>0</v>
      </c>
      <c r="F8" s="41">
        <f>C8*D8</f>
        <v>0</v>
      </c>
      <c r="G8" s="17" t="s">
        <v>1</v>
      </c>
    </row>
    <row r="9" spans="1:8" ht="15">
      <c r="A9" s="8"/>
      <c r="B9" s="19"/>
      <c r="C9" s="10"/>
      <c r="D9" s="25"/>
      <c r="E9" s="10"/>
      <c r="F9" s="42"/>
      <c r="G9" s="11"/>
      <c r="H9" s="26"/>
    </row>
    <row r="10" spans="1:16" s="49" customFormat="1" ht="15.75">
      <c r="A10" s="80" t="s">
        <v>26</v>
      </c>
      <c r="B10" s="109" t="s">
        <v>60</v>
      </c>
      <c r="C10" s="109"/>
      <c r="D10" s="109"/>
      <c r="E10" s="109"/>
      <c r="F10" s="92">
        <f>SUM(F8:F9)</f>
        <v>0</v>
      </c>
      <c r="G10" s="93" t="s">
        <v>1</v>
      </c>
      <c r="H10" s="48"/>
      <c r="I10" s="48"/>
      <c r="J10" s="48"/>
      <c r="K10" s="48"/>
      <c r="L10" s="48"/>
      <c r="M10" s="48"/>
      <c r="N10" s="48"/>
      <c r="O10" s="48"/>
      <c r="P10" s="48"/>
    </row>
    <row r="11" spans="1:16" s="33" customFormat="1" ht="15.75">
      <c r="A11" s="28"/>
      <c r="B11" s="37"/>
      <c r="C11" s="37"/>
      <c r="D11" s="37"/>
      <c r="E11" s="37"/>
      <c r="F11" s="31"/>
      <c r="G11" s="30"/>
      <c r="H11" s="32"/>
      <c r="I11" s="32"/>
      <c r="J11" s="32"/>
      <c r="K11" s="32"/>
      <c r="L11" s="32"/>
      <c r="M11" s="32"/>
      <c r="N11" s="32"/>
      <c r="O11" s="32"/>
      <c r="P11" s="32"/>
    </row>
    <row r="12" spans="1:7" ht="15">
      <c r="A12" s="8"/>
      <c r="B12" s="9"/>
      <c r="C12" s="10"/>
      <c r="D12" s="20"/>
      <c r="E12" s="10"/>
      <c r="F12" s="20"/>
      <c r="G12" s="11"/>
    </row>
  </sheetData>
  <sheetProtection password="CC1A" sheet="1"/>
  <mergeCells count="4">
    <mergeCell ref="D5:E5"/>
    <mergeCell ref="F5:G5"/>
    <mergeCell ref="B2:G2"/>
    <mergeCell ref="B10:E10"/>
  </mergeCells>
  <printOptions/>
  <pageMargins left="0.7" right="0.7" top="0.75" bottom="0.75" header="0.3" footer="0.3"/>
  <pageSetup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dimension ref="A1:P18"/>
  <sheetViews>
    <sheetView view="pageBreakPreview" zoomScale="80" zoomScaleNormal="80" zoomScaleSheetLayoutView="80" zoomScalePageLayoutView="0" workbookViewId="0" topLeftCell="A1">
      <selection activeCell="F20" sqref="F20"/>
    </sheetView>
  </sheetViews>
  <sheetFormatPr defaultColWidth="9.140625" defaultRowHeight="15"/>
  <cols>
    <col min="1" max="1" width="9.28125" style="24" customWidth="1"/>
    <col min="2" max="4" width="9.140625" style="24" customWidth="1"/>
    <col min="5" max="5" width="22.57421875" style="24" customWidth="1"/>
    <col min="6" max="6" width="19.00390625" style="24" customWidth="1"/>
    <col min="7" max="7" width="6.421875" style="62" customWidth="1"/>
    <col min="8" max="16384" width="9.140625" style="24" customWidth="1"/>
  </cols>
  <sheetData>
    <row r="1" spans="1:16" ht="90.75" customHeight="1">
      <c r="A1" s="111" t="s">
        <v>89</v>
      </c>
      <c r="B1" s="111"/>
      <c r="C1" s="111"/>
      <c r="D1" s="111"/>
      <c r="E1" s="111"/>
      <c r="F1" s="111"/>
      <c r="G1" s="111"/>
      <c r="H1" s="1"/>
      <c r="I1" s="1"/>
      <c r="J1" s="1"/>
      <c r="K1" s="1"/>
      <c r="L1" s="1"/>
      <c r="M1" s="1"/>
      <c r="N1" s="1"/>
      <c r="O1" s="1"/>
      <c r="P1" s="1"/>
    </row>
    <row r="2" spans="1:16" ht="18">
      <c r="A2" s="95"/>
      <c r="B2" s="95"/>
      <c r="C2" s="95"/>
      <c r="D2" s="95"/>
      <c r="E2" s="95"/>
      <c r="F2" s="95"/>
      <c r="G2" s="95"/>
      <c r="H2" s="1"/>
      <c r="I2" s="1"/>
      <c r="J2" s="1"/>
      <c r="K2" s="1"/>
      <c r="L2" s="1"/>
      <c r="M2" s="1"/>
      <c r="N2" s="1"/>
      <c r="O2" s="1"/>
      <c r="P2" s="1"/>
    </row>
    <row r="4" spans="1:16" s="33" customFormat="1" ht="15.75" customHeight="1">
      <c r="A4" s="110" t="s">
        <v>18</v>
      </c>
      <c r="B4" s="110"/>
      <c r="C4" s="110"/>
      <c r="D4" s="110"/>
      <c r="E4" s="110"/>
      <c r="F4" s="110"/>
      <c r="G4" s="110"/>
      <c r="H4" s="32"/>
      <c r="I4" s="32"/>
      <c r="J4" s="32"/>
      <c r="K4" s="32"/>
      <c r="L4" s="32"/>
      <c r="M4" s="32"/>
      <c r="N4" s="32"/>
      <c r="O4" s="32"/>
      <c r="P4" s="32"/>
    </row>
    <row r="5" spans="1:16" ht="15">
      <c r="A5" s="8"/>
      <c r="B5" s="19"/>
      <c r="C5" s="10"/>
      <c r="D5" s="25"/>
      <c r="E5" s="10"/>
      <c r="F5" s="20"/>
      <c r="G5" s="10"/>
      <c r="H5" s="1"/>
      <c r="I5" s="1"/>
      <c r="J5" s="1"/>
      <c r="K5" s="1"/>
      <c r="L5" s="1"/>
      <c r="M5" s="1"/>
      <c r="N5" s="1"/>
      <c r="O5" s="1"/>
      <c r="P5" s="1"/>
    </row>
    <row r="6" spans="1:16" s="33" customFormat="1" ht="15.75" customHeight="1">
      <c r="A6" s="84" t="s">
        <v>13</v>
      </c>
      <c r="B6" s="115" t="s">
        <v>83</v>
      </c>
      <c r="C6" s="115"/>
      <c r="D6" s="115"/>
      <c r="E6" s="115"/>
      <c r="F6" s="85">
        <f>'OŠ Škurinje'!F15</f>
        <v>0</v>
      </c>
      <c r="G6" s="86" t="s">
        <v>1</v>
      </c>
      <c r="H6" s="32"/>
      <c r="I6" s="32"/>
      <c r="J6" s="32"/>
      <c r="K6" s="32"/>
      <c r="L6" s="32"/>
      <c r="M6" s="32"/>
      <c r="N6" s="32"/>
      <c r="O6" s="32"/>
      <c r="P6" s="32"/>
    </row>
    <row r="7" spans="1:16" s="33" customFormat="1" ht="4.5" customHeight="1">
      <c r="A7" s="34"/>
      <c r="B7" s="37"/>
      <c r="C7" s="37"/>
      <c r="D7" s="37"/>
      <c r="E7" s="37"/>
      <c r="F7" s="31"/>
      <c r="G7" s="30"/>
      <c r="H7" s="32"/>
      <c r="I7" s="32"/>
      <c r="J7" s="32"/>
      <c r="K7" s="32"/>
      <c r="L7" s="32"/>
      <c r="M7" s="32"/>
      <c r="N7" s="32"/>
      <c r="O7" s="32"/>
      <c r="P7" s="32"/>
    </row>
    <row r="8" spans="1:7" ht="15.75">
      <c r="A8" s="81" t="s">
        <v>14</v>
      </c>
      <c r="B8" s="116" t="s">
        <v>84</v>
      </c>
      <c r="C8" s="116"/>
      <c r="D8" s="116"/>
      <c r="E8" s="116"/>
      <c r="F8" s="82">
        <f>'OŠ Podmurvice'!F13</f>
        <v>0</v>
      </c>
      <c r="G8" s="83" t="s">
        <v>1</v>
      </c>
    </row>
    <row r="9" spans="1:16" s="33" customFormat="1" ht="4.5" customHeight="1">
      <c r="A9" s="34"/>
      <c r="B9" s="37"/>
      <c r="C9" s="37"/>
      <c r="D9" s="37"/>
      <c r="E9" s="37"/>
      <c r="F9" s="31"/>
      <c r="G9" s="30"/>
      <c r="H9" s="32"/>
      <c r="I9" s="32"/>
      <c r="J9" s="32"/>
      <c r="K9" s="32"/>
      <c r="L9" s="32"/>
      <c r="M9" s="32"/>
      <c r="N9" s="32"/>
      <c r="O9" s="32"/>
      <c r="P9" s="32"/>
    </row>
    <row r="10" spans="1:7" ht="15.75" customHeight="1">
      <c r="A10" s="79" t="s">
        <v>15</v>
      </c>
      <c r="B10" s="117" t="s">
        <v>85</v>
      </c>
      <c r="C10" s="117"/>
      <c r="D10" s="117"/>
      <c r="E10" s="117"/>
      <c r="F10" s="87">
        <f>'OŠ Trsat'!F21</f>
        <v>0</v>
      </c>
      <c r="G10" s="88" t="s">
        <v>1</v>
      </c>
    </row>
    <row r="14" spans="1:16" s="7" customFormat="1" ht="15.75" customHeight="1">
      <c r="A14" s="112" t="s">
        <v>3</v>
      </c>
      <c r="B14" s="112"/>
      <c r="C14" s="112"/>
      <c r="D14" s="112"/>
      <c r="E14" s="112"/>
      <c r="F14" s="57">
        <f>SUM(F5:F13)</f>
        <v>0</v>
      </c>
      <c r="G14" s="58" t="s">
        <v>1</v>
      </c>
      <c r="H14" s="6"/>
      <c r="I14" s="6"/>
      <c r="J14" s="6"/>
      <c r="K14" s="6"/>
      <c r="L14" s="6"/>
      <c r="M14" s="6"/>
      <c r="N14" s="6"/>
      <c r="O14" s="6"/>
      <c r="P14" s="6"/>
    </row>
    <row r="15" spans="1:16" ht="4.5" customHeight="1">
      <c r="A15" s="50"/>
      <c r="B15" s="51"/>
      <c r="C15" s="52"/>
      <c r="D15" s="61"/>
      <c r="E15" s="52"/>
      <c r="F15" s="53"/>
      <c r="G15" s="63"/>
      <c r="H15" s="1"/>
      <c r="I15" s="1"/>
      <c r="J15" s="1"/>
      <c r="K15" s="1"/>
      <c r="L15" s="1"/>
      <c r="M15" s="1"/>
      <c r="N15" s="1"/>
      <c r="O15" s="1"/>
      <c r="P15" s="1"/>
    </row>
    <row r="16" spans="1:16" s="7" customFormat="1" ht="15.75">
      <c r="A16" s="113" t="s">
        <v>4</v>
      </c>
      <c r="B16" s="113"/>
      <c r="C16" s="113"/>
      <c r="D16" s="113"/>
      <c r="E16" s="113"/>
      <c r="F16" s="55">
        <f>F14*0.25</f>
        <v>0</v>
      </c>
      <c r="G16" s="56" t="s">
        <v>1</v>
      </c>
      <c r="H16" s="6"/>
      <c r="I16" s="6"/>
      <c r="J16" s="6"/>
      <c r="K16" s="6"/>
      <c r="L16" s="6"/>
      <c r="M16" s="6"/>
      <c r="N16" s="6"/>
      <c r="O16" s="6"/>
      <c r="P16" s="6"/>
    </row>
    <row r="17" spans="1:16" ht="4.5" customHeight="1">
      <c r="A17" s="50"/>
      <c r="B17" s="51"/>
      <c r="C17" s="52"/>
      <c r="D17" s="61"/>
      <c r="E17" s="52"/>
      <c r="F17" s="53"/>
      <c r="G17" s="63"/>
      <c r="H17" s="1"/>
      <c r="I17" s="1"/>
      <c r="J17" s="1"/>
      <c r="K17" s="1"/>
      <c r="L17" s="1"/>
      <c r="M17" s="1"/>
      <c r="N17" s="1"/>
      <c r="O17" s="1"/>
      <c r="P17" s="1"/>
    </row>
    <row r="18" spans="1:16" s="36" customFormat="1" ht="17.25">
      <c r="A18" s="114" t="s">
        <v>2</v>
      </c>
      <c r="B18" s="114"/>
      <c r="C18" s="114"/>
      <c r="D18" s="114"/>
      <c r="E18" s="114"/>
      <c r="F18" s="59">
        <f>F14+F16</f>
        <v>0</v>
      </c>
      <c r="G18" s="60" t="s">
        <v>1</v>
      </c>
      <c r="H18" s="35"/>
      <c r="I18" s="35"/>
      <c r="J18" s="35"/>
      <c r="K18" s="35"/>
      <c r="L18" s="35"/>
      <c r="M18" s="35"/>
      <c r="N18" s="35"/>
      <c r="O18" s="35"/>
      <c r="P18" s="35"/>
    </row>
  </sheetData>
  <sheetProtection/>
  <mergeCells count="8">
    <mergeCell ref="A14:E14"/>
    <mergeCell ref="A16:E16"/>
    <mergeCell ref="A18:E18"/>
    <mergeCell ref="A1:G1"/>
    <mergeCell ref="A4:G4"/>
    <mergeCell ref="B6:E6"/>
    <mergeCell ref="B8:E8"/>
    <mergeCell ref="B10:E10"/>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15"/>
  <sheetViews>
    <sheetView view="pageBreakPreview" zoomScaleSheetLayoutView="100" zoomScalePageLayoutView="0" workbookViewId="0" topLeftCell="A13">
      <selection activeCell="F9" sqref="F9"/>
    </sheetView>
  </sheetViews>
  <sheetFormatPr defaultColWidth="9.140625" defaultRowHeight="15"/>
  <cols>
    <col min="1" max="1" width="4.7109375" style="24" customWidth="1"/>
    <col min="2" max="2" width="45.57421875" style="24" customWidth="1"/>
    <col min="3" max="3" width="8.28125" style="24" customWidth="1"/>
    <col min="4" max="4" width="8.8515625" style="24" customWidth="1"/>
    <col min="5" max="5" width="5.00390625" style="24" customWidth="1"/>
    <col min="6" max="6" width="12.8515625" style="24" customWidth="1"/>
    <col min="7" max="7" width="3.8515625" style="24" customWidth="1"/>
    <col min="8" max="16384" width="9.140625" style="24" customWidth="1"/>
  </cols>
  <sheetData>
    <row r="1" spans="1:7" ht="15">
      <c r="A1" s="8"/>
      <c r="B1" s="9"/>
      <c r="C1" s="10"/>
      <c r="D1" s="25"/>
      <c r="E1" s="10"/>
      <c r="F1" s="20"/>
      <c r="G1" s="11"/>
    </row>
    <row r="2" spans="1:7" ht="45" customHeight="1">
      <c r="A2" s="81" t="s">
        <v>14</v>
      </c>
      <c r="B2" s="124" t="s">
        <v>64</v>
      </c>
      <c r="C2" s="124"/>
      <c r="D2" s="124"/>
      <c r="E2" s="124"/>
      <c r="F2" s="124"/>
      <c r="G2" s="124"/>
    </row>
    <row r="3" spans="1:7" ht="15">
      <c r="A3" s="8"/>
      <c r="B3" s="9"/>
      <c r="C3" s="10"/>
      <c r="D3" s="25"/>
      <c r="E3" s="10"/>
      <c r="F3" s="20"/>
      <c r="G3" s="11"/>
    </row>
    <row r="4" spans="1:7" ht="24" customHeight="1">
      <c r="A4" s="44" t="s">
        <v>22</v>
      </c>
      <c r="B4" s="43" t="s">
        <v>21</v>
      </c>
      <c r="C4" s="45" t="s">
        <v>23</v>
      </c>
      <c r="D4" s="122" t="s">
        <v>24</v>
      </c>
      <c r="E4" s="123"/>
      <c r="F4" s="122" t="s">
        <v>25</v>
      </c>
      <c r="G4" s="123"/>
    </row>
    <row r="5" spans="1:7" ht="15.75">
      <c r="A5" s="28"/>
      <c r="B5" s="29"/>
      <c r="C5" s="30"/>
      <c r="D5" s="96"/>
      <c r="E5" s="97"/>
      <c r="F5" s="31"/>
      <c r="G5" s="30"/>
    </row>
    <row r="6" spans="1:7" ht="92.25" customHeight="1">
      <c r="A6" s="15" t="s">
        <v>5</v>
      </c>
      <c r="B6" s="18" t="s">
        <v>65</v>
      </c>
      <c r="C6" s="10"/>
      <c r="D6" s="98"/>
      <c r="E6" s="99"/>
      <c r="F6" s="42"/>
      <c r="G6" s="11"/>
    </row>
    <row r="7" spans="1:7" ht="15">
      <c r="A7" s="8"/>
      <c r="B7" s="16" t="s">
        <v>12</v>
      </c>
      <c r="C7" s="16">
        <v>171</v>
      </c>
      <c r="D7" s="27"/>
      <c r="E7" s="100" t="s">
        <v>0</v>
      </c>
      <c r="F7" s="41">
        <f>C7*D7</f>
        <v>0</v>
      </c>
      <c r="G7" s="17" t="s">
        <v>1</v>
      </c>
    </row>
    <row r="8" spans="1:7" ht="15">
      <c r="A8" s="8"/>
      <c r="B8" s="19"/>
      <c r="C8" s="10"/>
      <c r="D8" s="98"/>
      <c r="E8" s="99"/>
      <c r="F8" s="42"/>
      <c r="G8" s="11"/>
    </row>
    <row r="9" spans="1:7" ht="171">
      <c r="A9" s="15" t="s">
        <v>6</v>
      </c>
      <c r="B9" s="18" t="s">
        <v>68</v>
      </c>
      <c r="C9" s="68"/>
      <c r="D9" s="98"/>
      <c r="E9" s="99"/>
      <c r="F9" s="42"/>
      <c r="G9" s="11"/>
    </row>
    <row r="10" spans="1:7" ht="15">
      <c r="A10" s="8"/>
      <c r="B10" s="16" t="s">
        <v>66</v>
      </c>
      <c r="C10" s="16">
        <v>171</v>
      </c>
      <c r="D10" s="27"/>
      <c r="E10" s="100" t="s">
        <v>0</v>
      </c>
      <c r="F10" s="41">
        <f>C10*D10</f>
        <v>0</v>
      </c>
      <c r="G10" s="17" t="s">
        <v>1</v>
      </c>
    </row>
    <row r="11" spans="1:7" ht="15">
      <c r="A11" s="8"/>
      <c r="B11" s="19"/>
      <c r="C11" s="10"/>
      <c r="D11" s="101"/>
      <c r="E11" s="99"/>
      <c r="F11" s="42"/>
      <c r="G11" s="11"/>
    </row>
    <row r="12" spans="1:7" ht="199.5">
      <c r="A12" s="15" t="s">
        <v>7</v>
      </c>
      <c r="B12" s="70" t="s">
        <v>69</v>
      </c>
      <c r="C12" s="10"/>
      <c r="D12" s="98"/>
      <c r="E12" s="99"/>
      <c r="F12" s="42"/>
      <c r="G12" s="11"/>
    </row>
    <row r="13" spans="1:7" ht="15">
      <c r="A13" s="8"/>
      <c r="B13" s="16" t="s">
        <v>67</v>
      </c>
      <c r="C13" s="16">
        <v>7</v>
      </c>
      <c r="D13" s="27"/>
      <c r="E13" s="100" t="s">
        <v>0</v>
      </c>
      <c r="F13" s="41">
        <f>C13*D13</f>
        <v>0</v>
      </c>
      <c r="G13" s="17" t="s">
        <v>1</v>
      </c>
    </row>
    <row r="14" spans="1:7" ht="15">
      <c r="A14" s="8"/>
      <c r="B14" s="19"/>
      <c r="C14" s="10"/>
      <c r="D14" s="25"/>
      <c r="E14" s="10"/>
      <c r="F14" s="20"/>
      <c r="G14" s="11"/>
    </row>
    <row r="15" spans="1:7" ht="31.5">
      <c r="A15" s="81" t="s">
        <v>14</v>
      </c>
      <c r="B15" s="116" t="s">
        <v>70</v>
      </c>
      <c r="C15" s="116"/>
      <c r="D15" s="116"/>
      <c r="E15" s="116"/>
      <c r="F15" s="82">
        <f>SUM(F5:F14)</f>
        <v>0</v>
      </c>
      <c r="G15" s="83" t="s">
        <v>1</v>
      </c>
    </row>
  </sheetData>
  <sheetProtection password="CC1A" sheet="1"/>
  <mergeCells count="4">
    <mergeCell ref="B2:G2"/>
    <mergeCell ref="D4:E4"/>
    <mergeCell ref="F4:G4"/>
    <mergeCell ref="B15:E15"/>
  </mergeCells>
  <printOptions/>
  <pageMargins left="0.7" right="0.7" top="0.75" bottom="0.75" header="0.3" footer="0.3"/>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Grgurić Lea</dc:creator>
  <cp:keywords/>
  <dc:description/>
  <cp:lastModifiedBy>Klobučar Frano</cp:lastModifiedBy>
  <cp:lastPrinted>2019-11-22T07:57:55Z</cp:lastPrinted>
  <dcterms:created xsi:type="dcterms:W3CDTF">2017-08-09T08:34:28Z</dcterms:created>
  <dcterms:modified xsi:type="dcterms:W3CDTF">2019-11-22T10:47:19Z</dcterms:modified>
  <cp:category/>
  <cp:version/>
  <cp:contentType/>
  <cp:contentStatus/>
</cp:coreProperties>
</file>