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ncic_vesna\Documents\2020\Nabava\Tiskanje 2020\postupak nabave usluge tiskanja 2020\"/>
    </mc:Choice>
  </mc:AlternateContent>
  <bookViews>
    <workbookView xWindow="0" yWindow="15" windowWidth="19035" windowHeight="11580"/>
  </bookViews>
  <sheets>
    <sheet name="TROŠKOVNIK" sheetId="14" r:id="rId1"/>
  </sheets>
  <definedNames>
    <definedName name="_xlnm.Print_Area" localSheetId="0">TROŠKOVNIK!$A$1:$E$149</definedName>
  </definedNames>
  <calcPr calcId="152511"/>
</workbook>
</file>

<file path=xl/calcChain.xml><?xml version="1.0" encoding="utf-8"?>
<calcChain xmlns="http://schemas.openxmlformats.org/spreadsheetml/2006/main">
  <c r="E124" i="14" l="1"/>
  <c r="E123" i="14"/>
  <c r="E122" i="14"/>
  <c r="E115" i="14" l="1"/>
  <c r="E116" i="14"/>
  <c r="E117" i="14"/>
  <c r="E118" i="14"/>
  <c r="E119" i="14"/>
  <c r="E120" i="14"/>
  <c r="E121" i="14"/>
  <c r="E125" i="14"/>
  <c r="E114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75" i="14"/>
  <c r="E69" i="14"/>
  <c r="E70" i="14"/>
  <c r="E68" i="14"/>
  <c r="E63" i="14"/>
  <c r="E62" i="14"/>
  <c r="E57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39" i="14"/>
  <c r="E33" i="14"/>
  <c r="E34" i="14"/>
  <c r="E32" i="14"/>
  <c r="E22" i="14"/>
  <c r="E23" i="14"/>
  <c r="E24" i="14"/>
  <c r="E25" i="14"/>
  <c r="E26" i="14"/>
  <c r="E27" i="14"/>
  <c r="E21" i="14"/>
  <c r="E14" i="14"/>
  <c r="E15" i="14"/>
  <c r="E16" i="14"/>
  <c r="E13" i="14"/>
  <c r="E8" i="14"/>
  <c r="E7" i="14"/>
  <c r="E110" i="14" l="1"/>
  <c r="E9" i="14"/>
  <c r="E17" i="14"/>
  <c r="E58" i="14" l="1"/>
  <c r="E64" i="14" l="1"/>
  <c r="E28" i="14"/>
  <c r="E126" i="14"/>
  <c r="E127" i="14" s="1"/>
  <c r="E35" i="14"/>
  <c r="E53" i="14"/>
  <c r="E71" i="14"/>
  <c r="E130" i="14" l="1"/>
  <c r="E131" i="14" l="1"/>
  <c r="E132" i="14" s="1"/>
</calcChain>
</file>

<file path=xl/sharedStrings.xml><?xml version="1.0" encoding="utf-8"?>
<sst xmlns="http://schemas.openxmlformats.org/spreadsheetml/2006/main" count="236" uniqueCount="131">
  <si>
    <t>6.</t>
  </si>
  <si>
    <t>RED. BR.</t>
  </si>
  <si>
    <t>1.</t>
  </si>
  <si>
    <t>2.</t>
  </si>
  <si>
    <t>3.</t>
  </si>
  <si>
    <t>4.</t>
  </si>
  <si>
    <t>5.</t>
  </si>
  <si>
    <t>7.</t>
  </si>
  <si>
    <t>SPECIFIKACIJA PREDMETA NABAVE - MATERIJALA ZA TISKANJE</t>
  </si>
  <si>
    <t>JEDINIČNA CIJENA</t>
  </si>
  <si>
    <t>UKUPNA CIJENA BEZ PDV-a</t>
  </si>
  <si>
    <t>8.</t>
  </si>
  <si>
    <t>letak (format A4)</t>
  </si>
  <si>
    <t>letak (format A5)</t>
  </si>
  <si>
    <t>letak (format 450/150x105)</t>
  </si>
  <si>
    <t>9.</t>
  </si>
  <si>
    <t>letak (format 39/13x18)</t>
  </si>
  <si>
    <t>letak (format 66/22x11,5)</t>
  </si>
  <si>
    <t>plakati (format B2)</t>
  </si>
  <si>
    <t>plakati (format B1)</t>
  </si>
  <si>
    <t>plakati (format A3)</t>
  </si>
  <si>
    <t>10.</t>
  </si>
  <si>
    <t>blokovi A5 (50 listova)</t>
  </si>
  <si>
    <t>11.</t>
  </si>
  <si>
    <t>12.</t>
  </si>
  <si>
    <t>13.</t>
  </si>
  <si>
    <t>mape plastificirane A5</t>
  </si>
  <si>
    <t>14.</t>
  </si>
  <si>
    <t>Bilten A4</t>
  </si>
  <si>
    <t>15.</t>
  </si>
  <si>
    <t>16.</t>
  </si>
  <si>
    <t>17.</t>
  </si>
  <si>
    <t>18.</t>
  </si>
  <si>
    <t>19.</t>
  </si>
  <si>
    <t>20.</t>
  </si>
  <si>
    <t>mape za priznanja</t>
  </si>
  <si>
    <t>21.</t>
  </si>
  <si>
    <t>lepeza - program</t>
  </si>
  <si>
    <t>22.</t>
  </si>
  <si>
    <t>Deplian (format 48,5/9,7x12,6)</t>
  </si>
  <si>
    <t>Deplian (format 390/130X160)</t>
  </si>
  <si>
    <t>with compliments kartončići</t>
  </si>
  <si>
    <t>pozivnice a) (offset) (format 20/10x20 cm)</t>
  </si>
  <si>
    <t>pozivnice b) (digit.) (format 20/10x20 cm)</t>
  </si>
  <si>
    <t>posjetnice (digitalni) (format 9x5 cm)</t>
  </si>
  <si>
    <t>vrećice (male) offset (format 25,5x34,5x8 cm)</t>
  </si>
  <si>
    <t>vrećice (velike) offset (format 21x22x8 cm)</t>
  </si>
  <si>
    <t>priznanja (format A4)</t>
  </si>
  <si>
    <t>umeci za pozivnice (format 9,9x19,7 cm)</t>
  </si>
  <si>
    <t>mape za sjednice (format 46/23x32 cm)</t>
  </si>
  <si>
    <t>memorandumi (format A4)</t>
  </si>
  <si>
    <t>koverte (format 22x11 cm)</t>
  </si>
  <si>
    <t>priznanja (godišnje nagrade) (format 31x47 cm)</t>
  </si>
  <si>
    <t>zahvalnice (format A4)</t>
  </si>
  <si>
    <t>plakat tip 1 (format B2)</t>
  </si>
  <si>
    <t>dopis HEP-u - stanje električnog brojila
format A4, blokovi po 100 listova</t>
  </si>
  <si>
    <t>dopis KD "VIK" - stanje vodomjera
format A4, blokovi po 100 listova</t>
  </si>
  <si>
    <t>dopis KD "Energo" - stanje plinomjera 
format A4, blokovi po 100 listova</t>
  </si>
  <si>
    <t xml:space="preserve">uvez Narodnih novina i Službenih novina </t>
  </si>
  <si>
    <t>Blok a) (format A5)</t>
  </si>
  <si>
    <t>Blok b) (format A4)</t>
  </si>
  <si>
    <t>Obavijesti o počinjenom prekršaju (format A5, blokovi po 100 listova)</t>
  </si>
  <si>
    <t>Mapa A4 kartonska</t>
  </si>
  <si>
    <t>Zapisnik o obavljenom očevidu 
format A4, blokovi po 100 listova</t>
  </si>
  <si>
    <t>programi (format A4) (2x150)</t>
  </si>
  <si>
    <t>katalog (format 22,5x22,5) (5x300)</t>
  </si>
  <si>
    <t>katalog (format A5) (3x1.000)</t>
  </si>
  <si>
    <t>zapisnik o primopredaji poslovnog prostora 
format A4 (6 blokova - 4 vrste)</t>
  </si>
  <si>
    <t>UKUPNO:</t>
  </si>
  <si>
    <t>vrećice (male) offset (format 22x22x10 cm)</t>
  </si>
  <si>
    <t>brošura tip 4 (MAH)</t>
  </si>
  <si>
    <t>brošura tip 6 (Jedi kao ja)</t>
  </si>
  <si>
    <t>23.</t>
  </si>
  <si>
    <t>čestitke (21x20/10 cm)</t>
  </si>
  <si>
    <t>umetak za čestitke (21x9,9 cm)</t>
  </si>
  <si>
    <t>plakati (program artBazaar) (format B2)</t>
  </si>
  <si>
    <t>letak tip 9 (format 28/14x14 cm) 3 RAZLIČITE VRSTE</t>
  </si>
  <si>
    <t xml:space="preserve">letak tip 8 (format 14x14 cm) </t>
  </si>
  <si>
    <t>Priznanja za nagrađene mentore (fomat A4)</t>
  </si>
  <si>
    <t>Priznanja za nagrađene učenike (format A4)</t>
  </si>
  <si>
    <t xml:space="preserve">letak tip 1 (format 10*21) </t>
  </si>
  <si>
    <t>letak tip 2 (format 10*21)</t>
  </si>
  <si>
    <t>obrasci rješenja (1 VRSTA) (NCR 1+1)</t>
  </si>
  <si>
    <t>Knjiga dežurstava - knjižni blok 100 g offsetni (format 10x29,4 cm)</t>
  </si>
  <si>
    <t>brošura tip 7</t>
  </si>
  <si>
    <t>plakat tip 2 (format B1)</t>
  </si>
  <si>
    <t>letak tip 4 (format A4)</t>
  </si>
  <si>
    <t>Blok (format A4)</t>
  </si>
  <si>
    <t>Podmetači (s kutijicom) komplet</t>
  </si>
  <si>
    <t>Kemijske olovke 505 s otiskom 1/0</t>
  </si>
  <si>
    <t>Zapisnik komunalne naknade i spomeničke rente (format A4, blokovi po 100 listova)</t>
  </si>
  <si>
    <t>kemijske olovke sa dotiskom u coloru</t>
  </si>
  <si>
    <t>obrasci zahtjeva i izjava -16 vrsta
(format A4)*</t>
  </si>
  <si>
    <t>Vizitke</t>
  </si>
  <si>
    <t>Naljepnice oznaka vidljivosti  – visibility naljepnice - Varijanta II</t>
  </si>
  <si>
    <t>1. ODJEL GRADSKE UPRAVE ZA RAZVOJ, URBANIZAM, EKOLOGIJU I GOSPODARENJE ZEMLJIŠTEM:</t>
  </si>
  <si>
    <t>M.P.</t>
  </si>
  <si>
    <t>U ____________________________, ______________ godine</t>
  </si>
  <si>
    <t xml:space="preserve">Napomena: Ukupni broj komada je zbir pojedinačnih narudžbi tijekom godine
</t>
  </si>
  <si>
    <t>iskaznica tip 3 (moj otisak srca)</t>
  </si>
  <si>
    <t>SVEUKUPNO (Tablica 1-11)</t>
  </si>
  <si>
    <t>Upisati jediničnu cijenu u žuta polja.</t>
  </si>
  <si>
    <t>POREZ NA DODANU VRIJEDNOST  (PDV):</t>
  </si>
  <si>
    <t>UKUPNA CIJENA PONUDE   (s PDV-om):</t>
  </si>
  <si>
    <t>UKUPNA CIJENA PONUDE   (bez PDV- a):</t>
  </si>
  <si>
    <r>
      <t>U cijenu ponude bez poreza na dodanu vrijednost moraju biti uračunati svi eventualni troškovi i popusti.</t>
    </r>
    <r>
      <rPr>
        <sz val="11"/>
        <color indexed="8"/>
        <rFont val="Calibri"/>
        <family val="2"/>
        <charset val="238"/>
        <scheme val="minor"/>
      </rPr>
      <t xml:space="preserve"> </t>
    </r>
  </si>
  <si>
    <t>PREDVIĐENA KOLIČINA  (komada)</t>
  </si>
  <si>
    <t>Prilog III. Troškovnik za nabavu usluga tiskanja materijala</t>
  </si>
  <si>
    <t xml:space="preserve">Izjavljujemo da smo proučili poziv za dostavu ponude  iz kojeg prihvaćamo sve odredbe i izvršit ćemo predmet nabave u skladu sa specifikacijama i ostalim odredbama i za cijene koje smo naveli u ponudi što potvrđujemo svojim potpisom i pečatom.
</t>
  </si>
  <si>
    <t>1.1. ITU JEDINICA</t>
  </si>
  <si>
    <t>Naljepnice oznaka vidljivosti - visibility naljepnice -   Varijanta I</t>
  </si>
  <si>
    <t>2. ODJEL GRADSKE UPRAVE ZA KOMUNALNI SUSTAV:</t>
  </si>
  <si>
    <t>3. ODJEL GRADSKE UPRAVE ZA PODUZETNIŠTVO:</t>
  </si>
  <si>
    <t>4. ODJEL GRADSKE UPRAVE ZA ODGOJ I ŠKOLSTVO:</t>
  </si>
  <si>
    <t>priručnici Moja Rijeka za 5. i 6. i 7. i 8. razred*</t>
  </si>
  <si>
    <t>5. ODJEL GRADSKE UPRAVE ZA ZDRAVSTVO I SOCIJALNU SKRB:</t>
  </si>
  <si>
    <t>6. ODJEL GRADSKE UPRAVE ZA KULTURU:</t>
  </si>
  <si>
    <t>7. ODJEL GRADSKE UPRAVE ZA SPORT I TEHNIČKU KULTURU:</t>
  </si>
  <si>
    <t>8. ODJEL ZA GRADSKU SAMOUPRAVU I UPRAVU:</t>
  </si>
  <si>
    <t>9. URED GRADA:</t>
  </si>
  <si>
    <t>10. ODJEL GRADSKE UPRAVE ZA GOSPODARENJE IMOVINOM:</t>
  </si>
  <si>
    <t>dopis KD "Čistoća" - izvješće o ispražnjenju - useljenju poslovnog prostora (format A4, blokovi po 100 listova)</t>
  </si>
  <si>
    <t>trodjelni kalendar grada Rijeke (34x61,5 cm)</t>
  </si>
  <si>
    <t>rokovnik (14x19,5 cm)</t>
  </si>
  <si>
    <t>obavijest Direkciji zajedničke komunalne djelatnosti o promjeni zakupnika (format A4, blokovi po 100 listova)</t>
  </si>
  <si>
    <t>obavijest Direkciji za upravljanje objektima stambene namjene o promjeni zakupnika (format A4, blokovi po 100 listova)</t>
  </si>
  <si>
    <t>zapisnik o provjeri korištenja stana (format A4, blokovi po 100 listova)*</t>
  </si>
  <si>
    <t>zapisnik za prethodnu provjeru stana (format A4, blokovi po 100 listova)*</t>
  </si>
  <si>
    <t>zapisnik o primopredaji stana (format A4, blokovi po 100 listova)*</t>
  </si>
  <si>
    <t>nalog za rad - Zapisnik o izvršenim radovima (format A5, blokovi po 100 listova)*</t>
  </si>
  <si>
    <t>plakati B2 (za potrebe energetskog tjedna)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</si>
</sst>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Alignment="1"/>
    <xf numFmtId="0" fontId="1" fillId="0" borderId="0" xfId="0" applyFont="1" applyFill="1" applyProtection="1"/>
    <xf numFmtId="0" fontId="4" fillId="0" borderId="0" xfId="0" applyFont="1" applyFill="1" applyAlignment="1">
      <alignment horizontal="justify"/>
    </xf>
    <xf numFmtId="0" fontId="6" fillId="0" borderId="0" xfId="0" applyFont="1" applyFill="1"/>
    <xf numFmtId="0" fontId="1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/>
    <xf numFmtId="0" fontId="7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3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0" fillId="0" borderId="0" xfId="0" applyFont="1"/>
    <xf numFmtId="0" fontId="12" fillId="0" borderId="0" xfId="0" applyFont="1"/>
    <xf numFmtId="0" fontId="1" fillId="0" borderId="0" xfId="0" applyFont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Fill="1" applyAlignment="1">
      <alignment horizontal="left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wrapText="1"/>
    </xf>
  </cellXfs>
  <cellStyles count="3">
    <cellStyle name="Normal" xfId="0" builtinId="0"/>
    <cellStyle name="Normal 2" xfId="1"/>
    <cellStyle name="Style 1" xfId="2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CCECFF"/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showZeros="0" tabSelected="1" zoomScaleNormal="100" workbookViewId="0">
      <selection activeCell="J118" sqref="J118"/>
    </sheetView>
  </sheetViews>
  <sheetFormatPr defaultRowHeight="12.75" x14ac:dyDescent="0.2"/>
  <cols>
    <col min="1" max="1" width="5.85546875" style="11" customWidth="1"/>
    <col min="2" max="2" width="49.85546875" style="11" customWidth="1"/>
    <col min="3" max="3" width="12.7109375" style="16" customWidth="1"/>
    <col min="4" max="4" width="11.5703125" style="11" customWidth="1"/>
    <col min="5" max="5" width="16.42578125" style="13" customWidth="1"/>
    <col min="6" max="6" width="16.85546875" style="10" bestFit="1" customWidth="1"/>
    <col min="7" max="16384" width="9.140625" style="11"/>
  </cols>
  <sheetData>
    <row r="1" spans="1:5" ht="15" customHeight="1" x14ac:dyDescent="0.25">
      <c r="A1" s="12"/>
      <c r="B1" s="12"/>
      <c r="C1" s="12"/>
    </row>
    <row r="2" spans="1:5" ht="15" customHeight="1" x14ac:dyDescent="0.25">
      <c r="A2" s="14"/>
      <c r="B2" s="37" t="s">
        <v>107</v>
      </c>
      <c r="C2" s="37"/>
      <c r="D2" s="37"/>
      <c r="E2" s="37"/>
    </row>
    <row r="3" spans="1:5" ht="18" customHeight="1" x14ac:dyDescent="0.2">
      <c r="A3" s="15"/>
    </row>
    <row r="4" spans="1:5" ht="34.5" customHeight="1" x14ac:dyDescent="0.2">
      <c r="A4" s="17" t="s">
        <v>1</v>
      </c>
      <c r="B4" s="17" t="s">
        <v>8</v>
      </c>
      <c r="C4" s="18" t="s">
        <v>106</v>
      </c>
      <c r="D4" s="17" t="s">
        <v>9</v>
      </c>
      <c r="E4" s="19" t="s">
        <v>10</v>
      </c>
    </row>
    <row r="5" spans="1:5" ht="25.5" customHeight="1" x14ac:dyDescent="0.2">
      <c r="A5" s="17"/>
      <c r="B5" s="1" t="s">
        <v>95</v>
      </c>
      <c r="C5" s="18"/>
      <c r="D5" s="17"/>
      <c r="E5" s="19"/>
    </row>
    <row r="6" spans="1:5" ht="25.5" customHeight="1" x14ac:dyDescent="0.2">
      <c r="A6" s="20"/>
      <c r="B6" s="1" t="s">
        <v>109</v>
      </c>
      <c r="C6" s="18"/>
      <c r="D6" s="17"/>
      <c r="E6" s="19"/>
    </row>
    <row r="7" spans="1:5" ht="26.25" customHeight="1" x14ac:dyDescent="0.2">
      <c r="A7" s="7" t="s">
        <v>2</v>
      </c>
      <c r="B7" s="3" t="s">
        <v>110</v>
      </c>
      <c r="C7" s="34">
        <v>25</v>
      </c>
      <c r="D7" s="5"/>
      <c r="E7" s="6">
        <f>C7*D7</f>
        <v>0</v>
      </c>
    </row>
    <row r="8" spans="1:5" ht="25.5" customHeight="1" x14ac:dyDescent="0.2">
      <c r="A8" s="7" t="s">
        <v>3</v>
      </c>
      <c r="B8" s="3" t="s">
        <v>94</v>
      </c>
      <c r="C8" s="34">
        <v>25</v>
      </c>
      <c r="D8" s="5"/>
      <c r="E8" s="6">
        <f t="shared" ref="E8" si="0">C8*D8</f>
        <v>0</v>
      </c>
    </row>
    <row r="9" spans="1:5" ht="18.75" customHeight="1" x14ac:dyDescent="0.2">
      <c r="A9" s="7"/>
      <c r="B9" s="1" t="s">
        <v>68</v>
      </c>
      <c r="C9" s="9"/>
      <c r="D9" s="9"/>
      <c r="E9" s="2">
        <f>SUM(E7:E8)</f>
        <v>0</v>
      </c>
    </row>
    <row r="10" spans="1:5" ht="13.5" customHeight="1" x14ac:dyDescent="0.2">
      <c r="A10" s="7"/>
      <c r="B10" s="1"/>
      <c r="C10" s="9"/>
      <c r="D10" s="5"/>
      <c r="E10" s="2"/>
    </row>
    <row r="11" spans="1:5" ht="34.5" customHeight="1" x14ac:dyDescent="0.2">
      <c r="A11" s="17" t="s">
        <v>1</v>
      </c>
      <c r="B11" s="17" t="s">
        <v>8</v>
      </c>
      <c r="C11" s="18" t="s">
        <v>106</v>
      </c>
      <c r="D11" s="17" t="s">
        <v>9</v>
      </c>
      <c r="E11" s="19" t="s">
        <v>10</v>
      </c>
    </row>
    <row r="12" spans="1:5" ht="25.5" customHeight="1" x14ac:dyDescent="0.2">
      <c r="A12" s="17"/>
      <c r="B12" s="1" t="s">
        <v>111</v>
      </c>
      <c r="C12" s="18"/>
      <c r="D12" s="17"/>
      <c r="E12" s="19"/>
    </row>
    <row r="13" spans="1:5" ht="25.5" x14ac:dyDescent="0.2">
      <c r="A13" s="7" t="s">
        <v>2</v>
      </c>
      <c r="B13" s="3" t="s">
        <v>63</v>
      </c>
      <c r="C13" s="4">
        <v>50</v>
      </c>
      <c r="D13" s="5"/>
      <c r="E13" s="6">
        <f>C13*D13</f>
        <v>0</v>
      </c>
    </row>
    <row r="14" spans="1:5" ht="25.5" customHeight="1" x14ac:dyDescent="0.2">
      <c r="A14" s="7" t="s">
        <v>3</v>
      </c>
      <c r="B14" s="3" t="s">
        <v>90</v>
      </c>
      <c r="C14" s="4">
        <v>30</v>
      </c>
      <c r="D14" s="5"/>
      <c r="E14" s="6">
        <f t="shared" ref="E14:E16" si="1">C14*D14</f>
        <v>0</v>
      </c>
    </row>
    <row r="15" spans="1:5" ht="25.5" x14ac:dyDescent="0.2">
      <c r="A15" s="7" t="s">
        <v>4</v>
      </c>
      <c r="B15" s="3" t="s">
        <v>61</v>
      </c>
      <c r="C15" s="4">
        <v>50</v>
      </c>
      <c r="D15" s="5"/>
      <c r="E15" s="6">
        <f t="shared" si="1"/>
        <v>0</v>
      </c>
    </row>
    <row r="16" spans="1:5" ht="25.5" x14ac:dyDescent="0.2">
      <c r="A16" s="7" t="s">
        <v>5</v>
      </c>
      <c r="B16" s="3" t="s">
        <v>83</v>
      </c>
      <c r="C16" s="4">
        <v>3</v>
      </c>
      <c r="D16" s="5"/>
      <c r="E16" s="6">
        <f t="shared" si="1"/>
        <v>0</v>
      </c>
    </row>
    <row r="17" spans="1:5" ht="18.75" customHeight="1" x14ac:dyDescent="0.2">
      <c r="A17" s="7"/>
      <c r="B17" s="1" t="s">
        <v>68</v>
      </c>
      <c r="C17" s="4"/>
      <c r="D17" s="5"/>
      <c r="E17" s="2">
        <f>SUM(E13:E16)</f>
        <v>0</v>
      </c>
    </row>
    <row r="18" spans="1:5" x14ac:dyDescent="0.2">
      <c r="A18" s="7"/>
      <c r="B18" s="3"/>
      <c r="C18" s="4"/>
      <c r="D18" s="5"/>
      <c r="E18" s="6"/>
    </row>
    <row r="19" spans="1:5" ht="34.5" customHeight="1" x14ac:dyDescent="0.2">
      <c r="A19" s="17" t="s">
        <v>1</v>
      </c>
      <c r="B19" s="17" t="s">
        <v>8</v>
      </c>
      <c r="C19" s="18" t="s">
        <v>106</v>
      </c>
      <c r="D19" s="17" t="s">
        <v>9</v>
      </c>
      <c r="E19" s="19" t="s">
        <v>10</v>
      </c>
    </row>
    <row r="20" spans="1:5" ht="25.5" customHeight="1" x14ac:dyDescent="0.2">
      <c r="A20" s="17"/>
      <c r="B20" s="1" t="s">
        <v>112</v>
      </c>
      <c r="C20" s="4"/>
      <c r="D20" s="5"/>
      <c r="E20" s="6"/>
    </row>
    <row r="21" spans="1:5" ht="18.75" customHeight="1" x14ac:dyDescent="0.2">
      <c r="A21" s="7" t="s">
        <v>2</v>
      </c>
      <c r="B21" s="3" t="s">
        <v>46</v>
      </c>
      <c r="C21" s="4">
        <v>150</v>
      </c>
      <c r="D21" s="5"/>
      <c r="E21" s="6">
        <f>C21*D21</f>
        <v>0</v>
      </c>
    </row>
    <row r="22" spans="1:5" ht="18.75" customHeight="1" x14ac:dyDescent="0.2">
      <c r="A22" s="7" t="s">
        <v>3</v>
      </c>
      <c r="B22" s="3" t="s">
        <v>54</v>
      </c>
      <c r="C22" s="4">
        <v>15</v>
      </c>
      <c r="D22" s="5"/>
      <c r="E22" s="6">
        <f t="shared" ref="E22:E27" si="2">C22*D22</f>
        <v>0</v>
      </c>
    </row>
    <row r="23" spans="1:5" ht="18.75" customHeight="1" x14ac:dyDescent="0.2">
      <c r="A23" s="7" t="s">
        <v>4</v>
      </c>
      <c r="B23" s="3" t="s">
        <v>87</v>
      </c>
      <c r="C23" s="4">
        <v>200</v>
      </c>
      <c r="D23" s="5"/>
      <c r="E23" s="6">
        <f t="shared" si="2"/>
        <v>0</v>
      </c>
    </row>
    <row r="24" spans="1:5" ht="18.75" customHeight="1" x14ac:dyDescent="0.2">
      <c r="A24" s="7" t="s">
        <v>5</v>
      </c>
      <c r="B24" s="3" t="s">
        <v>62</v>
      </c>
      <c r="C24" s="4">
        <v>100</v>
      </c>
      <c r="D24" s="5"/>
      <c r="E24" s="6">
        <f t="shared" si="2"/>
        <v>0</v>
      </c>
    </row>
    <row r="25" spans="1:5" ht="18.75" customHeight="1" x14ac:dyDescent="0.2">
      <c r="A25" s="7" t="s">
        <v>6</v>
      </c>
      <c r="B25" s="3" t="s">
        <v>88</v>
      </c>
      <c r="C25" s="4">
        <v>100</v>
      </c>
      <c r="D25" s="5"/>
      <c r="E25" s="6">
        <f t="shared" si="2"/>
        <v>0</v>
      </c>
    </row>
    <row r="26" spans="1:5" ht="18.75" customHeight="1" x14ac:dyDescent="0.2">
      <c r="A26" s="7" t="s">
        <v>0</v>
      </c>
      <c r="B26" s="3" t="s">
        <v>89</v>
      </c>
      <c r="C26" s="4">
        <v>200</v>
      </c>
      <c r="D26" s="5"/>
      <c r="E26" s="6">
        <f t="shared" si="2"/>
        <v>0</v>
      </c>
    </row>
    <row r="27" spans="1:5" ht="18.75" customHeight="1" x14ac:dyDescent="0.2">
      <c r="A27" s="7" t="s">
        <v>7</v>
      </c>
      <c r="B27" s="3" t="s">
        <v>93</v>
      </c>
      <c r="C27" s="4">
        <v>200</v>
      </c>
      <c r="D27" s="5"/>
      <c r="E27" s="6">
        <f t="shared" si="2"/>
        <v>0</v>
      </c>
    </row>
    <row r="28" spans="1:5" ht="18.75" customHeight="1" x14ac:dyDescent="0.2">
      <c r="A28" s="7"/>
      <c r="B28" s="1" t="s">
        <v>68</v>
      </c>
      <c r="C28" s="4"/>
      <c r="D28" s="5"/>
      <c r="E28" s="2">
        <f>SUM(E21:E27)</f>
        <v>0</v>
      </c>
    </row>
    <row r="29" spans="1:5" ht="12.75" customHeight="1" x14ac:dyDescent="0.2">
      <c r="A29" s="7"/>
      <c r="B29" s="3"/>
      <c r="C29" s="4"/>
      <c r="D29" s="5"/>
      <c r="E29" s="6"/>
    </row>
    <row r="30" spans="1:5" ht="34.5" customHeight="1" x14ac:dyDescent="0.2">
      <c r="A30" s="17" t="s">
        <v>1</v>
      </c>
      <c r="B30" s="17" t="s">
        <v>8</v>
      </c>
      <c r="C30" s="18" t="s">
        <v>106</v>
      </c>
      <c r="D30" s="17" t="s">
        <v>9</v>
      </c>
      <c r="E30" s="19" t="s">
        <v>10</v>
      </c>
    </row>
    <row r="31" spans="1:5" ht="25.5" customHeight="1" x14ac:dyDescent="0.2">
      <c r="A31" s="17"/>
      <c r="B31" s="1" t="s">
        <v>113</v>
      </c>
      <c r="C31" s="4"/>
      <c r="D31" s="5"/>
      <c r="E31" s="6"/>
    </row>
    <row r="32" spans="1:5" ht="18.75" customHeight="1" x14ac:dyDescent="0.2">
      <c r="A32" s="7" t="s">
        <v>2</v>
      </c>
      <c r="B32" s="3" t="s">
        <v>53</v>
      </c>
      <c r="C32" s="4">
        <v>1250</v>
      </c>
      <c r="D32" s="5"/>
      <c r="E32" s="6">
        <f>C32*D32</f>
        <v>0</v>
      </c>
    </row>
    <row r="33" spans="1:6" ht="18.75" customHeight="1" x14ac:dyDescent="0.2">
      <c r="A33" s="7" t="s">
        <v>3</v>
      </c>
      <c r="B33" s="3" t="s">
        <v>114</v>
      </c>
      <c r="C33" s="4">
        <v>3200</v>
      </c>
      <c r="D33" s="5"/>
      <c r="E33" s="6">
        <f t="shared" ref="E33:E34" si="3">C33*D33</f>
        <v>0</v>
      </c>
    </row>
    <row r="34" spans="1:6" ht="18.75" customHeight="1" x14ac:dyDescent="0.2">
      <c r="A34" s="7" t="s">
        <v>4</v>
      </c>
      <c r="B34" s="3" t="s">
        <v>91</v>
      </c>
      <c r="C34" s="4">
        <v>80</v>
      </c>
      <c r="D34" s="5"/>
      <c r="E34" s="6">
        <f t="shared" si="3"/>
        <v>0</v>
      </c>
    </row>
    <row r="35" spans="1:6" ht="18.75" customHeight="1" x14ac:dyDescent="0.2">
      <c r="A35" s="7"/>
      <c r="B35" s="1" t="s">
        <v>68</v>
      </c>
      <c r="C35" s="4"/>
      <c r="D35" s="5"/>
      <c r="E35" s="2">
        <f>SUM(E32:E34)</f>
        <v>0</v>
      </c>
    </row>
    <row r="36" spans="1:6" ht="12.75" customHeight="1" x14ac:dyDescent="0.2">
      <c r="A36" s="7"/>
      <c r="B36" s="3"/>
      <c r="C36" s="4"/>
      <c r="D36" s="5"/>
      <c r="E36" s="6"/>
    </row>
    <row r="37" spans="1:6" ht="34.5" customHeight="1" x14ac:dyDescent="0.2">
      <c r="A37" s="17" t="s">
        <v>1</v>
      </c>
      <c r="B37" s="17" t="s">
        <v>8</v>
      </c>
      <c r="C37" s="18" t="s">
        <v>106</v>
      </c>
      <c r="D37" s="17" t="s">
        <v>9</v>
      </c>
      <c r="E37" s="19" t="s">
        <v>10</v>
      </c>
    </row>
    <row r="38" spans="1:6" ht="25.5" customHeight="1" x14ac:dyDescent="0.2">
      <c r="A38" s="17"/>
      <c r="B38" s="1" t="s">
        <v>115</v>
      </c>
      <c r="C38" s="4"/>
      <c r="D38" s="5"/>
      <c r="E38" s="6"/>
    </row>
    <row r="39" spans="1:6" ht="31.5" customHeight="1" x14ac:dyDescent="0.2">
      <c r="A39" s="7" t="s">
        <v>2</v>
      </c>
      <c r="B39" s="3" t="s">
        <v>92</v>
      </c>
      <c r="C39" s="4">
        <v>19900</v>
      </c>
      <c r="D39" s="5"/>
      <c r="E39" s="6">
        <f>C39*D39</f>
        <v>0</v>
      </c>
    </row>
    <row r="40" spans="1:6" ht="18.75" customHeight="1" x14ac:dyDescent="0.2">
      <c r="A40" s="7" t="s">
        <v>3</v>
      </c>
      <c r="B40" s="3" t="s">
        <v>82</v>
      </c>
      <c r="C40" s="4">
        <v>20</v>
      </c>
      <c r="D40" s="5"/>
      <c r="E40" s="6">
        <f t="shared" ref="E40:E52" si="4">C40*D40</f>
        <v>0</v>
      </c>
    </row>
    <row r="41" spans="1:6" ht="18.75" customHeight="1" x14ac:dyDescent="0.2">
      <c r="A41" s="7" t="s">
        <v>4</v>
      </c>
      <c r="B41" s="3" t="s">
        <v>70</v>
      </c>
      <c r="C41" s="4">
        <v>1200</v>
      </c>
      <c r="D41" s="5"/>
      <c r="E41" s="6">
        <f t="shared" si="4"/>
        <v>0</v>
      </c>
    </row>
    <row r="42" spans="1:6" ht="18.75" customHeight="1" x14ac:dyDescent="0.2">
      <c r="A42" s="7" t="s">
        <v>5</v>
      </c>
      <c r="B42" s="3" t="s">
        <v>71</v>
      </c>
      <c r="C42" s="4">
        <v>1500</v>
      </c>
      <c r="D42" s="5"/>
      <c r="E42" s="6">
        <f t="shared" si="4"/>
        <v>0</v>
      </c>
    </row>
    <row r="43" spans="1:6" ht="18.75" customHeight="1" x14ac:dyDescent="0.2">
      <c r="A43" s="7" t="s">
        <v>6</v>
      </c>
      <c r="B43" s="3" t="s">
        <v>84</v>
      </c>
      <c r="C43" s="4">
        <v>500</v>
      </c>
      <c r="D43" s="5"/>
      <c r="E43" s="6">
        <f t="shared" si="4"/>
        <v>0</v>
      </c>
    </row>
    <row r="44" spans="1:6" ht="18.75" customHeight="1" x14ac:dyDescent="0.2">
      <c r="A44" s="7" t="s">
        <v>0</v>
      </c>
      <c r="B44" s="3" t="s">
        <v>54</v>
      </c>
      <c r="C44" s="4">
        <v>400</v>
      </c>
      <c r="D44" s="5"/>
      <c r="E44" s="6">
        <f t="shared" si="4"/>
        <v>0</v>
      </c>
    </row>
    <row r="45" spans="1:6" ht="18.75" customHeight="1" x14ac:dyDescent="0.2">
      <c r="A45" s="7" t="s">
        <v>7</v>
      </c>
      <c r="B45" s="3" t="s">
        <v>85</v>
      </c>
      <c r="C45" s="4">
        <v>20</v>
      </c>
      <c r="D45" s="5"/>
      <c r="E45" s="6">
        <f t="shared" si="4"/>
        <v>0</v>
      </c>
    </row>
    <row r="46" spans="1:6" ht="18.75" customHeight="1" x14ac:dyDescent="0.2">
      <c r="A46" s="7" t="s">
        <v>11</v>
      </c>
      <c r="B46" s="3" t="s">
        <v>99</v>
      </c>
      <c r="C46" s="4">
        <v>1200</v>
      </c>
      <c r="D46" s="5"/>
      <c r="E46" s="6">
        <f t="shared" si="4"/>
        <v>0</v>
      </c>
    </row>
    <row r="47" spans="1:6" ht="18.75" customHeight="1" x14ac:dyDescent="0.2">
      <c r="A47" s="7" t="s">
        <v>15</v>
      </c>
      <c r="B47" s="3" t="s">
        <v>80</v>
      </c>
      <c r="C47" s="4">
        <v>67000</v>
      </c>
      <c r="D47" s="5"/>
      <c r="E47" s="6">
        <f t="shared" si="4"/>
        <v>0</v>
      </c>
      <c r="F47" s="21"/>
    </row>
    <row r="48" spans="1:6" ht="18.75" customHeight="1" x14ac:dyDescent="0.2">
      <c r="A48" s="7" t="s">
        <v>21</v>
      </c>
      <c r="B48" s="3" t="s">
        <v>81</v>
      </c>
      <c r="C48" s="4">
        <v>2000</v>
      </c>
      <c r="D48" s="5"/>
      <c r="E48" s="6">
        <f t="shared" si="4"/>
        <v>0</v>
      </c>
      <c r="F48" s="21"/>
    </row>
    <row r="49" spans="1:5" ht="18.75" customHeight="1" x14ac:dyDescent="0.2">
      <c r="A49" s="7" t="s">
        <v>23</v>
      </c>
      <c r="B49" s="3" t="s">
        <v>86</v>
      </c>
      <c r="C49" s="4">
        <v>1200</v>
      </c>
      <c r="D49" s="5"/>
      <c r="E49" s="6">
        <f t="shared" si="4"/>
        <v>0</v>
      </c>
    </row>
    <row r="50" spans="1:5" x14ac:dyDescent="0.2">
      <c r="A50" s="7" t="s">
        <v>24</v>
      </c>
      <c r="B50" s="3" t="s">
        <v>77</v>
      </c>
      <c r="C50" s="4">
        <v>3000</v>
      </c>
      <c r="D50" s="5"/>
      <c r="E50" s="6">
        <f t="shared" si="4"/>
        <v>0</v>
      </c>
    </row>
    <row r="51" spans="1:5" ht="18.75" customHeight="1" x14ac:dyDescent="0.2">
      <c r="A51" s="7" t="s">
        <v>25</v>
      </c>
      <c r="B51" s="3" t="s">
        <v>76</v>
      </c>
      <c r="C51" s="4">
        <v>16000</v>
      </c>
      <c r="D51" s="5"/>
      <c r="E51" s="6">
        <f t="shared" si="4"/>
        <v>0</v>
      </c>
    </row>
    <row r="52" spans="1:5" ht="18.75" customHeight="1" x14ac:dyDescent="0.2">
      <c r="A52" s="8" t="s">
        <v>27</v>
      </c>
      <c r="B52" s="3" t="s">
        <v>53</v>
      </c>
      <c r="C52" s="4">
        <v>20</v>
      </c>
      <c r="D52" s="5"/>
      <c r="E52" s="6">
        <f t="shared" si="4"/>
        <v>0</v>
      </c>
    </row>
    <row r="53" spans="1:5" ht="18.75" customHeight="1" x14ac:dyDescent="0.2">
      <c r="A53" s="7"/>
      <c r="B53" s="1" t="s">
        <v>68</v>
      </c>
      <c r="C53" s="4"/>
      <c r="D53" s="5"/>
      <c r="E53" s="2">
        <f>SUM(E39:E52)</f>
        <v>0</v>
      </c>
    </row>
    <row r="54" spans="1:5" ht="12.75" customHeight="1" x14ac:dyDescent="0.2">
      <c r="A54" s="7"/>
      <c r="B54" s="3"/>
      <c r="C54" s="4"/>
      <c r="D54" s="5"/>
      <c r="E54" s="6"/>
    </row>
    <row r="55" spans="1:5" ht="34.5" customHeight="1" x14ac:dyDescent="0.2">
      <c r="A55" s="17" t="s">
        <v>1</v>
      </c>
      <c r="B55" s="17" t="s">
        <v>8</v>
      </c>
      <c r="C55" s="18" t="s">
        <v>106</v>
      </c>
      <c r="D55" s="17" t="s">
        <v>9</v>
      </c>
      <c r="E55" s="19" t="s">
        <v>10</v>
      </c>
    </row>
    <row r="56" spans="1:5" ht="25.5" customHeight="1" x14ac:dyDescent="0.2">
      <c r="A56" s="17"/>
      <c r="B56" s="1" t="s">
        <v>116</v>
      </c>
      <c r="C56" s="4"/>
      <c r="D56" s="5"/>
      <c r="E56" s="6"/>
    </row>
    <row r="57" spans="1:5" ht="18.75" customHeight="1" x14ac:dyDescent="0.2">
      <c r="A57" s="7" t="s">
        <v>2</v>
      </c>
      <c r="B57" s="3" t="s">
        <v>75</v>
      </c>
      <c r="C57" s="4">
        <v>400</v>
      </c>
      <c r="D57" s="5"/>
      <c r="E57" s="6">
        <f t="shared" ref="E57" si="5">C57*D57</f>
        <v>0</v>
      </c>
    </row>
    <row r="58" spans="1:5" ht="18.75" customHeight="1" x14ac:dyDescent="0.2">
      <c r="A58" s="7"/>
      <c r="B58" s="1" t="s">
        <v>68</v>
      </c>
      <c r="C58" s="4"/>
      <c r="D58" s="5"/>
      <c r="E58" s="2">
        <f>SUM(E57:E57)</f>
        <v>0</v>
      </c>
    </row>
    <row r="59" spans="1:5" ht="12" customHeight="1" x14ac:dyDescent="0.2">
      <c r="A59" s="7"/>
      <c r="B59" s="3"/>
      <c r="C59" s="4"/>
      <c r="D59" s="5"/>
      <c r="E59" s="6"/>
    </row>
    <row r="60" spans="1:5" ht="34.5" customHeight="1" x14ac:dyDescent="0.2">
      <c r="A60" s="17" t="s">
        <v>1</v>
      </c>
      <c r="B60" s="17" t="s">
        <v>8</v>
      </c>
      <c r="C60" s="18" t="s">
        <v>106</v>
      </c>
      <c r="D60" s="17" t="s">
        <v>9</v>
      </c>
      <c r="E60" s="19" t="s">
        <v>10</v>
      </c>
    </row>
    <row r="61" spans="1:5" ht="25.5" customHeight="1" x14ac:dyDescent="0.2">
      <c r="A61" s="17"/>
      <c r="B61" s="1" t="s">
        <v>117</v>
      </c>
      <c r="C61" s="4"/>
      <c r="D61" s="5"/>
      <c r="E61" s="6"/>
    </row>
    <row r="62" spans="1:5" ht="18.75" customHeight="1" x14ac:dyDescent="0.2">
      <c r="A62" s="7" t="s">
        <v>2</v>
      </c>
      <c r="B62" s="3" t="s">
        <v>78</v>
      </c>
      <c r="C62" s="4">
        <v>30</v>
      </c>
      <c r="D62" s="5"/>
      <c r="E62" s="6">
        <f t="shared" ref="E62:E63" si="6">C62*D62</f>
        <v>0</v>
      </c>
    </row>
    <row r="63" spans="1:5" ht="18.75" customHeight="1" x14ac:dyDescent="0.2">
      <c r="A63" s="7" t="s">
        <v>3</v>
      </c>
      <c r="B63" s="3" t="s">
        <v>79</v>
      </c>
      <c r="C63" s="4">
        <v>110</v>
      </c>
      <c r="D63" s="5"/>
      <c r="E63" s="6">
        <f t="shared" si="6"/>
        <v>0</v>
      </c>
    </row>
    <row r="64" spans="1:5" ht="18.75" customHeight="1" x14ac:dyDescent="0.2">
      <c r="A64" s="7"/>
      <c r="B64" s="1" t="s">
        <v>68</v>
      </c>
      <c r="C64" s="4"/>
      <c r="D64" s="5"/>
      <c r="E64" s="2">
        <f>SUM(E62:E63)</f>
        <v>0</v>
      </c>
    </row>
    <row r="65" spans="1:5" ht="12" customHeight="1" x14ac:dyDescent="0.2">
      <c r="A65" s="7"/>
      <c r="B65" s="3"/>
      <c r="C65" s="4"/>
      <c r="D65" s="5"/>
      <c r="E65" s="6"/>
    </row>
    <row r="66" spans="1:5" ht="34.5" customHeight="1" x14ac:dyDescent="0.2">
      <c r="A66" s="17" t="s">
        <v>1</v>
      </c>
      <c r="B66" s="17" t="s">
        <v>8</v>
      </c>
      <c r="C66" s="18" t="s">
        <v>106</v>
      </c>
      <c r="D66" s="17" t="s">
        <v>9</v>
      </c>
      <c r="E66" s="19" t="s">
        <v>10</v>
      </c>
    </row>
    <row r="67" spans="1:5" ht="25.5" customHeight="1" x14ac:dyDescent="0.2">
      <c r="A67" s="17"/>
      <c r="B67" s="1" t="s">
        <v>118</v>
      </c>
      <c r="C67" s="4"/>
      <c r="D67" s="5"/>
      <c r="E67" s="6"/>
    </row>
    <row r="68" spans="1:5" ht="18.75" customHeight="1" x14ac:dyDescent="0.2">
      <c r="A68" s="7" t="s">
        <v>2</v>
      </c>
      <c r="B68" s="3" t="s">
        <v>58</v>
      </c>
      <c r="C68" s="4">
        <v>50</v>
      </c>
      <c r="D68" s="5"/>
      <c r="E68" s="6">
        <f t="shared" ref="E68:E70" si="7">C68*D68</f>
        <v>0</v>
      </c>
    </row>
    <row r="69" spans="1:5" ht="18.75" customHeight="1" x14ac:dyDescent="0.2">
      <c r="A69" s="7" t="s">
        <v>3</v>
      </c>
      <c r="B69" s="3" t="s">
        <v>59</v>
      </c>
      <c r="C69" s="4">
        <v>30</v>
      </c>
      <c r="D69" s="5"/>
      <c r="E69" s="6">
        <f t="shared" si="7"/>
        <v>0</v>
      </c>
    </row>
    <row r="70" spans="1:5" ht="18.75" customHeight="1" x14ac:dyDescent="0.2">
      <c r="A70" s="7" t="s">
        <v>4</v>
      </c>
      <c r="B70" s="3" t="s">
        <v>60</v>
      </c>
      <c r="C70" s="4">
        <v>30</v>
      </c>
      <c r="D70" s="5"/>
      <c r="E70" s="6">
        <f t="shared" si="7"/>
        <v>0</v>
      </c>
    </row>
    <row r="71" spans="1:5" ht="18.75" customHeight="1" x14ac:dyDescent="0.2">
      <c r="A71" s="7"/>
      <c r="B71" s="1" t="s">
        <v>68</v>
      </c>
      <c r="C71" s="4"/>
      <c r="D71" s="5"/>
      <c r="E71" s="2">
        <f>SUM(E68:E70)</f>
        <v>0</v>
      </c>
    </row>
    <row r="72" spans="1:5" ht="12.75" customHeight="1" x14ac:dyDescent="0.2">
      <c r="A72" s="7"/>
      <c r="B72" s="3"/>
      <c r="C72" s="4"/>
      <c r="D72" s="5"/>
      <c r="E72" s="6"/>
    </row>
    <row r="73" spans="1:5" ht="34.5" customHeight="1" x14ac:dyDescent="0.2">
      <c r="A73" s="17" t="s">
        <v>1</v>
      </c>
      <c r="B73" s="17" t="s">
        <v>8</v>
      </c>
      <c r="C73" s="18" t="s">
        <v>106</v>
      </c>
      <c r="D73" s="17" t="s">
        <v>9</v>
      </c>
      <c r="E73" s="19" t="s">
        <v>10</v>
      </c>
    </row>
    <row r="74" spans="1:5" ht="25.5" customHeight="1" x14ac:dyDescent="0.2">
      <c r="A74" s="17"/>
      <c r="B74" s="1" t="s">
        <v>119</v>
      </c>
      <c r="C74" s="4"/>
      <c r="D74" s="5"/>
      <c r="E74" s="6"/>
    </row>
    <row r="75" spans="1:5" ht="18.75" customHeight="1" x14ac:dyDescent="0.2">
      <c r="A75" s="7" t="s">
        <v>2</v>
      </c>
      <c r="B75" s="3" t="s">
        <v>42</v>
      </c>
      <c r="C75" s="4">
        <v>1000</v>
      </c>
      <c r="D75" s="5"/>
      <c r="E75" s="6">
        <f t="shared" ref="E75:E109" si="8">C75*D75</f>
        <v>0</v>
      </c>
    </row>
    <row r="76" spans="1:5" ht="18.75" customHeight="1" x14ac:dyDescent="0.2">
      <c r="A76" s="7"/>
      <c r="B76" s="3" t="s">
        <v>43</v>
      </c>
      <c r="C76" s="4">
        <v>500</v>
      </c>
      <c r="D76" s="5"/>
      <c r="E76" s="6">
        <f t="shared" si="8"/>
        <v>0</v>
      </c>
    </row>
    <row r="77" spans="1:5" ht="18.75" customHeight="1" x14ac:dyDescent="0.2">
      <c r="A77" s="7" t="s">
        <v>3</v>
      </c>
      <c r="B77" s="3" t="s">
        <v>44</v>
      </c>
      <c r="C77" s="4">
        <v>2000</v>
      </c>
      <c r="D77" s="5"/>
      <c r="E77" s="6">
        <f t="shared" si="8"/>
        <v>0</v>
      </c>
    </row>
    <row r="78" spans="1:5" ht="18.75" customHeight="1" x14ac:dyDescent="0.2">
      <c r="A78" s="7" t="s">
        <v>4</v>
      </c>
      <c r="B78" s="3" t="s">
        <v>45</v>
      </c>
      <c r="C78" s="4">
        <v>800</v>
      </c>
      <c r="D78" s="5"/>
      <c r="E78" s="6">
        <f t="shared" si="8"/>
        <v>0</v>
      </c>
    </row>
    <row r="79" spans="1:5" ht="18.75" customHeight="1" x14ac:dyDescent="0.2">
      <c r="A79" s="7"/>
      <c r="B79" s="3" t="s">
        <v>46</v>
      </c>
      <c r="C79" s="4">
        <v>50</v>
      </c>
      <c r="D79" s="5"/>
      <c r="E79" s="6">
        <f t="shared" si="8"/>
        <v>0</v>
      </c>
    </row>
    <row r="80" spans="1:5" ht="18.75" customHeight="1" x14ac:dyDescent="0.2">
      <c r="A80" s="7"/>
      <c r="B80" s="3" t="s">
        <v>69</v>
      </c>
      <c r="C80" s="4">
        <v>300</v>
      </c>
      <c r="D80" s="5"/>
      <c r="E80" s="6">
        <f t="shared" si="8"/>
        <v>0</v>
      </c>
    </row>
    <row r="81" spans="1:5" ht="18.75" customHeight="1" x14ac:dyDescent="0.2">
      <c r="A81" s="7" t="s">
        <v>5</v>
      </c>
      <c r="B81" s="3" t="s">
        <v>47</v>
      </c>
      <c r="C81" s="4">
        <v>100</v>
      </c>
      <c r="D81" s="5"/>
      <c r="E81" s="6">
        <f t="shared" si="8"/>
        <v>0</v>
      </c>
    </row>
    <row r="82" spans="1:5" ht="18.75" customHeight="1" x14ac:dyDescent="0.2">
      <c r="A82" s="7" t="s">
        <v>6</v>
      </c>
      <c r="B82" s="3" t="s">
        <v>48</v>
      </c>
      <c r="C82" s="4">
        <v>100</v>
      </c>
      <c r="D82" s="5"/>
      <c r="E82" s="6">
        <f t="shared" si="8"/>
        <v>0</v>
      </c>
    </row>
    <row r="83" spans="1:5" ht="18.75" customHeight="1" x14ac:dyDescent="0.2">
      <c r="A83" s="7" t="s">
        <v>0</v>
      </c>
      <c r="B83" s="3" t="s">
        <v>64</v>
      </c>
      <c r="C83" s="4">
        <v>200</v>
      </c>
      <c r="D83" s="5"/>
      <c r="E83" s="6">
        <f t="shared" si="8"/>
        <v>0</v>
      </c>
    </row>
    <row r="84" spans="1:5" ht="18.75" customHeight="1" x14ac:dyDescent="0.2">
      <c r="A84" s="7" t="s">
        <v>7</v>
      </c>
      <c r="B84" s="3" t="s">
        <v>12</v>
      </c>
      <c r="C84" s="4">
        <v>1000</v>
      </c>
      <c r="D84" s="5"/>
      <c r="E84" s="6">
        <f t="shared" si="8"/>
        <v>0</v>
      </c>
    </row>
    <row r="85" spans="1:5" ht="18.75" customHeight="1" x14ac:dyDescent="0.2">
      <c r="A85" s="7"/>
      <c r="B85" s="3" t="s">
        <v>13</v>
      </c>
      <c r="C85" s="4">
        <v>2000</v>
      </c>
      <c r="D85" s="5"/>
      <c r="E85" s="6">
        <f t="shared" si="8"/>
        <v>0</v>
      </c>
    </row>
    <row r="86" spans="1:5" ht="18.75" customHeight="1" x14ac:dyDescent="0.2">
      <c r="A86" s="7"/>
      <c r="B86" s="3" t="s">
        <v>14</v>
      </c>
      <c r="C86" s="4">
        <v>1000</v>
      </c>
      <c r="D86" s="5"/>
      <c r="E86" s="6">
        <f t="shared" si="8"/>
        <v>0</v>
      </c>
    </row>
    <row r="87" spans="1:5" ht="18.75" customHeight="1" x14ac:dyDescent="0.2">
      <c r="A87" s="7"/>
      <c r="B87" s="3" t="s">
        <v>16</v>
      </c>
      <c r="C87" s="4">
        <v>1000</v>
      </c>
      <c r="D87" s="5"/>
      <c r="E87" s="6">
        <f t="shared" si="8"/>
        <v>0</v>
      </c>
    </row>
    <row r="88" spans="1:5" ht="18.75" customHeight="1" x14ac:dyDescent="0.2">
      <c r="A88" s="7"/>
      <c r="B88" s="3" t="s">
        <v>17</v>
      </c>
      <c r="C88" s="4">
        <v>1000</v>
      </c>
      <c r="D88" s="5"/>
      <c r="E88" s="6">
        <f t="shared" si="8"/>
        <v>0</v>
      </c>
    </row>
    <row r="89" spans="1:5" ht="18.75" customHeight="1" x14ac:dyDescent="0.2">
      <c r="A89" s="7" t="s">
        <v>11</v>
      </c>
      <c r="B89" s="3" t="s">
        <v>18</v>
      </c>
      <c r="C89" s="4">
        <v>100</v>
      </c>
      <c r="D89" s="5"/>
      <c r="E89" s="6">
        <f t="shared" si="8"/>
        <v>0</v>
      </c>
    </row>
    <row r="90" spans="1:5" ht="18.75" customHeight="1" x14ac:dyDescent="0.2">
      <c r="A90" s="7"/>
      <c r="B90" s="3" t="s">
        <v>19</v>
      </c>
      <c r="C90" s="4">
        <v>100</v>
      </c>
      <c r="D90" s="5"/>
      <c r="E90" s="6">
        <f t="shared" si="8"/>
        <v>0</v>
      </c>
    </row>
    <row r="91" spans="1:5" ht="18.75" customHeight="1" x14ac:dyDescent="0.2">
      <c r="A91" s="7"/>
      <c r="B91" s="3" t="s">
        <v>20</v>
      </c>
      <c r="C91" s="4">
        <v>150</v>
      </c>
      <c r="D91" s="5"/>
      <c r="E91" s="6">
        <f t="shared" si="8"/>
        <v>0</v>
      </c>
    </row>
    <row r="92" spans="1:5" ht="18.75" customHeight="1" x14ac:dyDescent="0.2">
      <c r="A92" s="7" t="s">
        <v>15</v>
      </c>
      <c r="B92" s="3" t="s">
        <v>22</v>
      </c>
      <c r="C92" s="4">
        <v>200</v>
      </c>
      <c r="D92" s="5"/>
      <c r="E92" s="6">
        <f t="shared" si="8"/>
        <v>0</v>
      </c>
    </row>
    <row r="93" spans="1:5" ht="18.75" customHeight="1" x14ac:dyDescent="0.2">
      <c r="A93" s="7" t="s">
        <v>21</v>
      </c>
      <c r="B93" s="3" t="s">
        <v>49</v>
      </c>
      <c r="C93" s="4">
        <v>200</v>
      </c>
      <c r="D93" s="5"/>
      <c r="E93" s="6">
        <f t="shared" si="8"/>
        <v>0</v>
      </c>
    </row>
    <row r="94" spans="1:5" ht="18.75" customHeight="1" x14ac:dyDescent="0.2">
      <c r="A94" s="7" t="s">
        <v>23</v>
      </c>
      <c r="B94" s="3" t="s">
        <v>26</v>
      </c>
      <c r="C94" s="4">
        <v>100</v>
      </c>
      <c r="D94" s="5"/>
      <c r="E94" s="6">
        <f t="shared" si="8"/>
        <v>0</v>
      </c>
    </row>
    <row r="95" spans="1:5" ht="18.75" customHeight="1" x14ac:dyDescent="0.2">
      <c r="A95" s="7" t="s">
        <v>24</v>
      </c>
      <c r="B95" s="3" t="s">
        <v>28</v>
      </c>
      <c r="C95" s="4">
        <v>500</v>
      </c>
      <c r="D95" s="5"/>
      <c r="E95" s="6">
        <f t="shared" si="8"/>
        <v>0</v>
      </c>
    </row>
    <row r="96" spans="1:5" ht="18.75" customHeight="1" x14ac:dyDescent="0.2">
      <c r="A96" s="7" t="s">
        <v>25</v>
      </c>
      <c r="B96" s="3" t="s">
        <v>50</v>
      </c>
      <c r="C96" s="4">
        <v>1000</v>
      </c>
      <c r="D96" s="5"/>
      <c r="E96" s="6">
        <f t="shared" si="8"/>
        <v>0</v>
      </c>
    </row>
    <row r="97" spans="1:5" ht="18.75" customHeight="1" x14ac:dyDescent="0.2">
      <c r="A97" s="7" t="s">
        <v>27</v>
      </c>
      <c r="B97" s="3" t="s">
        <v>51</v>
      </c>
      <c r="C97" s="4">
        <v>1000</v>
      </c>
      <c r="D97" s="5"/>
      <c r="E97" s="6">
        <f t="shared" si="8"/>
        <v>0</v>
      </c>
    </row>
    <row r="98" spans="1:5" ht="18.75" customHeight="1" x14ac:dyDescent="0.2">
      <c r="A98" s="7" t="s">
        <v>29</v>
      </c>
      <c r="B98" s="3" t="s">
        <v>52</v>
      </c>
      <c r="C98" s="4">
        <v>12</v>
      </c>
      <c r="D98" s="5"/>
      <c r="E98" s="6">
        <f t="shared" si="8"/>
        <v>0</v>
      </c>
    </row>
    <row r="99" spans="1:5" ht="18.75" customHeight="1" x14ac:dyDescent="0.2">
      <c r="A99" s="7" t="s">
        <v>30</v>
      </c>
      <c r="B99" s="3" t="s">
        <v>35</v>
      </c>
      <c r="C99" s="4">
        <v>12</v>
      </c>
      <c r="D99" s="5"/>
      <c r="E99" s="6">
        <f t="shared" si="8"/>
        <v>0</v>
      </c>
    </row>
    <row r="100" spans="1:5" ht="18.75" customHeight="1" x14ac:dyDescent="0.2">
      <c r="A100" s="7" t="s">
        <v>31</v>
      </c>
      <c r="B100" s="3" t="s">
        <v>37</v>
      </c>
      <c r="C100" s="4">
        <v>300</v>
      </c>
      <c r="D100" s="5"/>
      <c r="E100" s="6">
        <f t="shared" si="8"/>
        <v>0</v>
      </c>
    </row>
    <row r="101" spans="1:5" ht="18.75" customHeight="1" x14ac:dyDescent="0.2">
      <c r="A101" s="7" t="s">
        <v>32</v>
      </c>
      <c r="B101" s="3" t="s">
        <v>39</v>
      </c>
      <c r="C101" s="4">
        <v>1000</v>
      </c>
      <c r="D101" s="5"/>
      <c r="E101" s="6">
        <f t="shared" si="8"/>
        <v>0</v>
      </c>
    </row>
    <row r="102" spans="1:5" ht="18.75" customHeight="1" x14ac:dyDescent="0.2">
      <c r="A102" s="7"/>
      <c r="B102" s="3" t="s">
        <v>40</v>
      </c>
      <c r="C102" s="4">
        <v>500</v>
      </c>
      <c r="D102" s="5"/>
      <c r="E102" s="6">
        <f t="shared" si="8"/>
        <v>0</v>
      </c>
    </row>
    <row r="103" spans="1:5" ht="18.75" customHeight="1" x14ac:dyDescent="0.2">
      <c r="A103" s="7" t="s">
        <v>33</v>
      </c>
      <c r="B103" s="3" t="s">
        <v>41</v>
      </c>
      <c r="C103" s="4">
        <v>350</v>
      </c>
      <c r="D103" s="5"/>
      <c r="E103" s="6">
        <f t="shared" si="8"/>
        <v>0</v>
      </c>
    </row>
    <row r="104" spans="1:5" ht="18.75" customHeight="1" x14ac:dyDescent="0.2">
      <c r="A104" s="7" t="s">
        <v>34</v>
      </c>
      <c r="B104" s="3" t="s">
        <v>66</v>
      </c>
      <c r="C104" s="4">
        <v>500</v>
      </c>
      <c r="D104" s="5"/>
      <c r="E104" s="6">
        <f t="shared" si="8"/>
        <v>0</v>
      </c>
    </row>
    <row r="105" spans="1:5" ht="18.75" customHeight="1" x14ac:dyDescent="0.2">
      <c r="A105" s="7"/>
      <c r="B105" s="3" t="s">
        <v>65</v>
      </c>
      <c r="C105" s="4">
        <v>200</v>
      </c>
      <c r="D105" s="5"/>
      <c r="E105" s="6">
        <f t="shared" si="8"/>
        <v>0</v>
      </c>
    </row>
    <row r="106" spans="1:5" ht="18.75" customHeight="1" x14ac:dyDescent="0.2">
      <c r="A106" s="7" t="s">
        <v>36</v>
      </c>
      <c r="B106" s="3" t="s">
        <v>73</v>
      </c>
      <c r="C106" s="4">
        <v>1000</v>
      </c>
      <c r="D106" s="5"/>
      <c r="E106" s="6">
        <f t="shared" si="8"/>
        <v>0</v>
      </c>
    </row>
    <row r="107" spans="1:5" ht="18.75" customHeight="1" x14ac:dyDescent="0.2">
      <c r="A107" s="7"/>
      <c r="B107" s="3" t="s">
        <v>74</v>
      </c>
      <c r="C107" s="4">
        <v>1000</v>
      </c>
      <c r="D107" s="5"/>
      <c r="E107" s="6">
        <f t="shared" si="8"/>
        <v>0</v>
      </c>
    </row>
    <row r="108" spans="1:5" ht="18.75" customHeight="1" x14ac:dyDescent="0.2">
      <c r="A108" s="7" t="s">
        <v>38</v>
      </c>
      <c r="B108" s="3" t="s">
        <v>122</v>
      </c>
      <c r="C108" s="4">
        <v>300</v>
      </c>
      <c r="D108" s="5"/>
      <c r="E108" s="6">
        <f t="shared" si="8"/>
        <v>0</v>
      </c>
    </row>
    <row r="109" spans="1:5" ht="18.75" customHeight="1" x14ac:dyDescent="0.2">
      <c r="A109" s="7" t="s">
        <v>72</v>
      </c>
      <c r="B109" s="3" t="s">
        <v>123</v>
      </c>
      <c r="C109" s="4">
        <v>300</v>
      </c>
      <c r="D109" s="5"/>
      <c r="E109" s="6">
        <f t="shared" si="8"/>
        <v>0</v>
      </c>
    </row>
    <row r="110" spans="1:5" ht="18.75" customHeight="1" x14ac:dyDescent="0.2">
      <c r="A110" s="7"/>
      <c r="B110" s="1" t="s">
        <v>68</v>
      </c>
      <c r="C110" s="4"/>
      <c r="D110" s="5"/>
      <c r="E110" s="2">
        <f>SUM(E75:E109)</f>
        <v>0</v>
      </c>
    </row>
    <row r="111" spans="1:5" ht="12.75" customHeight="1" x14ac:dyDescent="0.2">
      <c r="A111" s="7"/>
      <c r="B111" s="3"/>
      <c r="C111" s="4"/>
      <c r="D111" s="5"/>
      <c r="E111" s="6"/>
    </row>
    <row r="112" spans="1:5" ht="34.5" customHeight="1" x14ac:dyDescent="0.2">
      <c r="A112" s="17" t="s">
        <v>1</v>
      </c>
      <c r="B112" s="17" t="s">
        <v>8</v>
      </c>
      <c r="C112" s="18" t="s">
        <v>106</v>
      </c>
      <c r="D112" s="17" t="s">
        <v>9</v>
      </c>
      <c r="E112" s="19" t="s">
        <v>10</v>
      </c>
    </row>
    <row r="113" spans="1:5" ht="25.5" customHeight="1" x14ac:dyDescent="0.2">
      <c r="A113" s="17"/>
      <c r="B113" s="1" t="s">
        <v>120</v>
      </c>
      <c r="C113" s="4"/>
      <c r="D113" s="5"/>
      <c r="E113" s="6"/>
    </row>
    <row r="114" spans="1:5" ht="25.5" x14ac:dyDescent="0.2">
      <c r="A114" s="7" t="s">
        <v>2</v>
      </c>
      <c r="B114" s="3" t="s">
        <v>67</v>
      </c>
      <c r="C114" s="4">
        <v>24</v>
      </c>
      <c r="D114" s="5"/>
      <c r="E114" s="6">
        <f t="shared" ref="E114:E125" si="9">C114*D114</f>
        <v>0</v>
      </c>
    </row>
    <row r="115" spans="1:5" ht="25.5" x14ac:dyDescent="0.2">
      <c r="A115" s="7" t="s">
        <v>3</v>
      </c>
      <c r="B115" s="3" t="s">
        <v>55</v>
      </c>
      <c r="C115" s="4">
        <v>8</v>
      </c>
      <c r="D115" s="5"/>
      <c r="E115" s="6">
        <f t="shared" si="9"/>
        <v>0</v>
      </c>
    </row>
    <row r="116" spans="1:5" ht="25.5" x14ac:dyDescent="0.2">
      <c r="A116" s="7" t="s">
        <v>4</v>
      </c>
      <c r="B116" s="3" t="s">
        <v>56</v>
      </c>
      <c r="C116" s="4">
        <v>8</v>
      </c>
      <c r="D116" s="5"/>
      <c r="E116" s="6">
        <f t="shared" si="9"/>
        <v>0</v>
      </c>
    </row>
    <row r="117" spans="1:5" ht="25.5" x14ac:dyDescent="0.2">
      <c r="A117" s="7" t="s">
        <v>5</v>
      </c>
      <c r="B117" s="3" t="s">
        <v>57</v>
      </c>
      <c r="C117" s="4">
        <v>4</v>
      </c>
      <c r="D117" s="5"/>
      <c r="E117" s="6">
        <f t="shared" si="9"/>
        <v>0</v>
      </c>
    </row>
    <row r="118" spans="1:5" ht="25.5" x14ac:dyDescent="0.2">
      <c r="A118" s="7" t="s">
        <v>6</v>
      </c>
      <c r="B118" s="3" t="s">
        <v>121</v>
      </c>
      <c r="C118" s="4">
        <v>8</v>
      </c>
      <c r="D118" s="5"/>
      <c r="E118" s="6">
        <f t="shared" si="9"/>
        <v>0</v>
      </c>
    </row>
    <row r="119" spans="1:5" ht="25.5" x14ac:dyDescent="0.2">
      <c r="A119" s="7" t="s">
        <v>0</v>
      </c>
      <c r="B119" s="3" t="s">
        <v>124</v>
      </c>
      <c r="C119" s="4">
        <v>8</v>
      </c>
      <c r="D119" s="5"/>
      <c r="E119" s="6">
        <f t="shared" si="9"/>
        <v>0</v>
      </c>
    </row>
    <row r="120" spans="1:5" ht="38.25" x14ac:dyDescent="0.2">
      <c r="A120" s="7" t="s">
        <v>7</v>
      </c>
      <c r="B120" s="3" t="s">
        <v>125</v>
      </c>
      <c r="C120" s="4">
        <v>8</v>
      </c>
      <c r="D120" s="5"/>
      <c r="E120" s="6">
        <f t="shared" si="9"/>
        <v>0</v>
      </c>
    </row>
    <row r="121" spans="1:5" ht="25.5" x14ac:dyDescent="0.2">
      <c r="A121" s="7" t="s">
        <v>11</v>
      </c>
      <c r="B121" s="3" t="s">
        <v>126</v>
      </c>
      <c r="C121" s="4">
        <v>2</v>
      </c>
      <c r="D121" s="5"/>
      <c r="E121" s="6">
        <f t="shared" si="9"/>
        <v>0</v>
      </c>
    </row>
    <row r="122" spans="1:5" ht="25.5" x14ac:dyDescent="0.2">
      <c r="A122" s="7" t="s">
        <v>15</v>
      </c>
      <c r="B122" s="3" t="s">
        <v>127</v>
      </c>
      <c r="C122" s="4">
        <v>1</v>
      </c>
      <c r="D122" s="5"/>
      <c r="E122" s="6">
        <f t="shared" si="9"/>
        <v>0</v>
      </c>
    </row>
    <row r="123" spans="1:5" ht="25.5" x14ac:dyDescent="0.2">
      <c r="A123" s="7" t="s">
        <v>21</v>
      </c>
      <c r="B123" s="3" t="s">
        <v>128</v>
      </c>
      <c r="C123" s="4">
        <v>1</v>
      </c>
      <c r="D123" s="5"/>
      <c r="E123" s="6">
        <f t="shared" si="9"/>
        <v>0</v>
      </c>
    </row>
    <row r="124" spans="1:5" ht="25.5" x14ac:dyDescent="0.2">
      <c r="A124" s="7" t="s">
        <v>23</v>
      </c>
      <c r="B124" s="3" t="s">
        <v>129</v>
      </c>
      <c r="C124" s="4">
        <v>4</v>
      </c>
      <c r="D124" s="5"/>
      <c r="E124" s="6">
        <f t="shared" si="9"/>
        <v>0</v>
      </c>
    </row>
    <row r="125" spans="1:5" ht="21" customHeight="1" x14ac:dyDescent="0.2">
      <c r="A125" s="7" t="s">
        <v>24</v>
      </c>
      <c r="B125" s="3" t="s">
        <v>130</v>
      </c>
      <c r="C125" s="4">
        <v>20</v>
      </c>
      <c r="D125" s="5"/>
      <c r="E125" s="6">
        <f t="shared" si="9"/>
        <v>0</v>
      </c>
    </row>
    <row r="126" spans="1:5" ht="18.75" customHeight="1" x14ac:dyDescent="0.2">
      <c r="A126" s="7"/>
      <c r="B126" s="1" t="s">
        <v>68</v>
      </c>
      <c r="C126" s="4"/>
      <c r="D126" s="5"/>
      <c r="E126" s="2">
        <f>SUM(E114:E125)</f>
        <v>0</v>
      </c>
    </row>
    <row r="127" spans="1:5" ht="41.25" customHeight="1" x14ac:dyDescent="0.2">
      <c r="A127" s="7"/>
      <c r="B127" s="1" t="s">
        <v>100</v>
      </c>
      <c r="C127" s="4"/>
      <c r="D127" s="5"/>
      <c r="E127" s="2">
        <f>E9+E17+E28+E35+E53+E58+E71+E110+E126+E64</f>
        <v>0</v>
      </c>
    </row>
    <row r="130" spans="1:6" s="32" customFormat="1" ht="22.5" customHeight="1" x14ac:dyDescent="0.25">
      <c r="B130" s="40" t="s">
        <v>104</v>
      </c>
      <c r="C130" s="40"/>
      <c r="D130" s="40"/>
      <c r="E130" s="2">
        <f>E127</f>
        <v>0</v>
      </c>
    </row>
    <row r="131" spans="1:6" s="31" customFormat="1" ht="22.5" customHeight="1" x14ac:dyDescent="0.2">
      <c r="B131" s="40" t="s">
        <v>102</v>
      </c>
      <c r="C131" s="40"/>
      <c r="D131" s="40"/>
      <c r="E131" s="2">
        <f>E130*25%</f>
        <v>0</v>
      </c>
    </row>
    <row r="132" spans="1:6" s="32" customFormat="1" ht="22.5" customHeight="1" x14ac:dyDescent="0.25">
      <c r="B132" s="40" t="s">
        <v>103</v>
      </c>
      <c r="C132" s="40"/>
      <c r="D132" s="40"/>
      <c r="E132" s="2">
        <f>E130+E131</f>
        <v>0</v>
      </c>
    </row>
    <row r="133" spans="1:6" s="31" customFormat="1" ht="18" customHeight="1" x14ac:dyDescent="0.2"/>
    <row r="134" spans="1:6" ht="12.75" customHeight="1" x14ac:dyDescent="0.2">
      <c r="A134" s="41" t="s">
        <v>98</v>
      </c>
      <c r="B134" s="41"/>
      <c r="C134" s="41"/>
      <c r="D134" s="41"/>
      <c r="E134" s="41"/>
    </row>
    <row r="135" spans="1:6" x14ac:dyDescent="0.2">
      <c r="B135" s="22"/>
      <c r="C135" s="23"/>
      <c r="D135" s="23"/>
      <c r="E135" s="23"/>
    </row>
    <row r="136" spans="1:6" x14ac:dyDescent="0.2">
      <c r="B136" s="22"/>
      <c r="C136" s="23"/>
      <c r="D136" s="23"/>
      <c r="E136" s="23"/>
    </row>
    <row r="137" spans="1:6" s="29" customFormat="1" ht="14.25" customHeight="1" x14ac:dyDescent="0.2">
      <c r="A137" s="35" t="s">
        <v>101</v>
      </c>
      <c r="B137" s="35"/>
      <c r="C137" s="36"/>
      <c r="D137" s="36"/>
      <c r="E137" s="36"/>
      <c r="F137" s="36"/>
    </row>
    <row r="138" spans="1:6" s="30" customFormat="1" ht="21" customHeight="1" x14ac:dyDescent="0.2">
      <c r="A138" s="38" t="s">
        <v>105</v>
      </c>
      <c r="B138" s="38"/>
      <c r="C138" s="38"/>
      <c r="D138" s="38"/>
      <c r="E138" s="38"/>
      <c r="F138" s="38"/>
    </row>
    <row r="139" spans="1:6" s="31" customFormat="1" ht="18" customHeight="1" x14ac:dyDescent="0.2"/>
    <row r="140" spans="1:6" s="31" customFormat="1" ht="45.75" customHeight="1" x14ac:dyDescent="0.2">
      <c r="A140" s="39" t="s">
        <v>108</v>
      </c>
      <c r="B140" s="39"/>
      <c r="C140" s="39"/>
      <c r="D140" s="39"/>
      <c r="E140" s="39"/>
      <c r="F140" s="33"/>
    </row>
    <row r="143" spans="1:6" x14ac:dyDescent="0.2">
      <c r="B143" s="24"/>
    </row>
    <row r="144" spans="1:6" x14ac:dyDescent="0.2">
      <c r="C144" s="11"/>
      <c r="D144" s="11" t="s">
        <v>96</v>
      </c>
    </row>
    <row r="146" spans="2:3" ht="14.25" x14ac:dyDescent="0.2">
      <c r="B146" s="25"/>
    </row>
    <row r="147" spans="2:3" ht="14.25" x14ac:dyDescent="0.2">
      <c r="B147" s="26"/>
    </row>
    <row r="148" spans="2:3" x14ac:dyDescent="0.2">
      <c r="B148" s="11" t="s">
        <v>97</v>
      </c>
    </row>
    <row r="149" spans="2:3" ht="14.25" x14ac:dyDescent="0.2">
      <c r="B149" s="26"/>
    </row>
    <row r="150" spans="2:3" ht="14.25" x14ac:dyDescent="0.2">
      <c r="B150" s="26"/>
    </row>
    <row r="151" spans="2:3" ht="14.25" x14ac:dyDescent="0.2">
      <c r="B151" s="26"/>
    </row>
    <row r="152" spans="2:3" ht="14.25" x14ac:dyDescent="0.2">
      <c r="B152" s="26"/>
    </row>
    <row r="153" spans="2:3" ht="14.25" x14ac:dyDescent="0.2">
      <c r="B153" s="26"/>
    </row>
    <row r="154" spans="2:3" ht="14.25" x14ac:dyDescent="0.2">
      <c r="B154" s="26"/>
    </row>
    <row r="155" spans="2:3" ht="14.25" x14ac:dyDescent="0.2">
      <c r="B155" s="26"/>
    </row>
    <row r="156" spans="2:3" ht="14.25" x14ac:dyDescent="0.2">
      <c r="B156" s="25"/>
      <c r="C156" s="26"/>
    </row>
    <row r="157" spans="2:3" ht="14.25" x14ac:dyDescent="0.2">
      <c r="B157" s="26"/>
    </row>
    <row r="158" spans="2:3" ht="14.25" x14ac:dyDescent="0.2">
      <c r="B158" s="26"/>
    </row>
    <row r="159" spans="2:3" ht="14.25" x14ac:dyDescent="0.2">
      <c r="B159" s="26"/>
    </row>
    <row r="160" spans="2:3" ht="14.25" x14ac:dyDescent="0.2">
      <c r="B160" s="26"/>
    </row>
    <row r="161" spans="2:2" ht="14.25" x14ac:dyDescent="0.2">
      <c r="B161" s="26"/>
    </row>
    <row r="162" spans="2:2" ht="14.25" x14ac:dyDescent="0.2">
      <c r="B162" s="26"/>
    </row>
    <row r="163" spans="2:2" ht="14.25" x14ac:dyDescent="0.2">
      <c r="B163" s="25"/>
    </row>
    <row r="164" spans="2:2" ht="14.25" x14ac:dyDescent="0.2">
      <c r="B164" s="26"/>
    </row>
    <row r="165" spans="2:2" ht="14.25" x14ac:dyDescent="0.2">
      <c r="B165" s="26"/>
    </row>
    <row r="166" spans="2:2" ht="14.25" x14ac:dyDescent="0.2">
      <c r="B166" s="26"/>
    </row>
    <row r="167" spans="2:2" ht="14.25" x14ac:dyDescent="0.2">
      <c r="B167" s="26"/>
    </row>
    <row r="168" spans="2:2" ht="14.25" x14ac:dyDescent="0.2">
      <c r="B168" s="26"/>
    </row>
    <row r="169" spans="2:2" ht="14.25" x14ac:dyDescent="0.2">
      <c r="B169" s="26"/>
    </row>
    <row r="170" spans="2:2" ht="14.25" x14ac:dyDescent="0.2">
      <c r="B170" s="26"/>
    </row>
    <row r="171" spans="2:2" ht="12" customHeight="1" x14ac:dyDescent="0.2">
      <c r="B171" s="26"/>
    </row>
    <row r="172" spans="2:2" ht="15" x14ac:dyDescent="0.2">
      <c r="B172" s="27"/>
    </row>
    <row r="173" spans="2:2" ht="15" x14ac:dyDescent="0.2">
      <c r="B173" s="28"/>
    </row>
    <row r="174" spans="2:2" ht="15" x14ac:dyDescent="0.2">
      <c r="B174" s="28"/>
    </row>
    <row r="175" spans="2:2" ht="15" x14ac:dyDescent="0.2">
      <c r="B175" s="28"/>
    </row>
    <row r="176" spans="2:2" ht="15" x14ac:dyDescent="0.2">
      <c r="B176" s="28"/>
    </row>
    <row r="177" spans="2:2" ht="15" x14ac:dyDescent="0.2">
      <c r="B177" s="28"/>
    </row>
    <row r="178" spans="2:2" ht="15" x14ac:dyDescent="0.2">
      <c r="B178" s="28"/>
    </row>
    <row r="179" spans="2:2" ht="15" x14ac:dyDescent="0.2">
      <c r="B179" s="28"/>
    </row>
    <row r="180" spans="2:2" ht="15" x14ac:dyDescent="0.2">
      <c r="B180" s="28"/>
    </row>
    <row r="181" spans="2:2" ht="15" x14ac:dyDescent="0.2">
      <c r="B181" s="28"/>
    </row>
    <row r="182" spans="2:2" ht="15" x14ac:dyDescent="0.2">
      <c r="B182" s="28"/>
    </row>
    <row r="183" spans="2:2" ht="15" x14ac:dyDescent="0.2">
      <c r="B183" s="27"/>
    </row>
    <row r="184" spans="2:2" ht="15" x14ac:dyDescent="0.2">
      <c r="B184" s="28"/>
    </row>
    <row r="185" spans="2:2" ht="15" x14ac:dyDescent="0.2">
      <c r="B185" s="28"/>
    </row>
    <row r="186" spans="2:2" ht="15" x14ac:dyDescent="0.2">
      <c r="B186" s="28"/>
    </row>
    <row r="187" spans="2:2" ht="15" x14ac:dyDescent="0.2">
      <c r="B187" s="28"/>
    </row>
    <row r="188" spans="2:2" ht="15" x14ac:dyDescent="0.2">
      <c r="B188" s="28"/>
    </row>
    <row r="189" spans="2:2" ht="15" x14ac:dyDescent="0.2">
      <c r="B189" s="28"/>
    </row>
    <row r="190" spans="2:2" ht="15" x14ac:dyDescent="0.2">
      <c r="B190" s="28"/>
    </row>
    <row r="191" spans="2:2" ht="15" x14ac:dyDescent="0.2">
      <c r="B191" s="28"/>
    </row>
    <row r="192" spans="2:2" ht="15" x14ac:dyDescent="0.2">
      <c r="B192" s="27"/>
    </row>
    <row r="193" spans="2:3" ht="15" x14ac:dyDescent="0.2">
      <c r="B193" s="27"/>
    </row>
    <row r="194" spans="2:3" ht="15" x14ac:dyDescent="0.2">
      <c r="B194" s="28"/>
    </row>
    <row r="195" spans="2:3" ht="15" x14ac:dyDescent="0.2">
      <c r="B195" s="28"/>
    </row>
    <row r="196" spans="2:3" ht="15" x14ac:dyDescent="0.2">
      <c r="B196" s="28"/>
    </row>
    <row r="197" spans="2:3" ht="15" x14ac:dyDescent="0.2">
      <c r="B197" s="28"/>
    </row>
    <row r="198" spans="2:3" ht="15" x14ac:dyDescent="0.2">
      <c r="B198" s="27"/>
    </row>
    <row r="199" spans="2:3" ht="15" x14ac:dyDescent="0.2">
      <c r="B199" s="27"/>
    </row>
    <row r="200" spans="2:3" ht="15" x14ac:dyDescent="0.2">
      <c r="B200" s="28"/>
    </row>
    <row r="201" spans="2:3" ht="15" x14ac:dyDescent="0.2">
      <c r="B201" s="28"/>
    </row>
    <row r="202" spans="2:3" ht="15" x14ac:dyDescent="0.2">
      <c r="B202" s="28"/>
    </row>
    <row r="203" spans="2:3" ht="15" x14ac:dyDescent="0.2">
      <c r="B203" s="28"/>
    </row>
    <row r="204" spans="2:3" ht="15" x14ac:dyDescent="0.2">
      <c r="B204" s="28"/>
    </row>
    <row r="207" spans="2:3" ht="14.25" x14ac:dyDescent="0.2">
      <c r="B207" s="25"/>
      <c r="C207" s="11"/>
    </row>
    <row r="208" spans="2:3" ht="14.25" x14ac:dyDescent="0.2">
      <c r="B208" s="25"/>
      <c r="C208" s="25"/>
    </row>
    <row r="209" spans="2:3" ht="14.25" x14ac:dyDescent="0.2">
      <c r="B209" s="26"/>
      <c r="C209" s="11"/>
    </row>
    <row r="210" spans="2:3" ht="14.25" x14ac:dyDescent="0.2">
      <c r="B210" s="26"/>
      <c r="C210" s="11"/>
    </row>
    <row r="211" spans="2:3" ht="14.25" x14ac:dyDescent="0.2">
      <c r="B211" s="26"/>
      <c r="C211" s="11"/>
    </row>
    <row r="212" spans="2:3" ht="14.25" x14ac:dyDescent="0.2">
      <c r="B212" s="26"/>
      <c r="C212" s="11"/>
    </row>
    <row r="213" spans="2:3" ht="14.25" x14ac:dyDescent="0.2">
      <c r="B213" s="26"/>
      <c r="C213" s="11"/>
    </row>
    <row r="214" spans="2:3" ht="14.25" x14ac:dyDescent="0.2">
      <c r="B214" s="26"/>
      <c r="C214" s="11"/>
    </row>
    <row r="215" spans="2:3" ht="14.25" x14ac:dyDescent="0.2">
      <c r="B215" s="26"/>
      <c r="C215" s="11"/>
    </row>
    <row r="216" spans="2:3" ht="14.25" x14ac:dyDescent="0.2">
      <c r="B216" s="26"/>
      <c r="C216" s="11"/>
    </row>
    <row r="217" spans="2:3" ht="14.25" x14ac:dyDescent="0.2">
      <c r="B217" s="26"/>
      <c r="C217" s="11"/>
    </row>
    <row r="218" spans="2:3" ht="14.25" x14ac:dyDescent="0.2">
      <c r="B218" s="26"/>
      <c r="C218" s="11"/>
    </row>
    <row r="219" spans="2:3" ht="14.25" x14ac:dyDescent="0.2">
      <c r="B219" s="26"/>
      <c r="C219" s="11"/>
    </row>
    <row r="220" spans="2:3" ht="14.25" x14ac:dyDescent="0.2">
      <c r="B220" s="26"/>
      <c r="C220" s="11"/>
    </row>
    <row r="221" spans="2:3" ht="14.25" x14ac:dyDescent="0.2">
      <c r="B221" s="26"/>
      <c r="C221" s="11"/>
    </row>
    <row r="222" spans="2:3" ht="14.25" x14ac:dyDescent="0.2">
      <c r="B222" s="26"/>
      <c r="C222" s="11"/>
    </row>
    <row r="223" spans="2:3" ht="14.25" x14ac:dyDescent="0.2">
      <c r="B223" s="26"/>
      <c r="C223" s="11"/>
    </row>
    <row r="224" spans="2:3" ht="14.25" x14ac:dyDescent="0.2">
      <c r="B224" s="26"/>
      <c r="C224" s="11"/>
    </row>
    <row r="225" spans="2:3" ht="14.25" x14ac:dyDescent="0.2">
      <c r="B225" s="26"/>
      <c r="C225" s="11"/>
    </row>
  </sheetData>
  <mergeCells count="7">
    <mergeCell ref="B2:E2"/>
    <mergeCell ref="A138:F138"/>
    <mergeCell ref="A140:E140"/>
    <mergeCell ref="B130:D130"/>
    <mergeCell ref="B131:D131"/>
    <mergeCell ref="B132:D132"/>
    <mergeCell ref="A134:E134"/>
  </mergeCells>
  <conditionalFormatting sqref="D114">
    <cfRule type="cellIs" dxfId="18" priority="22" operator="equal">
      <formula>0</formula>
    </cfRule>
  </conditionalFormatting>
  <conditionalFormatting sqref="D115:D125">
    <cfRule type="cellIs" dxfId="17" priority="21" operator="equal">
      <formula>0</formula>
    </cfRule>
  </conditionalFormatting>
  <conditionalFormatting sqref="D75 D80 D85 D90 D95 D100 D105">
    <cfRule type="cellIs" dxfId="16" priority="20" operator="equal">
      <formula>0</formula>
    </cfRule>
  </conditionalFormatting>
  <conditionalFormatting sqref="D76:D79 D81:D84 D86:D89 D91:D94 D96:D99 D101:D104 D106:D109">
    <cfRule type="cellIs" dxfId="15" priority="19" operator="equal">
      <formula>0</formula>
    </cfRule>
  </conditionalFormatting>
  <conditionalFormatting sqref="D68">
    <cfRule type="cellIs" dxfId="14" priority="18" operator="equal">
      <formula>0</formula>
    </cfRule>
  </conditionalFormatting>
  <conditionalFormatting sqref="D69:D70">
    <cfRule type="cellIs" dxfId="13" priority="17" operator="equal">
      <formula>0</formula>
    </cfRule>
  </conditionalFormatting>
  <conditionalFormatting sqref="D62">
    <cfRule type="cellIs" dxfId="12" priority="16" operator="equal">
      <formula>0</formula>
    </cfRule>
  </conditionalFormatting>
  <conditionalFormatting sqref="D63">
    <cfRule type="cellIs" dxfId="11" priority="15" operator="equal">
      <formula>0</formula>
    </cfRule>
  </conditionalFormatting>
  <conditionalFormatting sqref="D57">
    <cfRule type="cellIs" dxfId="10" priority="14" operator="equal">
      <formula>0</formula>
    </cfRule>
  </conditionalFormatting>
  <conditionalFormatting sqref="D39 D41 D43 D45 D47 D49 D51">
    <cfRule type="cellIs" dxfId="9" priority="12" operator="equal">
      <formula>0</formula>
    </cfRule>
  </conditionalFormatting>
  <conditionalFormatting sqref="D40 D42 D44 D46 D48 D50 D52">
    <cfRule type="cellIs" dxfId="8" priority="11" operator="equal">
      <formula>0</formula>
    </cfRule>
  </conditionalFormatting>
  <conditionalFormatting sqref="D32 D34">
    <cfRule type="cellIs" dxfId="7" priority="10" operator="equal">
      <formula>0</formula>
    </cfRule>
  </conditionalFormatting>
  <conditionalFormatting sqref="D33">
    <cfRule type="cellIs" dxfId="6" priority="9" operator="equal">
      <formula>0</formula>
    </cfRule>
  </conditionalFormatting>
  <conditionalFormatting sqref="D21 D23 D25 D27">
    <cfRule type="cellIs" dxfId="5" priority="8" operator="equal">
      <formula>0</formula>
    </cfRule>
  </conditionalFormatting>
  <conditionalFormatting sqref="D22 D24 D26">
    <cfRule type="cellIs" dxfId="4" priority="7" operator="equal">
      <formula>0</formula>
    </cfRule>
  </conditionalFormatting>
  <conditionalFormatting sqref="D13 D16">
    <cfRule type="cellIs" dxfId="3" priority="6" operator="equal">
      <formula>0</formula>
    </cfRule>
  </conditionalFormatting>
  <conditionalFormatting sqref="D14:D15">
    <cfRule type="cellIs" dxfId="2" priority="5" operator="equal">
      <formula>0</formula>
    </cfRule>
  </conditionalFormatting>
  <conditionalFormatting sqref="D7">
    <cfRule type="cellIs" dxfId="1" priority="4" operator="equal">
      <formula>0</formula>
    </cfRule>
  </conditionalFormatting>
  <conditionalFormatting sqref="D8">
    <cfRule type="cellIs" dxfId="0" priority="3" operator="equal">
      <formula>0</formula>
    </cfRule>
  </conditionalFormatting>
  <pageMargins left="0.51181102362204722" right="0.23622047244094491" top="0.55118110236220474" bottom="0.55118110236220474" header="0.31496062992125984" footer="0.31496062992125984"/>
  <pageSetup paperSize="9" orientation="portrait" r:id="rId1"/>
  <headerFooter alignWithMargins="0">
    <oddFooter>&amp;R&amp;P</oddFooter>
  </headerFooter>
  <rowBreaks count="2" manualBreakCount="2">
    <brk id="54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Marenčić Vesna</cp:lastModifiedBy>
  <cp:lastPrinted>2019-01-30T11:36:43Z</cp:lastPrinted>
  <dcterms:created xsi:type="dcterms:W3CDTF">2011-10-13T14:35:07Z</dcterms:created>
  <dcterms:modified xsi:type="dcterms:W3CDTF">2020-01-13T13:30:44Z</dcterms:modified>
</cp:coreProperties>
</file>