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602"/>
  </bookViews>
  <sheets>
    <sheet name="Građevinsko obrtnički" sheetId="1" r:id="rId1"/>
    <sheet name="elektro" sheetId="2" r:id="rId2"/>
    <sheet name="voda" sheetId="3" r:id="rId3"/>
    <sheet name="strojarstvo" sheetId="5" r:id="rId4"/>
    <sheet name="Rekapitulacija" sheetId="4" r:id="rId5"/>
  </sheets>
  <calcPr calcId="152511"/>
</workbook>
</file>

<file path=xl/calcChain.xml><?xml version="1.0" encoding="utf-8"?>
<calcChain xmlns="http://schemas.openxmlformats.org/spreadsheetml/2006/main">
  <c r="H377" i="2" l="1"/>
  <c r="H374" i="2"/>
  <c r="H371" i="2"/>
  <c r="H363" i="2"/>
  <c r="H349" i="2"/>
  <c r="H343" i="2"/>
  <c r="H331" i="2"/>
  <c r="H312" i="2"/>
  <c r="H293" i="2"/>
  <c r="H286" i="2"/>
  <c r="H278" i="2"/>
  <c r="H275" i="2"/>
  <c r="H272" i="2"/>
  <c r="H264" i="2"/>
  <c r="H250" i="2"/>
  <c r="H244" i="2"/>
  <c r="H232" i="2"/>
  <c r="H213" i="2"/>
  <c r="H194" i="2"/>
  <c r="H187" i="2"/>
  <c r="H180" i="2"/>
  <c r="H177" i="2"/>
  <c r="H174" i="2"/>
  <c r="H166" i="2"/>
  <c r="H152" i="2"/>
  <c r="H146" i="2"/>
  <c r="H134" i="2"/>
  <c r="H115" i="2"/>
  <c r="H96" i="2"/>
  <c r="H89" i="2"/>
  <c r="F579" i="5" l="1"/>
  <c r="F575" i="5"/>
  <c r="F571" i="5"/>
  <c r="F567" i="5"/>
  <c r="F560" i="5"/>
  <c r="F555" i="5"/>
  <c r="F550" i="5"/>
  <c r="F527" i="5"/>
  <c r="F523" i="5"/>
  <c r="F517" i="5"/>
  <c r="F516" i="5"/>
  <c r="F509" i="5"/>
  <c r="F508" i="5"/>
  <c r="F503" i="5"/>
  <c r="F497" i="5"/>
  <c r="F469" i="5"/>
  <c r="F465" i="5"/>
  <c r="F458" i="5"/>
  <c r="F453" i="5"/>
  <c r="F440" i="5"/>
  <c r="G621" i="3"/>
  <c r="G619" i="3"/>
  <c r="G614" i="3"/>
  <c r="G611" i="3"/>
  <c r="G609" i="3"/>
  <c r="G601" i="3"/>
  <c r="G596" i="3"/>
  <c r="G594" i="3"/>
  <c r="G592" i="3"/>
  <c r="G590" i="3"/>
  <c r="G588" i="3"/>
  <c r="G586" i="3"/>
  <c r="G582" i="3"/>
  <c r="G580" i="3"/>
  <c r="G578" i="3"/>
  <c r="G576" i="3"/>
  <c r="G574" i="3"/>
  <c r="G570" i="3"/>
  <c r="G563" i="3"/>
  <c r="G561" i="3"/>
  <c r="G559" i="3"/>
  <c r="G547" i="3"/>
  <c r="G545" i="3"/>
  <c r="G540" i="3"/>
  <c r="G537" i="3"/>
  <c r="G534" i="3"/>
  <c r="G531" i="3"/>
  <c r="G529" i="3"/>
  <c r="G521" i="3"/>
  <c r="G519" i="3"/>
  <c r="G510" i="3"/>
  <c r="G505" i="3"/>
  <c r="G498" i="3"/>
  <c r="G496" i="3"/>
  <c r="G494" i="3"/>
  <c r="G481" i="3"/>
  <c r="G476" i="3"/>
  <c r="G471" i="3"/>
  <c r="G469" i="3"/>
  <c r="G462" i="3"/>
  <c r="G460" i="3"/>
  <c r="G458" i="3"/>
  <c r="G449" i="3"/>
  <c r="G445" i="3"/>
  <c r="H386" i="2"/>
  <c r="H388" i="2" s="1"/>
  <c r="F17" i="4" s="1"/>
  <c r="F590" i="1"/>
  <c r="F587" i="1"/>
  <c r="F584" i="1"/>
  <c r="F581" i="1"/>
  <c r="F578" i="1"/>
  <c r="F575" i="1"/>
  <c r="F571" i="1"/>
  <c r="F562" i="1"/>
  <c r="F556" i="1"/>
  <c r="F546" i="1"/>
  <c r="F536" i="1"/>
  <c r="F523" i="1"/>
  <c r="F510" i="1"/>
  <c r="F507" i="1"/>
  <c r="F504" i="1"/>
  <c r="F501" i="1"/>
  <c r="F499" i="1"/>
  <c r="F488" i="1"/>
  <c r="F483" i="1"/>
  <c r="F474" i="1"/>
  <c r="F464" i="1"/>
  <c r="F460" i="1"/>
  <c r="F455" i="1"/>
  <c r="F451" i="1"/>
  <c r="F448" i="1"/>
  <c r="F444" i="1"/>
  <c r="F440" i="1"/>
  <c r="F436" i="1"/>
  <c r="F432" i="1"/>
  <c r="F592" i="1" l="1"/>
  <c r="G484" i="3"/>
  <c r="G629" i="3" s="1"/>
  <c r="F581" i="5"/>
  <c r="F596" i="5" s="1"/>
  <c r="F529" i="5"/>
  <c r="F594" i="5" s="1"/>
  <c r="F471" i="5"/>
  <c r="F592" i="5" s="1"/>
  <c r="G624" i="3"/>
  <c r="G633" i="3" s="1"/>
  <c r="G550" i="3"/>
  <c r="G631" i="3" s="1"/>
  <c r="H379" i="2"/>
  <c r="F16" i="4" s="1"/>
  <c r="F8" i="4"/>
  <c r="F414" i="5"/>
  <c r="F410" i="5"/>
  <c r="F406" i="5"/>
  <c r="F402" i="5"/>
  <c r="F395" i="5"/>
  <c r="F390" i="5"/>
  <c r="F385" i="5"/>
  <c r="F362" i="5"/>
  <c r="F358" i="5"/>
  <c r="F352" i="5"/>
  <c r="F351" i="5"/>
  <c r="F344" i="5"/>
  <c r="F343" i="5"/>
  <c r="F338" i="5"/>
  <c r="F332" i="5"/>
  <c r="F304" i="5"/>
  <c r="F300" i="5"/>
  <c r="F293" i="5"/>
  <c r="F288" i="5"/>
  <c r="F275" i="5"/>
  <c r="F250" i="5"/>
  <c r="F246" i="5"/>
  <c r="F242" i="5"/>
  <c r="F238" i="5"/>
  <c r="F231" i="5"/>
  <c r="F226" i="5"/>
  <c r="F221" i="5"/>
  <c r="F198" i="5"/>
  <c r="F194" i="5"/>
  <c r="F188" i="5"/>
  <c r="F187" i="5"/>
  <c r="F186" i="5"/>
  <c r="F179" i="5"/>
  <c r="F178" i="5"/>
  <c r="F177" i="5"/>
  <c r="F172" i="5"/>
  <c r="F166" i="5"/>
  <c r="F138" i="5"/>
  <c r="F134" i="5"/>
  <c r="F127" i="5"/>
  <c r="F122" i="5"/>
  <c r="F109" i="5"/>
  <c r="G415" i="3"/>
  <c r="G413" i="3"/>
  <c r="G408" i="3"/>
  <c r="G405" i="3"/>
  <c r="G403" i="3"/>
  <c r="G395" i="3"/>
  <c r="G390" i="3"/>
  <c r="G388" i="3"/>
  <c r="G386" i="3"/>
  <c r="G384" i="3"/>
  <c r="G382" i="3"/>
  <c r="G378" i="3"/>
  <c r="G376" i="3"/>
  <c r="G374" i="3"/>
  <c r="G370" i="3"/>
  <c r="G368" i="3"/>
  <c r="G361" i="3"/>
  <c r="G359" i="3"/>
  <c r="G357" i="3"/>
  <c r="G345" i="3"/>
  <c r="G343" i="3"/>
  <c r="G338" i="3"/>
  <c r="G335" i="3"/>
  <c r="G332" i="3"/>
  <c r="G329" i="3"/>
  <c r="G327" i="3"/>
  <c r="G319" i="3"/>
  <c r="G317" i="3"/>
  <c r="G308" i="3"/>
  <c r="G303" i="3"/>
  <c r="G296" i="3"/>
  <c r="G294" i="3"/>
  <c r="G292" i="3"/>
  <c r="G279" i="3"/>
  <c r="G274" i="3"/>
  <c r="G269" i="3"/>
  <c r="G267" i="3"/>
  <c r="G260" i="3"/>
  <c r="G258" i="3"/>
  <c r="G256" i="3"/>
  <c r="G247" i="3"/>
  <c r="G243" i="3"/>
  <c r="G213" i="3"/>
  <c r="G211" i="3"/>
  <c r="G206" i="3"/>
  <c r="G203" i="3"/>
  <c r="G201" i="3"/>
  <c r="G193" i="3"/>
  <c r="G188" i="3"/>
  <c r="G186" i="3"/>
  <c r="G184" i="3"/>
  <c r="G182" i="3"/>
  <c r="G180" i="3"/>
  <c r="G178" i="3"/>
  <c r="G176" i="3"/>
  <c r="G171" i="3"/>
  <c r="G169" i="3"/>
  <c r="G167" i="3"/>
  <c r="G163" i="3"/>
  <c r="G161" i="3"/>
  <c r="G159" i="3"/>
  <c r="G152" i="3"/>
  <c r="G150" i="3"/>
  <c r="G148" i="3"/>
  <c r="G136" i="3"/>
  <c r="G134" i="3"/>
  <c r="G129" i="3"/>
  <c r="G126" i="3"/>
  <c r="G123" i="3"/>
  <c r="G120" i="3"/>
  <c r="G118" i="3"/>
  <c r="G111" i="3"/>
  <c r="G109" i="3"/>
  <c r="G101" i="3"/>
  <c r="G99" i="3"/>
  <c r="G90" i="3"/>
  <c r="G85" i="3"/>
  <c r="G78" i="3"/>
  <c r="G76" i="3"/>
  <c r="G74" i="3"/>
  <c r="G61" i="3"/>
  <c r="G56" i="3"/>
  <c r="G51" i="3"/>
  <c r="G49" i="3"/>
  <c r="G42" i="3"/>
  <c r="G40" i="3"/>
  <c r="G38" i="3"/>
  <c r="G29" i="3"/>
  <c r="G25" i="3"/>
  <c r="F598" i="5" l="1"/>
  <c r="F33" i="4" s="1"/>
  <c r="G636" i="3"/>
  <c r="F25" i="4" s="1"/>
  <c r="F416" i="5"/>
  <c r="F427" i="5" s="1"/>
  <c r="F364" i="5"/>
  <c r="F425" i="5" s="1"/>
  <c r="F306" i="5"/>
  <c r="F423" i="5" s="1"/>
  <c r="G418" i="3"/>
  <c r="G427" i="3" s="1"/>
  <c r="G348" i="3"/>
  <c r="G425" i="3" s="1"/>
  <c r="G282" i="3"/>
  <c r="G423" i="3" s="1"/>
  <c r="H280" i="2"/>
  <c r="F15" i="4" s="1"/>
  <c r="H182" i="2"/>
  <c r="F14" i="4" s="1"/>
  <c r="F140" i="5"/>
  <c r="F258" i="5" s="1"/>
  <c r="F252" i="5"/>
  <c r="F262" i="5" s="1"/>
  <c r="F200" i="5"/>
  <c r="F260" i="5" s="1"/>
  <c r="G64" i="3"/>
  <c r="G221" i="3" s="1"/>
  <c r="G139" i="3"/>
  <c r="G223" i="3" s="1"/>
  <c r="G216" i="3"/>
  <c r="G225" i="3" s="1"/>
  <c r="F18" i="4" l="1"/>
  <c r="F264" i="5"/>
  <c r="F31" i="4" s="1"/>
  <c r="F34" i="4" s="1"/>
  <c r="F429" i="5"/>
  <c r="F32" i="4" s="1"/>
  <c r="G430" i="3"/>
  <c r="F24" i="4" s="1"/>
  <c r="G228" i="3"/>
  <c r="F23" i="4" s="1"/>
  <c r="F26" i="4" s="1"/>
  <c r="F421" i="1" l="1"/>
  <c r="F418" i="1"/>
  <c r="F415" i="1"/>
  <c r="F412" i="1"/>
  <c r="F409" i="1"/>
  <c r="F406" i="1"/>
  <c r="F402" i="1"/>
  <c r="F393" i="1"/>
  <c r="F387" i="1"/>
  <c r="F377" i="1"/>
  <c r="F367" i="1"/>
  <c r="F354" i="1"/>
  <c r="F341" i="1"/>
  <c r="F338" i="1"/>
  <c r="F335" i="1"/>
  <c r="F332" i="1"/>
  <c r="F320" i="1"/>
  <c r="F318" i="1"/>
  <c r="F307" i="1"/>
  <c r="F302" i="1"/>
  <c r="F293" i="1"/>
  <c r="F283" i="1"/>
  <c r="F279" i="1"/>
  <c r="F274" i="1"/>
  <c r="F270" i="1"/>
  <c r="F267" i="1"/>
  <c r="F263" i="1"/>
  <c r="F259" i="1"/>
  <c r="F255" i="1"/>
  <c r="F251" i="1"/>
  <c r="F239" i="1"/>
  <c r="F236" i="1"/>
  <c r="F233" i="1"/>
  <c r="F230" i="1"/>
  <c r="F227" i="1"/>
  <c r="F224" i="1"/>
  <c r="F220" i="1"/>
  <c r="F211" i="1"/>
  <c r="F205" i="1"/>
  <c r="F195" i="1"/>
  <c r="F185" i="1"/>
  <c r="F173" i="1"/>
  <c r="F161" i="1"/>
  <c r="F158" i="1"/>
  <c r="F155" i="1"/>
  <c r="F152" i="1"/>
  <c r="F150" i="1"/>
  <c r="F138" i="1"/>
  <c r="F136" i="1"/>
  <c r="F125" i="1"/>
  <c r="F120" i="1"/>
  <c r="F111" i="1"/>
  <c r="F101" i="1"/>
  <c r="F97" i="1"/>
  <c r="F92" i="1"/>
  <c r="F88" i="1"/>
  <c r="F85" i="1"/>
  <c r="F81" i="1"/>
  <c r="F77" i="1"/>
  <c r="F73" i="1"/>
  <c r="F69" i="1"/>
  <c r="F424" i="1" l="1"/>
  <c r="F7" i="4" s="1"/>
  <c r="F242" i="1"/>
  <c r="F6" i="4" s="1"/>
  <c r="F9" i="4" l="1"/>
  <c r="F37" i="4" s="1"/>
  <c r="F38" i="4" s="1"/>
  <c r="F39" i="4" s="1"/>
</calcChain>
</file>

<file path=xl/sharedStrings.xml><?xml version="1.0" encoding="utf-8"?>
<sst xmlns="http://schemas.openxmlformats.org/spreadsheetml/2006/main" count="2474" uniqueCount="628">
  <si>
    <t>SANACIJA SANITARNIH PROSTORA KAZALIŠTA IVANA pl. ZAJCA U RIJECI</t>
  </si>
  <si>
    <t>OPĆI UVJETI ZA IZVOĐENJE GRAĐEVINSKO-OBRTNIČKIH RADOVA</t>
  </si>
  <si>
    <t>1.</t>
  </si>
  <si>
    <t>Sve radove potrebno je izvesti u potpunosti prema projektu, troškovniku, svim važećim tehničkim</t>
  </si>
  <si>
    <t>propisima, hrvatskim normama, uputama proizvođača opreme i pravilima struke.</t>
  </si>
  <si>
    <t>2.</t>
  </si>
  <si>
    <t>Dinamika izvođenja radova mora se prilagoditi roku za završetak radova.</t>
  </si>
  <si>
    <t>3.</t>
  </si>
  <si>
    <t>Prilikom izrade ponude, ponuditelj mora provjeriti rokove dobave materijala i opreme,</t>
  </si>
  <si>
    <t xml:space="preserve"> da bi radove dovršio u ugovorenom roku bez kašnjenja uzrokovanih rokovima isporuke.</t>
  </si>
  <si>
    <t>4.</t>
  </si>
  <si>
    <t>U jediničnim cijenama svih stavki troškovnika, prilikom izrade ponude moraju biti obuhvaćeni</t>
  </si>
  <si>
    <t>ukupni troškovi materijala, opreme i rada za potpuno dovršenje cjelokupnog posla uključujući:</t>
  </si>
  <si>
    <t xml:space="preserve"> -  nabavu i transport na gradilište</t>
  </si>
  <si>
    <t xml:space="preserve"> - ugradnju kvalitetnog materijala i opreme prema priloženoj tehničkoj dokumentaciji pomoću </t>
  </si>
  <si>
    <t xml:space="preserve"> kvalificirane i stručne radne snage u skladu s važećim  tehničkim propisima i pravilima struke</t>
  </si>
  <si>
    <t xml:space="preserve"> - izradu prateće radioničke dokumentacije</t>
  </si>
  <si>
    <t xml:space="preserve"> - prateća čišćenja prostora tijekom izvođenja radova</t>
  </si>
  <si>
    <t xml:space="preserve"> - svi potrebni prijenosi, utovari i istovari, uskladištenje i čuvanje.</t>
  </si>
  <si>
    <t>5.</t>
  </si>
  <si>
    <t>Svi radovi moraju se izvoditi sa stručno osposobljenom radnom snagom za svaku vrstu radova.</t>
  </si>
  <si>
    <t>Nadzorni inženjer ima pravo tražiti da se neodgovarajuća stručna radna snaga zamijeni, što</t>
  </si>
  <si>
    <t>obvezuje izvođača radova da to učini.</t>
  </si>
  <si>
    <t>6.</t>
  </si>
  <si>
    <t>U slučaju da izvođač radova izvede pojedine radove čiji kvalitet ne zadovoljava kvalitet predviđen</t>
  </si>
  <si>
    <t xml:space="preserve">projektom, dužan je o svom trošku iste radove ukloniti i ponovno izvesti onako kako je </t>
  </si>
  <si>
    <t>predviđeno projektom.</t>
  </si>
  <si>
    <t>7.</t>
  </si>
  <si>
    <t>Ako se ukaže potreba za izvođenjem radova koji nisu predviđeni troškovnikom, izvođač radova</t>
  </si>
  <si>
    <t xml:space="preserve">mora za izvedbu istih dobiti odobrenje od nadzornog inženjera, sastaviti ponudu i radove </t>
  </si>
  <si>
    <t>ugovoriti s Investitorom.</t>
  </si>
  <si>
    <t>8.</t>
  </si>
  <si>
    <t xml:space="preserve">Svu štetu koju izvoditelj nanese nemarom okolnim prostorima, zgradama, predmetima, </t>
  </si>
  <si>
    <t>infrastrukturi i okolišu, dužan je popraviti i dovesti u prvobitno stanje i to o svom trošku.</t>
  </si>
  <si>
    <t xml:space="preserve">Prije početka radova izvoditelj je dužan fotografirati postojeće stanje građevine kako bi imao </t>
  </si>
  <si>
    <t>dokaze u slučaju eventualnih oštećenja.</t>
  </si>
  <si>
    <t>9.</t>
  </si>
  <si>
    <t xml:space="preserve">Izvođač je odgovoran za izvedene radove do primopredaje radova i u slučaju bilo kakve štete </t>
  </si>
  <si>
    <t>ili kvara dužan je o svom trošku to otkloniti.</t>
  </si>
  <si>
    <t>10.</t>
  </si>
  <si>
    <t>Ponuditelji su dužni prije podnošenja ponude temeljito pregledati projektnu dokumentaciju i</t>
  </si>
  <si>
    <t>procijeniti sve činjenice koje utječu na cijenu,kvalitetu i rok završetka radova,budući se naknadni</t>
  </si>
  <si>
    <t>prigovori i zahtjevi za povećanje cijene radi nepoznavanja ili nedovoljnog poznavanja građevine</t>
  </si>
  <si>
    <t>i projektne dokumentacije neće razmatrati.</t>
  </si>
  <si>
    <t>11.</t>
  </si>
  <si>
    <t>Prije početka radova izvođač radova dužan je u skladu s važećim propisima označiti i osigurati</t>
  </si>
  <si>
    <t>gradilište.</t>
  </si>
  <si>
    <t>12.</t>
  </si>
  <si>
    <t>Sve stavke troškovnika moraju su količinski kontrolirati prije narudžbe.</t>
  </si>
  <si>
    <t>13.</t>
  </si>
  <si>
    <t>Za pojedine stavke troškovnika navedeni su tipovi i proizvođači zbog jednostavijeg opisa</t>
  </si>
  <si>
    <t>traženog proizvoda. Navedeni tipovi služe kao projektna norma po pitanju kvalitete i dizajna.</t>
  </si>
  <si>
    <t>Dozvoljeno je nuđenje drugih jednakovrijednih proizvoda.</t>
  </si>
  <si>
    <t>Ponuđač koji nudi jednakovrijedan proizvod mora na za to predviđenom mjestu u</t>
  </si>
  <si>
    <t>troškovniku navesti koji jednakovrijedan proizvod nudi, a uz ponudu mora dostaviti</t>
  </si>
  <si>
    <t>dokaze jednakovrijednosti temeljem kojih će Investitor u postupku pregleda utvrditi</t>
  </si>
  <si>
    <t>da li temeljem karakteristika iz troškovnika proizvod ispunjava uvjet jednakovrijednosti.</t>
  </si>
  <si>
    <t>14.</t>
  </si>
  <si>
    <t xml:space="preserve">Sve odredbe ovih općih uvjeta kao i ostali dijelovi projekta su sastavni dio ugovora o </t>
  </si>
  <si>
    <t>gradnji zaključenog između Investitora i Izvoditelja, a Izvoditelj se obvezuje da ih prihvaća</t>
  </si>
  <si>
    <t>bez prigovora i primjedbi.</t>
  </si>
  <si>
    <t>TROŠKOVNIK GRAĐEVINSKO-OBRTNIČKIH RADOVA I OPREME</t>
  </si>
  <si>
    <t>Prilikom izvedbe radova na uređenju sanitarnih prostora izvođač mora imati u vidu da se nalazi unutar kulturnog dobra te da nisu dozvoljene nikakve aplikacije na izvornim strukturama zgrade kao i njihovo oštećenje ili probijanje.</t>
  </si>
  <si>
    <t>Za stavke troškovnika u kojima su navedeni tipovi i proizvođači materijala i opreme dozvoljeno je nuđenje drugih jednakovrijednih proizvoda. Na drugi jednakovrijedan proizvod potrebno je dobiti suglasnost stručnjaka nadležnog konzervatorskog odjela i projektanta.</t>
  </si>
  <si>
    <t>1.1.</t>
  </si>
  <si>
    <t>Pažljiva demontaža unutarnjih vrata.</t>
  </si>
  <si>
    <t>Vrata odložiti unutar objekta i pohraniti na sigurnom mjestu do ponovne ugradnje.</t>
  </si>
  <si>
    <t>Obračun po komadu.</t>
  </si>
  <si>
    <t>kom</t>
  </si>
  <si>
    <t>1.2.</t>
  </si>
  <si>
    <t>Materijal od rušenja odložiti van objekta za odvoz na deponij.</t>
  </si>
  <si>
    <r>
      <t>Obračun po m</t>
    </r>
    <r>
      <rPr>
        <vertAlign val="superscript"/>
        <sz val="10"/>
        <rFont val="Arial"/>
        <family val="2"/>
      </rPr>
      <t>3</t>
    </r>
    <r>
      <rPr>
        <sz val="10"/>
        <rFont val="Arial"/>
        <family val="2"/>
      </rPr>
      <t>.</t>
    </r>
  </si>
  <si>
    <r>
      <t>m</t>
    </r>
    <r>
      <rPr>
        <vertAlign val="superscript"/>
        <sz val="10"/>
        <rFont val="Arial"/>
        <family val="2"/>
      </rPr>
      <t>3</t>
    </r>
  </si>
  <si>
    <t>1.3.</t>
  </si>
  <si>
    <t>Skidanje keramičkih pločica s podova i zidova, komplet s vezivnim sredstvom.</t>
  </si>
  <si>
    <r>
      <t>Obračun po m</t>
    </r>
    <r>
      <rPr>
        <vertAlign val="superscript"/>
        <sz val="10"/>
        <rFont val="Arial"/>
        <family val="2"/>
      </rPr>
      <t>2</t>
    </r>
    <r>
      <rPr>
        <sz val="10"/>
        <rFont val="Arial"/>
        <family val="2"/>
      </rPr>
      <t>.</t>
    </r>
  </si>
  <si>
    <r>
      <t>m</t>
    </r>
    <r>
      <rPr>
        <vertAlign val="superscript"/>
        <sz val="10"/>
        <rFont val="Arial"/>
        <family val="2"/>
      </rPr>
      <t>2</t>
    </r>
  </si>
  <si>
    <t>1.4.</t>
  </si>
  <si>
    <t>Skidanje dotrajale i oštećene žbuke do zdrave podloge.</t>
  </si>
  <si>
    <t>1.5.</t>
  </si>
  <si>
    <t xml:space="preserve">Utovar i odvoz materijala od rušenja i demontaže na gradski deponij. </t>
  </si>
  <si>
    <t>U cijenu uključeni svi troškovi zbrinjavanja sukladno propisima.</t>
  </si>
  <si>
    <t>1.6.</t>
  </si>
  <si>
    <t>Žbukanje zidova nanošenjem cementnog šprica na prethodno vodom namočenu površinu, gruba i fina produžna žbuka M-5.</t>
  </si>
  <si>
    <t>1.7.</t>
  </si>
  <si>
    <t>Sanacija podne površine koja obuhvaća izravnavanje, zakrpavanje pukotina i impregnaciju.</t>
  </si>
  <si>
    <t>U cijeni obuhvatiti sav potreban pribor i materijal.</t>
  </si>
  <si>
    <t>1.8.</t>
  </si>
  <si>
    <t>Dobava i ugradnja horizontalne hidroizolacije poda na prethodno pripremljenu čistu i čvrstu podlogu.</t>
  </si>
  <si>
    <t>Hidroizolacija se izvodi polimercementnim hidroizolacijskim premazom u dva sloja ukupne debljine 2,0 mm. Hidroizolacija se uz zidove podiže min.10,0 cm.</t>
  </si>
  <si>
    <t>Sve izvesti stručno, prema uputama proizvođača materijala. U cijeni obuhvatiti sav potreban pribor i materijal.</t>
  </si>
  <si>
    <t>1.9.</t>
  </si>
  <si>
    <t>Dobava i ugradnja samonivelirajuće mase na podnu površinu u visini maksimalno 1,0 cm.</t>
  </si>
  <si>
    <t>1.10.</t>
  </si>
  <si>
    <r>
      <t xml:space="preserve">Dobava i montaža pregradnih zidova, ukupne </t>
    </r>
    <r>
      <rPr>
        <b/>
        <sz val="10"/>
        <rFont val="Arial"/>
        <family val="2"/>
      </rPr>
      <t>debljine 10 cm</t>
    </r>
    <r>
      <rPr>
        <sz val="10"/>
        <rFont val="Arial"/>
        <family val="2"/>
      </rPr>
      <t xml:space="preserve"> s obostranom dvostrukom oblogom iz vodootpornih gips ploča d=2x1,25 cm s potrebnom metalnom potkonstrukcijom i ispunom iz kamene vune d=5,0 cm.</t>
    </r>
  </si>
  <si>
    <t xml:space="preserve">Unutar stijene ostaviti otvore za vrata i nadsvijetlo, veličinu otvora uskladiti s veličinom vratiju. </t>
  </si>
  <si>
    <t>Na mjestima gdje se ugrađuje pult od kerrocka potrebno je izvesti ojačanja za prihvat metalne potkonstrukcije pulta.</t>
  </si>
  <si>
    <r>
      <t>Sve uglove i lomove pregradnog zida ojačati s tipskim profilima. Gipskartonske ploče na uglovima rezati pod 45</t>
    </r>
    <r>
      <rPr>
        <vertAlign val="superscript"/>
        <sz val="10"/>
        <rFont val="Arial"/>
        <family val="2"/>
      </rPr>
      <t>0</t>
    </r>
    <r>
      <rPr>
        <sz val="10"/>
        <rFont val="Arial"/>
        <family val="2"/>
      </rPr>
      <t>.</t>
    </r>
  </si>
  <si>
    <t>Kvalitetna završna obrada spojeva i površine prema kvaliteti Q3.</t>
  </si>
  <si>
    <t>Prije radioničke izrade sve mjere obavezno provjeriti na objektu. Sve ostale izvedbene detalje usuglasiti s projektantom.</t>
  </si>
  <si>
    <t>U cijenu uračunatu i izvedbu revizionih okna za instalacije.</t>
  </si>
  <si>
    <r>
      <t>Obračun po m</t>
    </r>
    <r>
      <rPr>
        <vertAlign val="superscript"/>
        <sz val="10"/>
        <rFont val="Arial"/>
        <family val="2"/>
      </rPr>
      <t>2</t>
    </r>
    <r>
      <rPr>
        <sz val="10"/>
        <rFont val="Arial"/>
        <family val="2"/>
      </rPr>
      <t xml:space="preserve"> stijene u funkciji.</t>
    </r>
  </si>
  <si>
    <t>1.11.</t>
  </si>
  <si>
    <t>Dobava i montaža obloga instalacijskih kanala i vodokotlića gips pločama debljine 1,25 cm.  Ukupna debljina obloge je 7,5 cm s jednostranom dvostrukom oblogom i potkonstrukcijom.</t>
  </si>
  <si>
    <t>Izrada potkonstrukcije iz tipskih CW/UW profila iz pocinčanog lima debljine 0,6 mm. Međusobni razmaci okomitih profila 31,25 cm.</t>
  </si>
  <si>
    <t>Podkonstrukciju pričvrstiti za podnu i stropnu konstrukciju.</t>
  </si>
  <si>
    <t>Prije radioničke izrade sve mjere obavezno provjeriti na objektu.</t>
  </si>
  <si>
    <t>Točnu količinu izvedenih radova odobrit će nadzorni inženjer.</t>
  </si>
  <si>
    <r>
      <t>Obračun po m</t>
    </r>
    <r>
      <rPr>
        <vertAlign val="superscript"/>
        <sz val="10"/>
        <rFont val="Arial"/>
        <family val="2"/>
      </rPr>
      <t>2</t>
    </r>
    <r>
      <rPr>
        <sz val="10"/>
        <rFont val="Arial"/>
        <family val="2"/>
      </rPr>
      <t xml:space="preserve"> obloge u funkciji.</t>
    </r>
  </si>
  <si>
    <t>1.12.</t>
  </si>
  <si>
    <t>Bojenje zidova i stropova  disperzivnom bojom u bijelom tonu.</t>
  </si>
  <si>
    <t xml:space="preserve">Stavka obuhvaća: skidanje stare boje, gletanje disperzivnim kitom sa svim potrebnim fazama rada, temeljni premaz disperzivnom impregnacijom prema uputi proizvođača, popravljanje disperzivnim kitom, završni premaz valjkom u dva sloja u tonu po izboru. </t>
  </si>
  <si>
    <t>U cijeni obuhvatiti i pomoćnu skelu.</t>
  </si>
  <si>
    <r>
      <t>Obračun po m</t>
    </r>
    <r>
      <rPr>
        <vertAlign val="superscript"/>
        <sz val="10"/>
        <rFont val="Arial"/>
        <family val="2"/>
      </rPr>
      <t>2</t>
    </r>
    <r>
      <rPr>
        <sz val="10"/>
        <rFont val="Arial"/>
        <family val="2"/>
      </rPr>
      <t xml:space="preserve">. </t>
    </r>
  </si>
  <si>
    <t>1.13.</t>
  </si>
  <si>
    <t>Sanacija postojećih jednokrilnih punih drvenih vrata s punim nadsvjetlom.</t>
  </si>
  <si>
    <t>a</t>
  </si>
  <si>
    <t>popravak mehanizma za  samozatvaranje vratnog krila</t>
  </si>
  <si>
    <t>b</t>
  </si>
  <si>
    <t>dobava i ugradnja novih kvaka s mogućnošću zaključavanja</t>
  </si>
  <si>
    <t>c</t>
  </si>
  <si>
    <t>zamjena okova, stolarsko pripasivanje i blokiranje istog</t>
  </si>
  <si>
    <t>d</t>
  </si>
  <si>
    <t>čišćenje drvenih dijelova od nakupljene masnoće i nečistoće, struganje postojećeg naliča, brušenje, kitanje</t>
  </si>
  <si>
    <t>e</t>
  </si>
  <si>
    <t>ličenje u boju i ton po izboru stručnjaka konzervatorskog odjela. Ličenje izvesti svilenkasto mat ventilirajućim prozorskim lakom koji se nanosi četkom valjkom ili špricom u tri radna koraka.</t>
  </si>
  <si>
    <t>Sve komplet sa svim radom i materijalom.</t>
  </si>
  <si>
    <t>Obračun po kom.</t>
  </si>
  <si>
    <t>Shema 1</t>
  </si>
  <si>
    <t>Shema 2</t>
  </si>
  <si>
    <t>1.14.</t>
  </si>
  <si>
    <t>Sanacija postojećih dvostrukih drvenih prozora.</t>
  </si>
  <si>
    <t>popravak mehanizma za otvaranje</t>
  </si>
  <si>
    <t>zamjena gumenih brtvi između okvira i prozorskih krila</t>
  </si>
  <si>
    <t>zamjena stakla</t>
  </si>
  <si>
    <t>f</t>
  </si>
  <si>
    <t>Shema 3</t>
  </si>
  <si>
    <t>Shema 4</t>
  </si>
  <si>
    <t>Građevinska mjera otvora: 35 x 115 cm.</t>
  </si>
  <si>
    <t>1.15.</t>
  </si>
  <si>
    <t>1.16.</t>
  </si>
  <si>
    <t>Dobava i ugradnja ukrasnih odbojnika za vratna krila koji se sastoje od gumene "glave", vijka i plastičnog uloška.</t>
  </si>
  <si>
    <t xml:space="preserve">Obračun po komadu. </t>
  </si>
  <si>
    <t>1.17.</t>
  </si>
  <si>
    <t>Dobava i montaža piktograma, tj. fiksne pločice predviđene za označavanje ženskih sanitarnih prostora. Pločica se postavlja na vratno krilo, tipskih je dimenzija, izvedena od brušenog inoxa s fiksno ugraviranim piktogramom.</t>
  </si>
  <si>
    <t>1.18.</t>
  </si>
  <si>
    <t>Dobava i postava aluminijskog završnog L profila na spoju različitih vrsta podova (kamen - gres/keramika).</t>
  </si>
  <si>
    <t>Obračun po m' ugrađenog profila.</t>
  </si>
  <si>
    <t>m'</t>
  </si>
  <si>
    <t>1.19.</t>
  </si>
  <si>
    <t>Dobava i postava podnih keramičkih retificiranih gres pločica, tip kao CERIM Timeless Ceppo di Gre ili jednakovrijedno.</t>
  </si>
  <si>
    <t>Kriteriji za ocjenu jednakovrijednosti:</t>
  </si>
  <si>
    <t>- klasa: 1.</t>
  </si>
  <si>
    <t>- dimenzija gres pločice: 30x60 cm.</t>
  </si>
  <si>
    <t>- debljina gres pločice: 10 mm.</t>
  </si>
  <si>
    <t>- obrada: natural</t>
  </si>
  <si>
    <t>- protukliznost:R9</t>
  </si>
  <si>
    <t xml:space="preserve">Polaganje se vrši na pripremljenu i očišćenu podlogu, ljepilom za keramiku klase C2TE, fugiranje se vrši fugirnom masom u boji po izboru projektanta, a spoj poda i zida se brtvi silikonskim kitom u istoj boji. </t>
  </si>
  <si>
    <t>Stavka uključuje sav potreban materijal za postavu keramike.</t>
  </si>
  <si>
    <r>
      <t>Obračun po m</t>
    </r>
    <r>
      <rPr>
        <vertAlign val="superscript"/>
        <sz val="10"/>
        <color indexed="8"/>
        <rFont val="Arial"/>
        <family val="2"/>
      </rPr>
      <t>2</t>
    </r>
    <r>
      <rPr>
        <sz val="10"/>
        <color indexed="8"/>
        <rFont val="Arial"/>
        <family val="2"/>
        <charset val="238"/>
      </rPr>
      <t xml:space="preserve"> izvedenog popločenja.</t>
    </r>
  </si>
  <si>
    <r>
      <t>m</t>
    </r>
    <r>
      <rPr>
        <vertAlign val="superscript"/>
        <sz val="10"/>
        <rFont val="Arial"/>
        <family val="2"/>
        <charset val="238"/>
      </rPr>
      <t>2</t>
    </r>
  </si>
  <si>
    <t>1.20.</t>
  </si>
  <si>
    <t>Dobava i postava zidnih keramičkih retificiranih gres pločica, tip kao Prissmacer Calacata Pulido ili jednakovrijedno.</t>
  </si>
  <si>
    <t>- obrada: visoki sjaj</t>
  </si>
  <si>
    <t>1.21.</t>
  </si>
  <si>
    <r>
      <t xml:space="preserve">Dobava i ugradnja konzolne keramičke wc školjke s odvodom u zid, </t>
    </r>
    <r>
      <rPr>
        <sz val="10"/>
        <color indexed="8"/>
        <rFont val="Arial"/>
        <family val="2"/>
      </rPr>
      <t>tip kao Catalano Zero 50 art. VSV50N ili jednakovrijedno.</t>
    </r>
  </si>
  <si>
    <t>- dimenzija wc školjke: 50x35 cm.</t>
  </si>
  <si>
    <t>- sanitarna keramika ima poseban higijenski premaz (Cataglaze) koji omogućava potpunu higijenu i lakše održavanje</t>
  </si>
  <si>
    <t>- demontažno wc sjedalo sa sistemom "softclose"</t>
  </si>
  <si>
    <t>Stavka uključuje pričvrsni, brtveni i spojni materijal potreban za ugradnju.</t>
  </si>
  <si>
    <t>1.22.</t>
  </si>
  <si>
    <t>Dobava i ugradnja keramičkog ugradbenog umivaonika tip kao Catalano INCASSO art. 1INZE00 ili jednakovrijedno, za ugradnju u kerrock pult specificiranog u zasebnoj stavci.</t>
  </si>
  <si>
    <t>- dimenzija umivaonika: 57x47x18 cm.</t>
  </si>
  <si>
    <t>Umivaonik sadrži preljev i otvor za montažu slavine, u kompletu s kromiranim sifonom te izljevnom rozetom.</t>
  </si>
  <si>
    <t>1.23.</t>
  </si>
  <si>
    <t>Dobava i ugradnja pulta za umivaonike, izrađenog od jednobojnog kerrocka s otvorima za ugradnju 3 umivaonika, specificiranih u prethodnoj stavci.</t>
  </si>
  <si>
    <t>Boja kerrocka: 900 misty grey</t>
  </si>
  <si>
    <t>U cijenu uključen sav potreban materijal za učvršćivanje kerrock ploče u zid.</t>
  </si>
  <si>
    <t>1.24.</t>
  </si>
  <si>
    <t>Dobava i ugradnja stojeće elektronske armature za umivaonik tip kao Hansgrohe Focus art. 31174000 ili jednakovrijedno. Armatura ima mogućnost pred-regulacije temperature vode na armaturi te ima mrežno napajanje 220 V. U stavci uključena pileta i kutni ventili s filterom.</t>
  </si>
  <si>
    <t>- štedni perlator sa sistemom uštede vode 5 l/min</t>
  </si>
  <si>
    <t>- QuickClean sistem za jednostavno čišćenje kamenca</t>
  </si>
  <si>
    <t>1.25.</t>
  </si>
  <si>
    <t>Dobava i ugradnja ogledala rezanog na mjeru, debljine 4mm, sa brušenim rubom. Ogledalo se lijepi na pripremljenu podlogu.</t>
  </si>
  <si>
    <t>1.26.</t>
  </si>
  <si>
    <t xml:space="preserve">Dobava i ugradnja podne wc metlice, obrada krom visoki sjaj. </t>
  </si>
  <si>
    <t>1.27.</t>
  </si>
  <si>
    <t xml:space="preserve">Dobava i ugradnja kromirane kante za otpatke s poklopcem, kapacitet 3 litre. </t>
  </si>
  <si>
    <t>1.28.</t>
  </si>
  <si>
    <t xml:space="preserve">Dobava i ugradnja kromirane kante za otpatke bez poklopca, kapacitet 7 litara. </t>
  </si>
  <si>
    <t>1.29.</t>
  </si>
  <si>
    <t>Dobava i ugradnja kromirane dvostruke vješalice. Stavka uključuje pričvrsni, brtveni i spojni materijal potreban za ugradnju.</t>
  </si>
  <si>
    <t>Dobava i ugradnja kromiranog držača za rolo wc papir. Stavka uključuje pričvrsni, brtveni i spojni materijal potreban za ugradnju.</t>
  </si>
  <si>
    <t>OPĆI PROJEKTNI I TEHNIČKI UVJETI ZA IZVOĐENJE EL.INST. RADOVA</t>
  </si>
  <si>
    <t>I. OPĆI PROJEKTNI UVJETI</t>
  </si>
  <si>
    <t>Sve radove potrebno je izvesti u potpunosti prema projektu, troškovniku, svim važećim tehničkim propisima, hrvatskim normama, uputama proizvođača opreme i pravilima struke.</t>
  </si>
  <si>
    <t>Prilikom izrade ponude, ponuditelj mora provjeriti rokove dobave materijala i opreme, da bi radove dovršio u ugovorenom roku bez kašnjenja uzrokovanih rokovima isporuke.</t>
  </si>
  <si>
    <t>U jediničnim cijenama svih stavki troškovnika, prilikom izrade ponude moraju biti obuhvaćeni ukupni troškovi materijala, opreme i rada za potpuno dovršenje cjelokupnog posla uključujući: nabavu i transport na gradilište, spajanje i montažu opreme prema priloženoj tehničkoj dokumentaciji s ugradnjom kvalitetnog elektroinstalacijskog materijala pomoću kvalificirane i stručne radne snage u skladu s važećim tehničkim propisima i pravilima struke, izradu prateće radioničke dokumentacije, građevinsku pripomoć u vidu izrade i zatvaranja šliceva za polaganje kabela, izrade niša s ugradnjom i obzidavanjem razvodnih ploča i svih ostalih građevinskih radova koji se odnose na elektroinstalaterske radove, izuzev ako je to izričitio stavkom troškovnika traženo i nuđeno, puštanje sustava u rad, kao i ostali radovi koji nisu posebno iskazani specifikacijama, a potrebni su za potpunu i urednu izvedbu projektiranih instalacija, njihovu funkcionalnost, pogonsku gotovost i primopredaju korisniku (uputstva za rukovanje, izrada natpisnih pločica, pribavljanje potrebne dokumentacije za tehnički pregled i sl.), prateća čišćenja prostora tijekom izvođenja radova, svi potrebni prijenosi, utovari i istovari, uskladištenje i čuvanje.</t>
  </si>
  <si>
    <t>Svi radovi moraju se izvoditi sa stručno osposobljenom radnom snagom za svaku vrstu radova. Nadzorni inženjer ima pravo tražiti da se neodgovarajuća stručna radna snaga zamijeni, što obvezuje izvođača radova da to učini.</t>
  </si>
  <si>
    <t>U slučaju da izvođač radova izvede pojedine radove čiji kvalitet ne zadovoljava kvalitet predviđen projektom, dužan je o svom trošku iste radove ukloniti i ponovno izvesti onako kako je predviđeno projektom.</t>
  </si>
  <si>
    <t>Ako se ukaže potreba za izvođenjem radova koji nisu predviđeni troškovnikom, izvođač radova mora za izvedbu istih dobiti odobrenje od nadzornog inženjera, sastaviti ponudu i radove ugovoriti s Investitorom.</t>
  </si>
  <si>
    <t>Svu štetu koju izvoditelj nanese nemarom okolnim prostorima, zgradama, predmetima, infrastrukturi i okolišu, dužan je popraviti i dovesti u prvobitno stanje i to o svom trošku. Prije početka radova izvoditelj je dužan fotografirati postojeće stanje građevine kako bi imao dokaze u slučaju eventualnih oštećenja. Izvođač je odgovoran za izvedene radove do primopredaje radova i u slučaju bilo kakve štete ili kvara dužan je o svom trošku to otkloniti.</t>
  </si>
  <si>
    <t>Ponuditelji su dužni prije podnošenja ponude temeljito pregledati projektnu dokumentaciju i procijeniti sve činjenice koje utječu na cijenu, kvalitetu i rok završetka radova, budući se naknadni prigovori i zahtjevi za povećanje cijene radi nepoznavanja ili nedovoljnog poznavanja građevine i projektne dokumentacije neće razmatrati.</t>
  </si>
  <si>
    <t>Prije početka radova izvođač radova dužan je u skladu s važećim propisima označiti i osigurati gradilište.</t>
  </si>
  <si>
    <t>Sve odredbe ovih općih uvjeta kao i ostali dijelovi projekta su sastavni dio ugovora o gradnji zaključenog između Investitora i Izvoditelja, a Izvoditelj se obvezuje da ih prihvaća bez prigovora i primjedbi.</t>
  </si>
  <si>
    <t>Dopuštena odstupanja tehničkih karakteristika ponuđenih proizvoda u odnosu na tehničke podatke u troškovniku iznose maksimalno 5%.</t>
  </si>
  <si>
    <t>II. ELEKTROINSTALACIJA</t>
  </si>
  <si>
    <t>Stavkama uz kabele obuhvaćena je dobava, polaganje i spajanje kabela, komplet s odgovarajućim razvodnim kutijama i sitnim instalacijskim materijalom i priborom.</t>
  </si>
  <si>
    <t>Kod podžbuknog polaganja kabela stavkama je obuhvaćeno dubljenje žlijeba i otvora za razvodne kutije u zidu, zatvaranje otvora, proboj zidova i ostala građevinska pripomoć.</t>
  </si>
  <si>
    <t>Kod izvođenja el.instalacije u montažnim pregradnim zidovima i stropovima (gips, drvo,metal) instalaciju izvoditi obavezno u samogasivim savitljivim PVC instalacijskim cijevima, a koristiti posebne montažne i razvodne kutije za montažu u pregrade.</t>
  </si>
  <si>
    <t>III. RAZVODNE PLOČE - RAZDJELNICI</t>
  </si>
  <si>
    <t>Svim stavkama razvodnih ploča - razdjelnika obuhvaćena je izrada izvedbenih shema razdjelnika, dimenzionih shema i mjernih skica s rasporedom opreme u razdjelniku i na vratima, montaža razdjelnika na mjesto ugradnje, spajanje svih kabela na stezaljke u razdjelniku, označavanje svih kabela trajno čitljivim natpisnim pločicama, uvodnice za ulaz kabela, stezaljke, sabirnice, oznake, natpisne pločice, unutarnje ožičenje razdjelnika, označavanje svih elemenata prema jednopolnoj shemi izvedenog stanja, izrada i postavljanje u razdjelnik jednopolne sheme izvedenog stanja, izjava o sukladnosti i ispitni protokol u skladu s propisima, oznaka sukladnosti, oznaka sustava zaštite</t>
  </si>
  <si>
    <t>IV. INSTALACIJSKI MATERIJAL</t>
  </si>
  <si>
    <t>Instalacijski materijal mora biti modularnog tipa. Tip instalacijskog materijala i boju ukrasnih okvira mora prije narudžbe definirati i potvrditi arhitekt ili investitor.</t>
  </si>
  <si>
    <t>Obveza izvođača je izrada radioničke dokumentacije sa smještajem elemenata u instalacijske kutije.</t>
  </si>
  <si>
    <t>U stavkama predviđenim za instalacijski materijal predviđene su instalacijske i razvodne kutije za zid i gips pregradne zidove, oznake žila, vodova i kabela, te ostali nespecifirani sitni instalacijski materijal.</t>
  </si>
  <si>
    <t>Pribor mora biti istog tipa za sve vrste instalacija.</t>
  </si>
  <si>
    <t>U istu kutiju ne smiju se postavljati elementi instalacija jake i slabe struje.</t>
  </si>
  <si>
    <t>Demontaža svih postojećih elektroinstalacija i opreme s otpremom na javni deponij.</t>
  </si>
  <si>
    <t>komplet</t>
  </si>
  <si>
    <t>kn</t>
  </si>
  <si>
    <t>Dobava, ugradnja i spajanje elemenata u postojeći razdjelnik,</t>
  </si>
  <si>
    <t>komplet sa svim potrebnim sitnim radovima i materijalom,</t>
  </si>
  <si>
    <t>sve do potpune funkcije.</t>
  </si>
  <si>
    <t>* kombinirani zaštitni prekidač B10/30mA, 2p</t>
  </si>
  <si>
    <t>1</t>
  </si>
  <si>
    <t>* kombinirani zaštitni prekidač B16/30mA, 2p</t>
  </si>
  <si>
    <t>Dobava, montaža i spajanje zidne svjetiljke.</t>
  </si>
  <si>
    <t>Temperatura boje svijetla : 3000K</t>
  </si>
  <si>
    <t>Indeks odziva boje (CRI) : 80</t>
  </si>
  <si>
    <t>Optika : opalni difuzor</t>
  </si>
  <si>
    <t>Stupanj IP zaštite : IP40</t>
  </si>
  <si>
    <t>Dozvoljena odstupanja ponuđenog proizvoda +-5%.</t>
  </si>
  <si>
    <t>jednakovrijedni proizvod</t>
  </si>
  <si>
    <t>tip</t>
  </si>
  <si>
    <t>___________________________________</t>
  </si>
  <si>
    <t>proizvođač</t>
  </si>
  <si>
    <t>tip Art 250 "Lombardo" ili jednakovrijedna.</t>
  </si>
  <si>
    <t>Dimenzije: 250x250x55mm.</t>
  </si>
  <si>
    <t>Izvor svjetlosti : visokoefikasni LED modul snage 20W.</t>
  </si>
  <si>
    <t>Korisni svjetlosni tok svjetiljke : 1656 lm</t>
  </si>
  <si>
    <t>Stupanj IP zaštite : IP66</t>
  </si>
  <si>
    <t>Svjetiljka sigurnosne rasvjete LED 3W / 3 sata  s piktogramom</t>
  </si>
  <si>
    <t>tip Screen SC30 "Awex" ili jednakovrijedna.</t>
  </si>
  <si>
    <t>Dimenzije 315x165x50mm. Trajni spoj. Stupanj zaštie IP40.</t>
  </si>
  <si>
    <t>Instalacijski materijal modularne izvedbe, komplet s okvirima,</t>
  </si>
  <si>
    <t>nosačima i instalacijskim kutijama za podžbuknu montažu.</t>
  </si>
  <si>
    <t>Serijski prekidač.</t>
  </si>
  <si>
    <t>Dobava, montaža i spajanje sušila za ruke.</t>
  </si>
  <si>
    <t>Proizvod Geesa Public art 916453-02 ili jednakovrijedan.</t>
  </si>
  <si>
    <t>Dimenzije 661x303x247mm.</t>
  </si>
  <si>
    <t>Napajanje 230V, snaga 2000W.</t>
  </si>
  <si>
    <t>Kućište od nahrđajućeg čelika.</t>
  </si>
  <si>
    <t>Vodovi položeni podžbukno u PVC instalacijskim cijevima unutar</t>
  </si>
  <si>
    <t>sanitarija i nadžbukno u PVC instalacijskim kanalima izvan</t>
  </si>
  <si>
    <t>prostora sanitarija do najbližeg razdjelnika.</t>
  </si>
  <si>
    <t>U cijenu kabela uključene sve potrebne PVC instalacijske cijevi i kanali.</t>
  </si>
  <si>
    <t>PP-Y (NYM) 3x2,5</t>
  </si>
  <si>
    <t>m</t>
  </si>
  <si>
    <t>PP-Y (NYM) 3x1,5</t>
  </si>
  <si>
    <t xml:space="preserve">Električno spajanje slavine </t>
  </si>
  <si>
    <t>Ured ovlaštenog inženjera Aleksandar Ćiković</t>
  </si>
  <si>
    <t>Martina Kontuša 33</t>
  </si>
  <si>
    <t>51000 Rijeka</t>
  </si>
  <si>
    <t>091/453-6291</t>
  </si>
  <si>
    <t>GRAĐEVINA</t>
  </si>
  <si>
    <t>SANACIJA SANITARNIH PROSTORA</t>
  </si>
  <si>
    <t>KAZALIŠTA IVANA PL. ZAJCA U RIJECI</t>
  </si>
  <si>
    <t>LOKACIJA</t>
  </si>
  <si>
    <t>RIJEKA</t>
  </si>
  <si>
    <t>INVESTITOR</t>
  </si>
  <si>
    <t>GRAD RIJEKA</t>
  </si>
  <si>
    <t>KORZO 16, RIJEKA</t>
  </si>
  <si>
    <t>BROJ PROJEKTA</t>
  </si>
  <si>
    <t>987-19</t>
  </si>
  <si>
    <t>ZAJEDNIČKA OZNAKA</t>
  </si>
  <si>
    <t>KZISP 719</t>
  </si>
  <si>
    <t>TROŠKOVNIK - PROCJENA INVESTICIJE</t>
  </si>
  <si>
    <t>MAPA 3 - ELEKTROTEHNIČKI PROJEKT</t>
  </si>
  <si>
    <t>PROJEKTANT</t>
  </si>
  <si>
    <t>ALEKSANDAR ĆIKOVIĆ dipl.ing.el.</t>
  </si>
  <si>
    <t>GLAVNI PROJEKTANT</t>
  </si>
  <si>
    <t>mr.sc. MAJA MATULJA KOS dipl.ing.arh.</t>
  </si>
  <si>
    <t>Rijeka, 05.2019.</t>
  </si>
  <si>
    <t>tip Minus C 30W 2800lm 1695mm "Intra lighting" ili jednakovrijedna.</t>
  </si>
  <si>
    <t>Dimenzije: 1695x36x76mm.</t>
  </si>
  <si>
    <t>Izvor svjetlosti : visokoefikasni LED modul snage 30W.</t>
  </si>
  <si>
    <t>Korisni svjetlosni tok svjetiljke : 2800 lm</t>
  </si>
  <si>
    <t>tip Minus C 26W 2300lm 1415mm "Intra lighting" ili jednakovrijedna.</t>
  </si>
  <si>
    <t>Dimenzije: 1415x36x76mm.</t>
  </si>
  <si>
    <t>Izvor svjetlosti : visokoefikasni LED modul snage 26W.</t>
  </si>
  <si>
    <t>Korisni svjetlosni tok svjetiljke : 2300 lm</t>
  </si>
  <si>
    <t>Ispitivanje električnih instalacija u skladu s Tehničkim propisom</t>
  </si>
  <si>
    <t>za niskonaponske električne instalacije.</t>
  </si>
  <si>
    <t>Izdavanje potrdbene dokumentacije o izvršenim mjerenjima.</t>
  </si>
  <si>
    <t>DOKUMENTACIJA</t>
  </si>
  <si>
    <t>HIDROTEHNIČKE INSTALACIJE - DOVOD I ODVOD VODE</t>
  </si>
  <si>
    <t>NAPOMENA:</t>
  </si>
  <si>
    <t>Prije početka izvođenja radova na rekostrukciji sanitarija, zatvoriti sve ventile na dovodima vode, te isprazniti kompletnu instalaciju od preostale vode, kao i otpadne vode.</t>
  </si>
  <si>
    <t>Rekonstrukciju sanitarija preporuča se izvoditi od najviše etaže (galerije) prema nižim etažama (parteru). Također preporuča se izvoditi rekonstrukciju niz istu vertikalu/e. Rekonstrukcijom je predviđena i kompletna zamjena svih glavnih dovodnih i odvodnih vertikala.</t>
  </si>
  <si>
    <t>Prilikom demontaže postojeće instalacije i polaganje nove instalacije pokušti što manje izvoditi "šliceve" odnosno po mogućnosti koristiti "šliceve" nakon demontaže za polaganje nove instalacije.</t>
  </si>
  <si>
    <t>A</t>
  </si>
  <si>
    <t>PRIPREMNI, ZAVRŠNI I OSTALI RADOVI</t>
  </si>
  <si>
    <t xml:space="preserve"> 1.</t>
  </si>
  <si>
    <t>Demontaža postojeće instalacije dovda i odvoda vode.</t>
  </si>
  <si>
    <t>Stavka obuhvaća kompletno uklanjanje postojeće instalacije dovoda i odvoda vode, te njeno zbrinjavanje (odvodz i deponiranje na odgovarajući deponij).</t>
  </si>
  <si>
    <t>Stavkom su obuhvaćeni svi potrebni radovi i materijal za kompletno uklanjenje instalacije. Sva "štemanja" su uključena u cijenu.</t>
  </si>
  <si>
    <t>Prije početka demontaže, zatvoriti sve ventile na dovodima vode, te isprazniti kompletnu instalaciju od preostale vode.</t>
  </si>
  <si>
    <t>Instalacija dovoda vode</t>
  </si>
  <si>
    <t xml:space="preserve"> - pocinčane cijevi profila DN15 - DN50mm</t>
  </si>
  <si>
    <t>Instalacija Odvoda vode</t>
  </si>
  <si>
    <t xml:space="preserve"> - LŽ cijevi profila DN50 - DN125mm
 - PVC cijevi profila D50 - D110mm</t>
  </si>
  <si>
    <t xml:space="preserve"> 2.</t>
  </si>
  <si>
    <t>Demontaža postojećih sanitarija</t>
  </si>
  <si>
    <t>Stavka obuhvaća kompletno uklanjanje postojećih sanitarija (umivoanika, wc-školjki, pisoara, tuševa, slavina i sl) te zbrinjavanje (odvodz i deponiranje na odgovarajući deponij).</t>
  </si>
  <si>
    <t>Stavkom su obuhvaćeni svi potrebni radovi i materijal za kompletno uklanjenje sanitarija. Stavkom je uključena demontaže i slavine, ventila, sifona i sl.</t>
  </si>
  <si>
    <t>2.1.</t>
  </si>
  <si>
    <t xml:space="preserve">Umivaonik </t>
  </si>
  <si>
    <t>2.2.</t>
  </si>
  <si>
    <t>WC školjka</t>
  </si>
  <si>
    <t>2.3.</t>
  </si>
  <si>
    <t>Pisoar</t>
  </si>
  <si>
    <t>Zatvaranje "šliceva" u zidovima i podovima nakon ugradnje instalacije kanalizacije i vodovoda.</t>
  </si>
  <si>
    <t>Stavkom je obuhvaćeno kompletno zatvaranje "šliceva" odgovarajućim cementnim mortom nakon polaganja instalacije dovod i odvod vode.</t>
  </si>
  <si>
    <t>Obračun po m' zatvorenog "šlica"</t>
  </si>
  <si>
    <t>3.1.</t>
  </si>
  <si>
    <t>Dovod vode</t>
  </si>
  <si>
    <t>3.2.</t>
  </si>
  <si>
    <t>Odvod vode</t>
  </si>
  <si>
    <t>Dobava, transport i ugradnja revizijskih otvora na dovodnim i odvodnim vertikalama.</t>
  </si>
  <si>
    <t>Stavkom je obuhvaćena nabava revizijskih otvora (vrata) od pocinčanog obojenog lima dimenzija 40x40cm s ključem za zaključavanje te ugradnje na odgovarajućim pozicijama za pristup vertikalama dovda i odvoda vode.</t>
  </si>
  <si>
    <t>Obračun po kompletno ugrađenom revizijskom potvoru.</t>
  </si>
  <si>
    <r>
      <t xml:space="preserve">Kompletno čišćenje sanitarija tokom izvođenja radova i završno čišćenje nakon izvedenih radova </t>
    </r>
    <r>
      <rPr>
        <sz val="11"/>
        <rFont val="Arial"/>
        <family val="2"/>
        <charset val="238"/>
      </rPr>
      <t>od svog otpadnog materijala (šute, stare instalacije, otpadnog materijala i sl.)</t>
    </r>
  </si>
  <si>
    <t xml:space="preserve">Stavkom je uključen i prijenos i zbrinjavanje materijala na odgovarajuću deponiju. </t>
  </si>
  <si>
    <t>Obračun po kompletno očićenim sanitarijama</t>
  </si>
  <si>
    <t>PRIPREMNI, ZAVRŠNI I OSTALI RADOVI UKUPNO:</t>
  </si>
  <si>
    <t>B</t>
  </si>
  <si>
    <t>DOVOD SANITARNE VODE</t>
  </si>
  <si>
    <r>
      <rPr>
        <b/>
        <sz val="11"/>
        <rFont val="Arial"/>
        <family val="2"/>
        <charset val="238"/>
      </rPr>
      <t>Dobava i ugradnja plastičnih PP-R cijevi spajanje termovarenim spojnicama</t>
    </r>
    <r>
      <rPr>
        <sz val="11"/>
        <rFont val="Arial"/>
        <family val="2"/>
        <charset val="238"/>
      </rPr>
      <t xml:space="preserve"> ,  za razvod sanitarne hladne, tople vode i recirkulacije. </t>
    </r>
  </si>
  <si>
    <t xml:space="preserve">Stavka obuhvaća sve potrebne spojnice, redukcije, T-komade, prijelazne komade i potrebni pričvrsni i zaštitno-izolacijski materijal. Cijevi se isporučuju u palicama i  kolutima sa zaštitom i izolacijom. Cijevi se položu u instalacijskim kanalima, zidnim usjecima i podu sa zaštitom i PE pjenastom izolacijom.  </t>
  </si>
  <si>
    <t>Obračun po m' postavljene cijevi.</t>
  </si>
  <si>
    <r>
      <rPr>
        <b/>
        <sz val="11"/>
        <rFont val="Arial"/>
        <family val="2"/>
        <charset val="238"/>
      </rPr>
      <t>Ø 16 mm</t>
    </r>
    <r>
      <rPr>
        <sz val="11"/>
        <rFont val="Arial"/>
        <family val="2"/>
        <charset val="238"/>
      </rPr>
      <t>, s izolacijom 6 mm</t>
    </r>
  </si>
  <si>
    <r>
      <rPr>
        <b/>
        <sz val="11"/>
        <rFont val="Arial"/>
        <family val="2"/>
        <charset val="238"/>
      </rPr>
      <t>Ø  20 mm</t>
    </r>
    <r>
      <rPr>
        <sz val="11"/>
        <rFont val="Arial"/>
        <family val="2"/>
        <charset val="238"/>
      </rPr>
      <t>, s izolacijom 6 mm</t>
    </r>
  </si>
  <si>
    <t>Dobava i ugradnja PP-R ravnih propusnih ventila za zatvaranje pojedninih ogranaka na instalaciji dovoda vode.</t>
  </si>
  <si>
    <t>Ventili se ugrađuju na ograncima uz vertikale. Pristup ventilima mora biti omogućen putem revizijskih otvora uz dovodne vertikale.</t>
  </si>
  <si>
    <t>Obračun po kompletno postavljenom ventilu.</t>
  </si>
  <si>
    <t>Ø  20 mm</t>
  </si>
  <si>
    <r>
      <t xml:space="preserve">Izrada priključaka na postojeću instalacju dovoda vode. </t>
    </r>
    <r>
      <rPr>
        <sz val="11"/>
        <rFont val="Arial"/>
        <family val="2"/>
        <charset val="238"/>
      </rPr>
      <t>Stavkom su obuhvaćeni svi radovi i materijal za priključenje nove instalacije na postojeću instalaciju dovod vode.</t>
    </r>
  </si>
  <si>
    <t>Prilikom izvođenja radova voditi računa da ne dođe do oštećenje postojeće instalacije dovoda vode.</t>
  </si>
  <si>
    <t>Obračun po kompletno izvednom priključku na postojeću instalaciju (hladnu i toplu vodu, te cirkulaciju).</t>
  </si>
  <si>
    <t>Dobava, transport i ugradnja priključnog mjesta za sanitarije.</t>
  </si>
  <si>
    <t>4.1.</t>
  </si>
  <si>
    <t>Dobava, transport i ugradnja priključnog mjesta za umivaonik koje se sastoji od:</t>
  </si>
  <si>
    <t xml:space="preserve"> -  komplet s  odvodnim koljenom d50 mm i sifonskom brtvom 44/32 mm, pločom s armaturnim priključcima ½" s uključenom zvučnom izolacijom, vijcima za učvršćenje keramike i svim potrebnim pričvrsnim priborom i spojnim materijalom;</t>
  </si>
  <si>
    <t>Obračun po kompletno izvedenoj stavci:</t>
  </si>
  <si>
    <t xml:space="preserve"> - dobava opreme i potrebnog materijala za kompletiranje stavke</t>
  </si>
  <si>
    <t xml:space="preserve"> - istovar i skladištenje te transport na mjesto montaže, te montaža</t>
  </si>
  <si>
    <t>4.2.</t>
  </si>
  <si>
    <t>Dobava, transport i ugradnja kompletnog priključnog mjesta za WC-a , koje se sastoji od:</t>
  </si>
  <si>
    <t xml:space="preserve"> - instalacijskog elementa kao Geberit Duofix visine 112 cm za konzolnu wc školjku art. 111.154.00.1. Instalacijski element je samonosiv za ugradnju u suhomontažnu zidnu ili predzidnu konstrukciju u kompletu sa niskošumnim vodokotlićem i dvokoličinskom tipkom za aktiviranje ispiranja u bijeloj boji Delta 20. </t>
  </si>
  <si>
    <t>Stavka uključuje i pričvrsni set za ugradnju art. 111.839.00.1 te set za zvučnu izolaciju art. 156.050.00.1, brtveni i spojni materijal potreban za ugradnju.</t>
  </si>
  <si>
    <t>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</si>
  <si>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t>4.3.</t>
  </si>
  <si>
    <t xml:space="preserve"> - instalacijskog elementa za WC školjku visine ugradnje 109 cm  s niskošumnim Sigma ugradbenim vodokotlićem, debljine 8 cm, za 6/3l ispiranje,izrađenim prema HRN EN 14055:2011 .  Instalacijski element je samonosiv za ugradnju u zidane zidove ili predzidnu konstrukciju, komplet s integriranim kutnim ventilom priključka vode ½", niskošumnim uljevnim ventilom, odvodnim koljenom d90/110 mm sa zvučno izoliranom ubujmicom, </t>
  </si>
  <si>
    <t>spojnim komadom za WC školjku s brtvenim manžetama i setom zvučne izolacije, vijcima za učvršćenje keramike i svim potrebnim priborom za ugradnju prema uputama proizvođača. Sve kao Geberit Kombifix art. 110.792.00.1, dvokoličinska tipka bijele boje kao Sigma art. 115.770.11.5,. Stavka uključuje i potporne noge art.457.872.26.1 i set zvučne izolacije 156.050.00.1 te sav potreban materijal za ugradnju i spajanje na instalaciju.</t>
  </si>
  <si>
    <r>
      <rPr>
        <b/>
        <sz val="11"/>
        <rFont val="Arial"/>
        <family val="2"/>
        <charset val="238"/>
      </rPr>
      <t>Ispitivanje interne instalacije na vodonepropusnost.</t>
    </r>
    <r>
      <rPr>
        <sz val="11"/>
        <rFont val="Arial"/>
        <family val="2"/>
        <charset val="238"/>
      </rPr>
      <t xml:space="preserve"> Cjevovod je potrebno tlačiti na  radni pritisak plus 5 bara (15 bara) u vremenu od 2 sata. Tlačna proba se izvodi dok unutar predviđenog vremena nema pada tlaka na manometru. Obračun se vrši po m' ispitane instalacije.</t>
    </r>
  </si>
  <si>
    <t xml:space="preserve"> 6.</t>
  </si>
  <si>
    <r>
      <rPr>
        <b/>
        <sz val="11"/>
        <rFont val="Arial"/>
        <family val="2"/>
        <charset val="238"/>
      </rPr>
      <t xml:space="preserve">Dezinfekcija kompletne interne instalacije </t>
    </r>
    <r>
      <rPr>
        <sz val="11"/>
        <rFont val="Arial"/>
        <family val="2"/>
        <charset val="238"/>
      </rPr>
      <t xml:space="preserve">sredstvom za dezinfekciju prema uputama za dezinfekciju. </t>
    </r>
  </si>
  <si>
    <r>
      <rPr>
        <b/>
        <sz val="11"/>
        <rFont val="Arial"/>
        <family val="2"/>
        <charset val="238"/>
      </rPr>
      <t>Bakteriološka analiza</t>
    </r>
    <r>
      <rPr>
        <sz val="11"/>
        <rFont val="Arial"/>
        <family val="2"/>
        <charset val="238"/>
      </rPr>
      <t xml:space="preserve"> uzoraka vode iz interne instalacije nakon dezinfekcije.</t>
    </r>
  </si>
  <si>
    <t>kpl</t>
  </si>
  <si>
    <t xml:space="preserve">Razni sitniji monterski i vodoinstalaterski radovi, za kompletiranje svih glavnih radova, te za potpunu funkcionalnost vodovodne mreže. </t>
  </si>
  <si>
    <t>8.1.</t>
  </si>
  <si>
    <t>radnik / instalater KV</t>
  </si>
  <si>
    <t>sati</t>
  </si>
  <si>
    <t>8.2.</t>
  </si>
  <si>
    <t>radnik / instalater VKV</t>
  </si>
  <si>
    <t>DOVOD SANITARNE VODE UKUPNO:</t>
  </si>
  <si>
    <t>C</t>
  </si>
  <si>
    <t>ODVOD SANITARNE VODE</t>
  </si>
  <si>
    <r>
      <rPr>
        <b/>
        <sz val="11"/>
        <rFont val="Arial"/>
        <family val="2"/>
        <charset val="238"/>
      </rPr>
      <t>Dobava, transport i montaža zvučno optimiranih troslojnih odvodnih cijevi od polipropilena s mineralnom ispunom PP-MD</t>
    </r>
    <r>
      <rPr>
        <sz val="11"/>
        <rFont val="Arial"/>
        <family val="2"/>
        <charset val="238"/>
      </rPr>
      <t>. Spajanje natičnim spojnicama sa gumenom brtvom.  Način spajanja cijevi međusobno mora osiguravati trajno vodonepropusnost svih spojeva u oba smjera. Uz cijevi nabaviti i dopremiti sav potreban spojni materijal i potrebne alate za montažu cijevi prema uputama proizvođača.</t>
    </r>
  </si>
  <si>
    <t>Projektirani nagib kanala horizontala mora se stalno određivati i pratiti. Obračun po 1 m' dobavljene i kompletno ugrađene cijevi.</t>
  </si>
  <si>
    <t>PP-MD D50 mm</t>
  </si>
  <si>
    <t>PP-MD D110 mm</t>
  </si>
  <si>
    <t>Dobava, transport i montaža zvučno optimiranih troslojnih fazonskih komada od polipropilena s mineralnom ispunom PP-MD.</t>
  </si>
  <si>
    <t>Uz fazonske komade potrebno je dostaviti i certifikat o ispitivanju cijevi i osiguranju kvalitete istih. U stavku je uključena nabava, transport, te sav potrošni materijal. Obračun se vrši po komadu ugrađenog fazonskog komada.</t>
  </si>
  <si>
    <t xml:space="preserve"> - luk 45° D50</t>
  </si>
  <si>
    <t xml:space="preserve"> - luk 87,5° D50</t>
  </si>
  <si>
    <t xml:space="preserve"> - račva 87,5° D50</t>
  </si>
  <si>
    <t xml:space="preserve"> - luk 87,5° D110</t>
  </si>
  <si>
    <t xml:space="preserve"> - lučna račva 87,5° D110/110</t>
  </si>
  <si>
    <t xml:space="preserve"> - redukcija D110/D50</t>
  </si>
  <si>
    <t>PP-MD D125 mm 
(glavna odvodna vertikala)</t>
  </si>
  <si>
    <t xml:space="preserve"> - luk 15° D125</t>
  </si>
  <si>
    <t xml:space="preserve"> - luk 30° D125</t>
  </si>
  <si>
    <t xml:space="preserve"> - kosa račva 45° D125/D110</t>
  </si>
  <si>
    <t xml:space="preserve"> - račva 87,5° D125/110</t>
  </si>
  <si>
    <t xml:space="preserve"> - revizija D125</t>
  </si>
  <si>
    <t xml:space="preserve"> - dvostruka spojnica D125</t>
  </si>
  <si>
    <t xml:space="preserve"> - manžeta za L.Ž. cijev D125</t>
  </si>
  <si>
    <r>
      <t xml:space="preserve">Izrada priključaka na postojeću instalacju odvoda vode. </t>
    </r>
    <r>
      <rPr>
        <sz val="11"/>
        <rFont val="Arial"/>
        <family val="2"/>
        <charset val="238"/>
      </rPr>
      <t>Stavkom su obuhvaćeni svi radovi i materijal za priključenje nove instalacije na postojeću instalaciju odvoda vode.</t>
    </r>
  </si>
  <si>
    <t>Prilikom izvođenja radova voditi računa da ne dođe do oštećenje postojeće instalacije odvoda vode.</t>
  </si>
  <si>
    <t>Obračun po kompletno izvednom priključku.</t>
  </si>
  <si>
    <r>
      <t>Dobava, transport i ugradnja  podnog slivnika</t>
    </r>
    <r>
      <rPr>
        <sz val="11"/>
        <rFont val="Arial"/>
        <family val="2"/>
        <charset val="238"/>
      </rPr>
      <t xml:space="preserve"> ugradnja u sanitarijama.</t>
    </r>
  </si>
  <si>
    <t>Slivnik opremljen s kromiranom rešetkom 150x150mm s dodatnim fiksiranjem i zaokretnim priključkom d50mm/±135º, razina vode u sifonu ≥50mm, horizontalni izlaz d56mm kapaciteta minimalno 1 l/s.</t>
  </si>
  <si>
    <t>Slivnici se ugrađuju u sanitarijama.</t>
  </si>
  <si>
    <t>Obračun po kompletno izvedenoj stavci.</t>
  </si>
  <si>
    <r>
      <rPr>
        <b/>
        <sz val="11"/>
        <rFont val="Arial"/>
        <family val="2"/>
        <charset val="238"/>
      </rPr>
      <t>Ispitivanje sanitarne kanalizacione mreže</t>
    </r>
    <r>
      <rPr>
        <sz val="11"/>
        <rFont val="Arial"/>
        <family val="2"/>
        <charset val="238"/>
      </rPr>
      <t xml:space="preserve"> na nepropusnost, prema važećim tehničkim propisima (DIN). </t>
    </r>
  </si>
  <si>
    <r>
      <rPr>
        <b/>
        <sz val="11"/>
        <rFont val="Arial"/>
        <family val="2"/>
        <charset val="238"/>
      </rPr>
      <t>Razni sitniji monterski i vodoinstalaterski radovi</t>
    </r>
    <r>
      <rPr>
        <sz val="11"/>
        <rFont val="Arial"/>
        <family val="2"/>
        <charset val="238"/>
      </rPr>
      <t>, za kompletiranje svih glavnih radova, te za potpunu funkcionalnost instalacije.</t>
    </r>
  </si>
  <si>
    <t>6.1.</t>
  </si>
  <si>
    <t>6.2.</t>
  </si>
  <si>
    <t>ODVOD SANITARNE VODE UKUPNO:</t>
  </si>
  <si>
    <t>PRIPREMNI, ZAVRŠNI I OSTALI RADOVI:</t>
  </si>
  <si>
    <t>DOVOD SANITARNE VODE:</t>
  </si>
  <si>
    <t>ODVOD SANITARNE VODE:</t>
  </si>
  <si>
    <t>UKUPNO:</t>
  </si>
  <si>
    <r>
      <rPr>
        <b/>
        <sz val="11"/>
        <rFont val="Arial"/>
        <family val="2"/>
        <charset val="238"/>
      </rPr>
      <t>Ø  50 mm</t>
    </r>
    <r>
      <rPr>
        <sz val="11"/>
        <rFont val="Arial"/>
        <family val="2"/>
        <charset val="238"/>
      </rPr>
      <t>, s izolacijom 6 mm</t>
    </r>
  </si>
  <si>
    <t>PP-MD D125 mm
(glavna odvodna vertikala)</t>
  </si>
  <si>
    <t>K1.1</t>
  </si>
  <si>
    <t>1. KAT SJEVER WC Ž GOSTI</t>
  </si>
  <si>
    <t>1. KAT SJEVER WC Ž GOSTI - REKAPITULACIJA</t>
  </si>
  <si>
    <t>SVEUKUPNO:</t>
  </si>
  <si>
    <t>Rušenje unutarnjih pregradnih zidova debljine 10 cm, obostrano ožbukanih, s oblogom od keramičkih pločica.</t>
  </si>
  <si>
    <t>K1.1 - WC Ž GOSTI</t>
  </si>
  <si>
    <t>Visina pregrade je 2,15 m. Izrada potkonstrukcije iz tipskih CW/UW profila iz pocinčanog lima debljine 0,6 mm. Međusobni razmaci okomitih profila 31,25 cm.</t>
  </si>
  <si>
    <t>Građevinska mjera otvora: 84 x 210 cm.</t>
  </si>
  <si>
    <t>Građevinska mjera otvora: 74 x 210 cm.</t>
  </si>
  <si>
    <t>Građevinska mjera otvora: 155 x 165 cm.</t>
  </si>
  <si>
    <t>Pločice se polažu do visine 2,15 m mjereno od gotovog poda.</t>
  </si>
  <si>
    <t>Dimenzija pulta: 220x55x20 cm</t>
  </si>
  <si>
    <t>Dobava i ugradnja stojeće elektronske armature za umivaonik tip kao Hansgrohe Focus  art. 31174000 ili jednakovrijedno. Armatura ima mogućnost pred-regulacije temperature vode na armaturi te ima mrežno napajanje 220 V. U stavci uključena pileta i kutni ventili s filterom.</t>
  </si>
  <si>
    <t>Dimenzije ogledala: 190x95 cm.</t>
  </si>
  <si>
    <t>REKAPITULACIJA:</t>
  </si>
  <si>
    <t>OPĆE NAPOMENE UZ SPECIFIKACIJE</t>
  </si>
  <si>
    <t xml:space="preserve"> STROJARSKIH (TERMOTEHNIČKIH) INSTALACIJA</t>
  </si>
  <si>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</si>
  <si>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t>
  </si>
  <si>
    <t>sve potrebne prateće građevinske i (sva “štemanja”, prodori za cjevnu instalaciju, instalaciju klimatizacije, uključivo s završnom građevinskom obradom i sl.) elektroinstalaterske radove (spajanje uređaja na izvedene elektroinstalacije i sl.),</t>
  </si>
  <si>
    <t>izradu potrebne prateće radioničke dokumentacije,</t>
  </si>
  <si>
    <t>prateća ispitivanja (tlačne, funkcionalne probe i sl.) s izradom pismenog izvješća,</t>
  </si>
  <si>
    <t>puštanje u probni pogon,</t>
  </si>
  <si>
    <t>podešavanje radnih parametara,</t>
  </si>
  <si>
    <t>puštanje u funkcijski-trajni rad,</t>
  </si>
  <si>
    <t>izradu primopredajne dokumentacije,</t>
  </si>
  <si>
    <t>izradu projekta izvedenog stanja,</t>
  </si>
  <si>
    <t>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</si>
  <si>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</si>
  <si>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Prateća čišćenja prostora tijekom izvedbe radova, kao i obuka osoblja korisnika u rukovanju instalacijom do konačne - službene primopredaje investitoru odnosno krajnjem korisniku, moraju biti uključena u ponudbenu cijenu.</t>
  </si>
  <si>
    <t>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</si>
  <si>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U troškovima materijala, podrazumijeva se nabavna cijena kako primarnog, tako i kompletnog pomoćnog spojnog - potrošnog materijala, uključivo sa svim potrebnim prijenosima, utovarima i istovarima, uskladištenjem i čuvanjem.</t>
  </si>
  <si>
    <t>Ponuditelj koji nudi jednakovrijedne proizvode dužan je ime jednakovrijednog proizvoda naznačitiu za to predviđenim mjestima troškovnika, te ponudi priložiti dokaze jednakovrijednosti, a sve sukladno odredbama Zakona o javnoj nabavi (NN RH br.: 90/11 i 83/13).</t>
  </si>
  <si>
    <t>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</si>
  <si>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</si>
  <si>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</si>
  <si>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</si>
  <si>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</si>
  <si>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HRN norme,</t>
  </si>
  <si>
    <t>DIN norme.</t>
  </si>
  <si>
    <t>OPĆI I POSEBNI TEHNIČKI UVJETI UZ PONUDE I IZVEDBU</t>
  </si>
  <si>
    <t xml:space="preserve">    -</t>
  </si>
  <si>
    <t>Temeljem predmetnih specifikacija materijala i rada, Investitor može zaključiti ugovor o isporuci odnosno ugradbi uređaja pod uobičajenim uvijetima za ovu vrstu instalacija samo s Izvoditeljem koji je registriran za proizvodnju odnosno ugradbu instalacijskih materijala i opreme.</t>
  </si>
  <si>
    <t xml:space="preserve">Prije ugovaranja radova izvoditelji su dužni kontrolirati usklađenost projektne specifikacije materijala sa crtežima prikazanim stanjem.       </t>
  </si>
  <si>
    <t>Projektant garantira za ispravan rad uređaja ili opreme samo uz uvjet da su isti izvedeni točno prema projektu bez ikakvog odstupanja, kao i uz uvijet da su pri izradi odnosno pri ugradbi upotrebljeni samo proizvodi, koji su navedeni u predmetnoj specifikaciji materijala.</t>
  </si>
  <si>
    <t>Ukoliko bi bilo koji element ovog projekta bio zamjenjen nekim drugim tipom bez suglasnosti projektanta, projektant za čitav uređaj kao i za njegov ispravan rad ne snosi nikakvu odgovornost, već se ista automatski prenosi na izvoditelja.</t>
  </si>
  <si>
    <t>Izvoditelj je dužan, ukoliko se ukaže potreba, o svom trošku izraditi sve potrebne radioničke nacrte, kao i potrebne detalje.</t>
  </si>
  <si>
    <t>Za ispravan rad uređaja, izvoditelj treba preuzeti garanciju u trajanju od dvije godine po primopredaji objekta odnosno uređaja. Ova se garancija treba tumačiti na način, da je izvoditelj dužan unutar garantnog roka besplatno popraviti odnosno zamijeniti svaki onaj dio za kojim bi se u toku rada pokazalo da ne zadovoljava uslijed primjene lošeg materijala, loše izvedbe ili loše ugradbe, kao i za one elemente za koje se ustanovi da nemaju potrebne kapacitete predviđene projektom. Garancija ne vrijedi za one djelove koji su postali neupotrebljivi istrošenjem ili nestručnim održavanjem.</t>
  </si>
  <si>
    <t>Izvoditelj je dužan prije početka rada na licu mjesta provjeriti mogućnost izvedbe prema predmetnom projektu, uskladiti sve dimenzije i pozicije predviđene projektom, te u izvedbenim nacrtima u skladu s istim, izvršiti potrebne ispravke, ali uz obaveznu suglasnost projektanta.</t>
  </si>
  <si>
    <t>Investitor je dužan da na zahtijev izvoditelja, odmah po dovršenoj ugradbi, izvršenoj hladnoj i funkcionalnoj probi, prema tehničkom opisu, sastaviti  primopredajnu komisiju, koja će u njegovo ime preuzeti instalaciju. U komisiji uz predstavnika investitora, mora obavezno biti projektant ili nadzorni inženjer.</t>
  </si>
  <si>
    <t>Ukoliko komisija primi objekt bez primjedbe, od tog dana počinje teći rok garancije izvoditelja.</t>
  </si>
  <si>
    <t>Ukoliko primopredajna komisija ustanovi izvjesne manjkavosti, izvoditelj je dužan iste odmah na poziv investitora a najkasnije u roku od mjesec dana, otkloniti i o tome obavijestiti primopredajnu komisiju, koja je dužna odmah se sastati i preuzeti ispravan uređaj.</t>
  </si>
  <si>
    <t>Garantni rok za prethodno navedeni slučaj teče od dana preuzimanja uređaja.</t>
  </si>
  <si>
    <t>Ukoliko izvoditelj na prvi poziv investitora ne pristupi otklanjanju nedostataka, investitor može ustupiti predmetne radove drugom izvoditelju na trošak glavnog izvoditelja uz potrebnu pisanu obavijest istoga.</t>
  </si>
  <si>
    <t>Troškove primopredajne komisije, kao i troškove pogona, pod kojim se podrazumijevaju: potrošnja el. energije, vode i sl., kao i potrebno ljudstvo za rukovanje uređajima, snosi izvoditelj.</t>
  </si>
  <si>
    <t>Ukoliko investitor želi da se tijekom pogona izvrše određena mjerenja i ispitivanja, izvoditelj je dužan investitoru staviti na raspolaganje potrebno ljudstvo i instrumente, a sve troškove u vezi s istim snosi investitor. Ukoliko to izvoditelj iz određenih razloga ne učini, investitor može ustupiti predmetne radove drugom izvoditelju na trošak glavnog izvoditelja uz potrebnu pisanu obavijest istoga.</t>
  </si>
  <si>
    <t>Izvoditelj je dužan prilikom primopredaje objekta uručiti investitoru uputstva za rukovanje i održavanje uređaja u dva primjerka, od kojih jedan primjerak treba biti izložen u prostoriji u kojoj se rukuje instalacijama i uređajima, kao i dvije kopije nacrta u kojima će biti prikazani stvarno izvedeni radovi - izvedeno stanje instalacija po položaju i obliku.</t>
  </si>
  <si>
    <t xml:space="preserve">Budući korisnik uređaja i opreme iz predmetnih specifikacija, mora posjedovati odgovarajuću stručnu kvalifikaciju za rad na dotičnoj instalaciji. Korisnik uređaja i njegovi djelatnici moraju biti u potpunosti upoznati s opremom, uređajima, ugrađenom instalacijom, projektnom dokumentacijom i izvedenim stanjem. </t>
  </si>
  <si>
    <t>Po izvođenju i montaži instalacija i opreme izvoditelj se treba u potpunosti pridržavati:</t>
  </si>
  <si>
    <t>- tehničkih normi,</t>
  </si>
  <si>
    <t>- pravilnika,</t>
  </si>
  <si>
    <t>- smjernica i preporuka,</t>
  </si>
  <si>
    <t>navedenih u prikazu mjera zaštite na radu i zaštite od požara, uključivo s navodima iz  tehničkog opisa projektne dokumentacije, a koja s predmetnim specifikacijama čini jedinstvenu cjelinu pri izvedbi strojarskih (termotehničkih) instalacija.</t>
  </si>
  <si>
    <t>Sve napomene u nacrtnoj dokumentaciji, tekstualnom dijelu glavne i izvedbene projektne dokumentacije, sastavni su dio i ovih "Općih i posebnih tehničkih uvjeta".</t>
  </si>
  <si>
    <t>Za slučaj spora, koji bi proizišao tijekom izvedbe strojarskih (termotehničkih) instalacija, a temeljem predmetnih Općih i posebnih tehničkih uvjeta - specijalno vezano uz zahtjev za nadoknadu nekog dijela unutar garantnog roka, sporazumno rješenje donosi se komisijski, a u toj komisiji obavezno trebaju biti nazočni predstavnik investitora i izvođač.</t>
  </si>
  <si>
    <t>-</t>
  </si>
  <si>
    <t xml:space="preserve">Za svu opremu i uređaje za koje je u sklopu predmetnog projekta naveden tip i proizvođač (kako u teksualnom, tako i u nacrtnom dijelu), dozvoljava se ugradba uređaja ostalih proizvođača, uz uvjet da u potpunosti zadovoljavaju tehničke karakteristike projektom navedene opreme, uređaja i materijala, a u svemu prema Zakonu o javnoj nabavi (NN RH br.: 90/11 i 83/13).  </t>
  </si>
  <si>
    <t>A)</t>
  </si>
  <si>
    <t>PRIPREMNI RADOVI I DEMONTAŽE</t>
  </si>
  <si>
    <t xml:space="preserve">  1.</t>
  </si>
  <si>
    <t xml:space="preserve">  Pražnjenje postojeće cjevne instalacije u toplinskoj podstanici građevine.</t>
  </si>
  <si>
    <t xml:space="preserve">  Pražnjenje se vrši u razdjelnoj podstanici, a za ispust koristiti postojeće odvode u sklopu podstanice.</t>
  </si>
  <si>
    <t xml:space="preserve">  Stavka obuhvaća kompletan materijal i ljudstvo potrebno za izvedbu pražnjenja.</t>
  </si>
  <si>
    <t xml:space="preserve">komplet  </t>
  </si>
  <si>
    <t xml:space="preserve">  2.</t>
  </si>
  <si>
    <t xml:space="preserve"> Demontaža ogrijevnih tijela (radijatora), cijevnog razvoda i prateće radijatorske armature u sklopu postojećeg sanitarnog prostora.</t>
  </si>
  <si>
    <t xml:space="preserve">  Demontaža se vrši u slijedećem obimu:</t>
  </si>
  <si>
    <t xml:space="preserve"> - aluminijski radijatori tipa kao "Fondital 600" s prosječno 10 čl. u bateriji - 2 kom.,</t>
  </si>
  <si>
    <t xml:space="preserve"> - prateći radijatorski ventili - 2 kom.,</t>
  </si>
  <si>
    <t xml:space="preserve"> - prateći radijatorski detentori - 2 kom.,</t>
  </si>
  <si>
    <t xml:space="preserve"> - crne čelične bešavne cijevi prosječne dim. NO 15 - 10 m'.</t>
  </si>
  <si>
    <t xml:space="preserve">  Stavka obuhvaća kompletnu demontažu, uključivo s nosačima ogrijevnih tijela, cijevnim osloncima, podložnim pločicama, odzračnicima, i sl., kao i odvoz dijela demontiranih elemenata na deponij. Predvidjeti transport do pozicije deponiranja po želji investitora na udaljenost do 15 km.</t>
  </si>
  <si>
    <t xml:space="preserve">  3.</t>
  </si>
  <si>
    <t xml:space="preserve">  Demontaža postojećih ventilacijskih odsisnih elemenata (ventilacijski ventili) tipa kao ZOV 150 instaliranih u sklopu postojeće instalacije odsisne ventilacije sanitarnih prostora.</t>
  </si>
  <si>
    <t xml:space="preserve">  Stavka obuhvaća kompletnu demontažu i odvoz demontiranih elemenata na mjesto deponiranja. Predvidjeti transport na udaljenost cca. 15 km.</t>
  </si>
  <si>
    <t xml:space="preserve">kompleta  </t>
  </si>
  <si>
    <t xml:space="preserve">  4.</t>
  </si>
  <si>
    <t xml:space="preserve">  Demontaža postojećih pocinčanih ventilacijskih kanala, komplet  s zaštitnom “knauf” oblogom u sklopu postojećeg sanitarnog prostora.</t>
  </si>
  <si>
    <t xml:space="preserve">  Ventilacijski kanali su prosječne dim. 200 x 200 mm, a postavljeni su unutar spuštenog stropa.</t>
  </si>
  <si>
    <t xml:space="preserve">  Stavka obuhvaća kompletnu demontažu uključujući ovjesni pribor, prateću izolaciju, kao i odvoz demontiranih elemenata na mjesto deponiranja.</t>
  </si>
  <si>
    <t xml:space="preserve">   Predvidjeti transport na udaljenost cca. 15 km.</t>
  </si>
  <si>
    <t xml:space="preserve">kg   </t>
  </si>
  <si>
    <t xml:space="preserve">  5.</t>
  </si>
  <si>
    <t xml:space="preserve">  Ostale sitne demontaže, čišćenje sanitarnih prostora od zaostalog materijala, vijaka, limova i sl., uključivo s transportom elemenata do mjesta deponiranja po želji Investitora. Predvidjeti transport na udaljenost od 15 km.</t>
  </si>
  <si>
    <t>B)</t>
  </si>
  <si>
    <t>INSTALACIJA RADIJATORSKOG GRIJANJA</t>
  </si>
  <si>
    <t xml:space="preserve"> Dobava i ugradba čeličnih pločastih “glatkih” (“flat”) ogrjevnih tijela (radijatora) slijedećih tehničkih karakteristika:</t>
  </si>
  <si>
    <t>Tip:</t>
  </si>
  <si>
    <t>kao “Carat - Typ 22”</t>
  </si>
  <si>
    <t>Proizvod:</t>
  </si>
  <si>
    <t>kao “Viessmann”</t>
  </si>
  <si>
    <t>Dimenzije (lxhxb):</t>
  </si>
  <si>
    <t>1205x550x105 mm</t>
  </si>
  <si>
    <t>Radni medij:</t>
  </si>
  <si>
    <t>topla voda 70/55 oC</t>
  </si>
  <si>
    <t>Toplinski učin:</t>
  </si>
  <si>
    <t>1498 W</t>
  </si>
  <si>
    <t xml:space="preserve">  Radijatori su normalne izvedbe, predviđeni za rad do max. 6 bar.</t>
  </si>
  <si>
    <t xml:space="preserve">  Stavka kompletan materijal potreban za ugradbu i funkcionalan rad radijatora, uključivo s pripadajućim ventilima (“H“ ventili s termostatskom glavom), nosačima za ugradbu, armaturom, redukcijama, osloncima i pričvrsnim elementima.</t>
  </si>
  <si>
    <t xml:space="preserve">  Dozvoljava se ugradba i nekog drugog jednakovrijednog proizvoda.</t>
  </si>
  <si>
    <t xml:space="preserve">  Adaptacija postojećih spojnih priključaka na postojećim vertikalnim cjevnim razvodima (vertikalama) dim. d=16x1,5 mm za potrebe spoja na novoinstalirana ogrijevna tijela iz prethodne stavke.</t>
  </si>
  <si>
    <t xml:space="preserve">  Adaptacija se sastoji u prilagodbi izvoda postojeće vertikale s ciljem spajanja novoinstaliranih pločastih ogrjevnih tijela (radijatora).</t>
  </si>
  <si>
    <t xml:space="preserve">  Stavka obuhvaća kompletan materijal potreban za ugradbu i funkcionalan adaptiranog cjevovoda radijatorskog grijanja, uključivo s potrebnim cjevnim produžecima i spojnim elementima.</t>
  </si>
  <si>
    <t xml:space="preserve">kom.  </t>
  </si>
  <si>
    <t xml:space="preserve">  Dobava i ugradba bakrenih cijevi, kompletno sa svim potrebnim osloncima i podmetačima ("hilznama"), spojnim i pričvrsnim materijalom, uključujući potrebne "ermeto" spojnice i sl.</t>
  </si>
  <si>
    <t xml:space="preserve"> Cijevi se većim dijelom vode u zidu, a stavka obuhvaća kompletan rad potreban za kvalitetno postavljanje i izolaciju cijevi podžbukno (u zidu). Osim prethodnog, stavkom je obuhvaćeno čišćenje cijevi, kao i kompletan materijal potreban za montažu i funkcionalan rad cijevne mreže.</t>
  </si>
  <si>
    <t>φ 16 x 1,0</t>
  </si>
  <si>
    <t xml:space="preserve">m' </t>
  </si>
  <si>
    <t>φ 18 x 1,0</t>
  </si>
  <si>
    <t>φ 22 x 1,0</t>
  </si>
  <si>
    <t xml:space="preserve">  Dobava i ugradba fleksibilne cijevne izolacije za toplu vodu.</t>
  </si>
  <si>
    <t xml:space="preserve">  Osnovne tehničke karakteristike izolacije su da ima temperaturno područje primjene -10 - +100 oC, koeficijent toplinske vodljivosti 0,04 W/mK. Izolacija mora osim prethodnog biti samogasiva, odnosno ne smije prenositi vatru.</t>
  </si>
  <si>
    <t xml:space="preserve">  Stavka obuhvaća kompletan materijal potreban za adekvatnu ugradbu izolacije, kao što su ljepljive trake i sl.</t>
  </si>
  <si>
    <t xml:space="preserve">  Debljina izolacije iznosi d=13 mm.</t>
  </si>
  <si>
    <t>φ 16</t>
  </si>
  <si>
    <t>φ 18</t>
  </si>
  <si>
    <t>φ 22</t>
  </si>
  <si>
    <t xml:space="preserve">  Punjenje postojeće cjevne instalacije radijatorskog grijanja.</t>
  </si>
  <si>
    <t xml:space="preserve">  Punjenje se vrši u sklopu postojeće razdjelne toplinske podstanice građevine, a za punjenje koristiti postojeće instalirane dovode/odvode u sklopu izvedene instalacije.</t>
  </si>
  <si>
    <t xml:space="preserve">  Stavka obuhvaća kompletan materijal i ljudstvo potrebno za izvedbu punjenja.</t>
  </si>
  <si>
    <t xml:space="preserve">  6.</t>
  </si>
  <si>
    <t xml:space="preserve">  Hladna tlačna proba instalacije, topla proba, probni pogon, balansiranje i regulacija sistema - podešavanje radnih parametara.</t>
  </si>
  <si>
    <t>C)</t>
  </si>
  <si>
    <t>INSTALACIJA ODSISNE VENTILACIJE</t>
  </si>
  <si>
    <t xml:space="preserve">  Dobava odsisnog ventilacijskog ventila za odsis zraka iz sanitarnih prostora. Ventilacijski ventil je slijedećih tehničkih karakteristika:</t>
  </si>
  <si>
    <t>ZOV 150</t>
  </si>
  <si>
    <t>Kapacitet:</t>
  </si>
  <si>
    <t>75 - 150 m3/h</t>
  </si>
  <si>
    <t>Klimaoprema - Samobor</t>
  </si>
  <si>
    <t xml:space="preserve">  Stavka obuhvaća kompletan materijal potreban za ugradbu i funkcionalan rad odsisnog ventila.</t>
  </si>
  <si>
    <t xml:space="preserve">kompleta   </t>
  </si>
  <si>
    <t xml:space="preserve">  Dobava i ugradba fleksibilnih okruglih ventilacijskih kanala. Kanali povezuju kvadratni ventilacijski kanal s ostalim elementima klimatizacije (odsisni ventilacijski ventili i sl.).</t>
  </si>
  <si>
    <t xml:space="preserve">  Stavka obuhvaća kompletan materijal potreban za montažu i  funkcionalan rad instalacije, te sve prateće radove vezane uz montažu i zaštitu ventilacijskih kanala.</t>
  </si>
  <si>
    <t xml:space="preserve">d = 150 (130)  </t>
  </si>
  <si>
    <t xml:space="preserve">  Dobava pocinčanog lima prosječne debljine 1,00 mm. Izrada i ugradba kanala za zrak, kompletno sa svim redukcijama, koljenima, račvama, vodećim limovima, regulacijskim žaluzinama u sklopu vent. kanala, uključivo sa svim potrebnim materijalom za spajanje, ukrućenje, brtvljenje i ovješenje limova, uključivo s izradom priključenja na postojeću odsisnu vertikalu.</t>
  </si>
  <si>
    <t xml:space="preserve">  Ventilacijski kanali su prosječne dim. 200 x 200 mm. Većim dijelom vode se pod stropom sanitarija, a stavka obuhvaća izvedbu svih prodora i proboja kroz zidove i građevinsku konstrukciju, uključivo s završnom obradom (fina žbuka) - vidi uvodno poglavlje - opće napomene.</t>
  </si>
  <si>
    <t xml:space="preserve">  Dobava i ugradba fleksibilne izolacije za zračne kanale.</t>
  </si>
  <si>
    <t xml:space="preserve">  Osnovne tehničke karakteristike izolacije su da ima parnu branu, odnosno spriječava rošenje. Koeficijent otpora difuzije vodene  pare μ=7000, temperaturnog područja primjene -45  do +105 oC, koeficijenta toplinske vodljivosti λ=0,04 W/mK. Izolacija mora osim prethodnog biti samogasiva, odnosno ne smije prenositi vatru.</t>
  </si>
  <si>
    <t xml:space="preserve">  Debljina izolacije iznosi d=10 mm.</t>
  </si>
  <si>
    <t xml:space="preserve">m2     </t>
  </si>
  <si>
    <t xml:space="preserve"> Razni komadi iz profilnog željeza, u cilju montaže opreme i učvršćenja i ovješenja ventilacijskih elemenata i automatike u sklopu odsisne ventilacije sanitarnih prostora.</t>
  </si>
  <si>
    <t xml:space="preserve"> Čišćenje čeličnom četkom (odnosi se na elemente iz prethodne stavke), te dvostruko dvobojno ličenje temeljnom bojom, te dvostruko ličenje završnim premazom otpornim na utjecaje atmosferilija.</t>
  </si>
  <si>
    <t xml:space="preserve">m2    </t>
  </si>
  <si>
    <t xml:space="preserve">  7.</t>
  </si>
  <si>
    <t xml:space="preserve"> Ispitivanje instalacije, funkcionalna proba, probni pogon, balansiranje i fina regulacija sustava.</t>
  </si>
  <si>
    <t xml:space="preserve">kompleta </t>
  </si>
  <si>
    <t>1. KAT SJEVER WC Ž - GOSTI</t>
  </si>
  <si>
    <t>1. KAT SJEVER WC Ž - GOSTI - REKAPITULACIJA</t>
  </si>
  <si>
    <t>TROŠKOVNIK ELEKTRO RADOVA</t>
  </si>
  <si>
    <t>TROŠKOVNIK HIDROTEHNIČKE INSTALACIJE - DOVOD I ODVOD VODE</t>
  </si>
  <si>
    <t>TROŠKOVNIK STROJARSKIH TERMOTEHNIČKIH INSTALACIJA</t>
  </si>
  <si>
    <t>PDV 25%:</t>
  </si>
  <si>
    <t>SANACIJA SANITARNIH PROSTORA KAZALIŠTA IVANA pl. ZAJCA U RIJECI - II FAZA</t>
  </si>
  <si>
    <t>I kat</t>
  </si>
  <si>
    <t>I kat - ukupno:</t>
  </si>
  <si>
    <t>II kat</t>
  </si>
  <si>
    <t>K2.1 - WC Ž GOSTI</t>
  </si>
  <si>
    <t>Visina pregrade je 2,80 m. Izrada potkonstrukcije iz tipskih CW/UW profila iz pocinčanog lima debljine 0,6 mm. Međusobni razmaci okomitih profila 31,25 cm.</t>
  </si>
  <si>
    <t>Shema 12</t>
  </si>
  <si>
    <t>Građevinska mjera otvora: 95 x 220 cm.</t>
  </si>
  <si>
    <t>Pločice se polažu do visine 2,10 m mjereno od gotovog poda.</t>
  </si>
  <si>
    <t>Dimenzija pulta: 160x55x20 cm</t>
  </si>
  <si>
    <t>Dimenzije ogledala: 160x95 cm.</t>
  </si>
  <si>
    <t>II kat - ukupno:</t>
  </si>
  <si>
    <t>16 - SANITARIJE K1.1 - 1. KAT</t>
  </si>
  <si>
    <t>22 - SANITARIJE K2.1 - 2. KAT</t>
  </si>
  <si>
    <t>Električno spajanje slavine</t>
  </si>
  <si>
    <t>K2.1</t>
  </si>
  <si>
    <t>2. KAT SJEVER WC Ž GOSTI</t>
  </si>
  <si>
    <t>PP-MD D160 mm
(glavna odvodna vertikala)</t>
  </si>
  <si>
    <t>2. KAT SJEVER WC Ž GOSTI - REKAPITULACIJA</t>
  </si>
  <si>
    <t>2. KAT SJEVER WC Ž - GOSTI</t>
  </si>
  <si>
    <t>605x550x105 mm</t>
  </si>
  <si>
    <t>750 W</t>
  </si>
  <si>
    <t>2. KAT SJEVER WC Ž - GOSTI - REKAPITULACIJA</t>
  </si>
  <si>
    <t>SANITARIJE K1.1 - I kat</t>
  </si>
  <si>
    <t>SANITARIJE K2. 1 - II kat</t>
  </si>
  <si>
    <t>30 - DOKUMENTACIJA</t>
  </si>
  <si>
    <t>1. KAT SJEVER WC Ž GOSTI -REKAPITULACIJA</t>
  </si>
  <si>
    <t>GALERIJA</t>
  </si>
  <si>
    <t>G1 - WC Ž GOSTI</t>
  </si>
  <si>
    <t>Visina pregrade je 2,75 m. Izrada potkonstrukcije iz tipskih CW/UW profila iz pocinčanog lima debljine 0,6 mm. Međusobni razmaci okomitih profila 31,25 cm.</t>
  </si>
  <si>
    <t>Dobava i ugradnja keramičkog ugradbenog umivaonika tip kao Catalano INCASSO  art. 1INZE00 ili jednakovrijedno, za ugradnju u kerrock pult specificiranog u zasebnoj stavci.</t>
  </si>
  <si>
    <t>Dimenzija pulta: 188x55x20 cm</t>
  </si>
  <si>
    <t>Dimenzije ogledala: 188x95 cm.</t>
  </si>
  <si>
    <t>GALERIJA - ukupno:</t>
  </si>
  <si>
    <t>SANITARIJE G1. 1 - GALERIJA</t>
  </si>
  <si>
    <t>26 - SANITARIJE G1 - GALERIJA</t>
  </si>
  <si>
    <t>G1</t>
  </si>
  <si>
    <t>GALERIJA SJEVER WC Ž GOSTI</t>
  </si>
  <si>
    <t>PP-MD D125 mm
 (glavna odvodna vertikala)</t>
  </si>
  <si>
    <t xml:space="preserve"> - luk 30° D110</t>
  </si>
  <si>
    <t xml:space="preserve"> - luk 45° D110</t>
  </si>
  <si>
    <t xml:space="preserve"> - račva 87,5° D110/50</t>
  </si>
  <si>
    <t>7.1.</t>
  </si>
  <si>
    <t>7.2.</t>
  </si>
  <si>
    <t>GALERIJA SJEVER WC Ž GOSTI - REKAPITULACIJA</t>
  </si>
  <si>
    <t>GALERIJA SJEVER WC Ž - GOSTI</t>
  </si>
  <si>
    <t>805x550x105 mm</t>
  </si>
  <si>
    <t>1001 W</t>
  </si>
  <si>
    <t>GALERIJA SJEVER WC Ž - GOSTI - REKAPITULACIJA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</si>
</sst>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7" formatCode="#,##0.00\ &quot;kn&quot;;\-#,##0.00\ &quot;kn&quot;"/>
    <numFmt numFmtId="44" formatCode="_-* #,##0.00\ &quot;kn&quot;_-;\-* #,##0.00\ &quot;kn&quot;_-;_-* &quot;-&quot;??\ &quot;kn&quot;_-;_-@_-"/>
    <numFmt numFmtId="43" formatCode="_-* #,##0.00\ _k_n_-;\-* #,##0.00\ _k_n_-;_-* &quot;-&quot;??\ _k_n_-;_-@_-"/>
    <numFmt numFmtId="164" formatCode="dd/mm/yy"/>
    <numFmt numFmtId="165" formatCode="#,##0.00&quot; kn&quot;"/>
    <numFmt numFmtId="166" formatCode="###,##0.00"/>
    <numFmt numFmtId="167" formatCode="#,##0.00\ _k_n"/>
    <numFmt numFmtId="168" formatCode="[$-41A]General"/>
    <numFmt numFmtId="169" formatCode="[$-41A]#,##0.00"/>
    <numFmt numFmtId="170" formatCode="[$-41A]0.00"/>
    <numFmt numFmtId="171" formatCode="\$#,##0_);&quot;($&quot;#,##0\)"/>
    <numFmt numFmtId="172" formatCode="_-* #,##0\ _D_M_-;\-* #,##0\ _D_M_-;_-* &quot;- &quot;_D_M_-;_-@_-"/>
    <numFmt numFmtId="173" formatCode="_-* #,##0.00\ _D_M_-;\-* #,##0.00\ _D_M_-;_-* \-??\ _D_M_-;_-@_-"/>
    <numFmt numFmtId="174" formatCode="0.00_)"/>
    <numFmt numFmtId="175" formatCode="#,##0.00\ [$kn-41A]"/>
    <numFmt numFmtId="176" formatCode="_-* #,##0&quot; DM&quot;_-;\-* #,##0&quot; DM&quot;_-;_-* &quot;- DM&quot;_-;_-@_-"/>
    <numFmt numFmtId="177" formatCode="_-* #,##0.00&quot; DM&quot;_-;\-* #,##0.00&quot; DM&quot;_-;_-* \-??&quot; DM&quot;_-;_-@_-"/>
    <numFmt numFmtId="178" formatCode="00000"/>
    <numFmt numFmtId="179" formatCode="_-* #,##0.00_-;\-* #,##0.00_-;_-* &quot;-&quot;??_-;_-@_-"/>
    <numFmt numFmtId="180" formatCode="#,##0.00\ &quot;kn&quot;"/>
  </numFmts>
  <fonts count="6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1"/>
      <name val="Arial"/>
      <family val="2"/>
    </font>
    <font>
      <b/>
      <sz val="12"/>
      <name val="Arial"/>
      <family val="2"/>
      <charset val="238"/>
    </font>
    <font>
      <sz val="10"/>
      <name val="Arial"/>
      <family val="2"/>
      <charset val="238"/>
    </font>
    <font>
      <b/>
      <sz val="11"/>
      <name val="Arial"/>
      <family val="2"/>
    </font>
    <font>
      <b/>
      <sz val="11"/>
      <name val="Arial CE"/>
    </font>
    <font>
      <sz val="10"/>
      <name val="Arial CE"/>
    </font>
    <font>
      <b/>
      <sz val="10"/>
      <name val="Arial"/>
      <family val="2"/>
    </font>
    <font>
      <b/>
      <sz val="10"/>
      <name val="Arial CE"/>
    </font>
    <font>
      <b/>
      <sz val="11"/>
      <name val="Arial"/>
      <family val="2"/>
      <charset val="238"/>
    </font>
    <font>
      <b/>
      <sz val="10"/>
      <name val="Arial"/>
      <family val="2"/>
      <charset val="238"/>
    </font>
    <font>
      <vertAlign val="superscript"/>
      <sz val="10"/>
      <name val="Arial"/>
      <family val="2"/>
    </font>
    <font>
      <sz val="10"/>
      <color rgb="FF000000"/>
      <name val="Arial"/>
      <family val="2"/>
      <charset val="238"/>
    </font>
    <font>
      <vertAlign val="superscript"/>
      <sz val="10"/>
      <color indexed="8"/>
      <name val="Arial"/>
      <family val="2"/>
    </font>
    <font>
      <sz val="10"/>
      <color indexed="8"/>
      <name val="Arial"/>
      <family val="2"/>
      <charset val="238"/>
    </font>
    <font>
      <vertAlign val="superscript"/>
      <sz val="10"/>
      <name val="Arial"/>
      <family val="2"/>
      <charset val="238"/>
    </font>
    <font>
      <sz val="11"/>
      <color rgb="FF000000"/>
      <name val="Calibri"/>
      <family val="2"/>
      <charset val="238"/>
    </font>
    <font>
      <sz val="10"/>
      <color indexed="8"/>
      <name val="Arial"/>
      <family val="2"/>
    </font>
    <font>
      <sz val="10"/>
      <name val="Arial CE"/>
      <charset val="238"/>
    </font>
    <font>
      <sz val="10"/>
      <color rgb="FF000000"/>
      <name val="Arial"/>
      <family val="2"/>
    </font>
    <font>
      <b/>
      <sz val="10"/>
      <name val="MS Sans Serif"/>
      <family val="2"/>
      <charset val="238"/>
    </font>
    <font>
      <sz val="8"/>
      <name val="Arial"/>
      <family val="2"/>
      <charset val="238"/>
    </font>
    <font>
      <b/>
      <sz val="12"/>
      <name val="Arial CE"/>
      <family val="2"/>
      <charset val="238"/>
    </font>
    <font>
      <b/>
      <i/>
      <sz val="16"/>
      <name val="Arial"/>
      <family val="2"/>
      <charset val="238"/>
    </font>
    <font>
      <sz val="10"/>
      <name val="Franklin Gothic Book"/>
      <family val="2"/>
      <charset val="238"/>
    </font>
    <font>
      <i/>
      <sz val="10"/>
      <name val="Franklin Gothic Book"/>
      <family val="2"/>
      <charset val="238"/>
    </font>
    <font>
      <sz val="12"/>
      <name val="Franklin Gothic Book"/>
      <family val="2"/>
      <charset val="238"/>
    </font>
    <font>
      <b/>
      <sz val="11"/>
      <name val="Franklin Gothic Book"/>
      <family val="2"/>
      <charset val="238"/>
    </font>
    <font>
      <b/>
      <sz val="10"/>
      <color indexed="48"/>
      <name val="Franklin Gothic Book"/>
      <family val="2"/>
      <charset val="238"/>
    </font>
    <font>
      <b/>
      <sz val="10"/>
      <name val="Franklin Gothic Book"/>
      <family val="2"/>
      <charset val="238"/>
    </font>
    <font>
      <sz val="8"/>
      <name val="Franklin Gothic Book"/>
      <family val="2"/>
      <charset val="238"/>
    </font>
    <font>
      <sz val="11"/>
      <name val="Franklin Gothic Book"/>
      <family val="2"/>
      <charset val="238"/>
    </font>
    <font>
      <sz val="14"/>
      <name val="Franklin Gothic Book"/>
      <family val="2"/>
      <charset val="238"/>
    </font>
    <font>
      <b/>
      <sz val="12"/>
      <color indexed="48"/>
      <name val="Franklin Gothic Book"/>
      <family val="2"/>
      <charset val="238"/>
    </font>
    <font>
      <sz val="10"/>
      <name val="Franklin Gothic Book"/>
      <family val="2"/>
    </font>
    <font>
      <b/>
      <sz val="10"/>
      <name val="Franklin Gothic Book"/>
      <family val="2"/>
    </font>
    <font>
      <b/>
      <sz val="8"/>
      <color rgb="FFFF0000"/>
      <name val="Franklin Gothic Book"/>
      <family val="2"/>
      <charset val="238"/>
    </font>
    <font>
      <b/>
      <sz val="10"/>
      <color rgb="FFFF0000"/>
      <name val="Franklin Gothic Book"/>
      <family val="2"/>
      <charset val="238"/>
    </font>
    <font>
      <sz val="12"/>
      <name val="Arial"/>
      <family val="2"/>
      <charset val="238"/>
    </font>
    <font>
      <sz val="12"/>
      <name val="Times New Roman CE"/>
      <family val="1"/>
      <charset val="238"/>
    </font>
    <font>
      <sz val="11"/>
      <name val="Arial"/>
      <family val="2"/>
      <charset val="238"/>
    </font>
    <font>
      <sz val="11"/>
      <name val="Times New Roman CE"/>
      <family val="1"/>
      <charset val="238"/>
    </font>
    <font>
      <b/>
      <sz val="8"/>
      <name val="Arial"/>
      <family val="2"/>
      <charset val="238"/>
    </font>
    <font>
      <sz val="11"/>
      <color indexed="10"/>
      <name val="Arial"/>
      <family val="2"/>
      <charset val="238"/>
    </font>
    <font>
      <b/>
      <sz val="11"/>
      <color indexed="10"/>
      <name val="Arial"/>
      <family val="2"/>
      <charset val="238"/>
    </font>
    <font>
      <b/>
      <sz val="11"/>
      <name val="Calibri"/>
      <family val="2"/>
      <charset val="238"/>
      <scheme val="minor"/>
    </font>
    <font>
      <sz val="11"/>
      <name val="Calibri"/>
      <family val="2"/>
      <charset val="238"/>
      <scheme val="minor"/>
    </font>
    <font>
      <b/>
      <sz val="11"/>
      <color theme="1"/>
      <name val="Calibri"/>
      <family val="2"/>
      <charset val="238"/>
      <scheme val="minor"/>
    </font>
    <font>
      <b/>
      <sz val="8"/>
      <name val="Arial"/>
      <family val="2"/>
    </font>
    <font>
      <b/>
      <sz val="14"/>
      <color theme="1"/>
      <name val="Calibri"/>
      <family val="2"/>
      <charset val="238"/>
      <scheme val="minor"/>
    </font>
    <font>
      <sz val="10"/>
      <name val="Calibri"/>
      <family val="2"/>
      <charset val="238"/>
      <scheme val="minor"/>
    </font>
    <font>
      <b/>
      <sz val="10"/>
      <name val="Calibri"/>
      <family val="2"/>
      <charset val="238"/>
      <scheme val="minor"/>
    </font>
    <font>
      <b/>
      <sz val="12"/>
      <name val="Calibri"/>
      <family val="2"/>
      <charset val="238"/>
      <scheme val="minor"/>
    </font>
    <font>
      <sz val="12"/>
      <name val="Calibri"/>
      <family val="2"/>
      <charset val="238"/>
      <scheme val="minor"/>
    </font>
    <font>
      <sz val="8"/>
      <name val="Calibri"/>
      <family val="2"/>
      <charset val="238"/>
      <scheme val="minor"/>
    </font>
    <font>
      <sz val="14"/>
      <color theme="1"/>
      <name val="Calibri"/>
      <family val="2"/>
      <charset val="238"/>
      <scheme val="minor"/>
    </font>
    <font>
      <b/>
      <sz val="14"/>
      <name val="Calibri"/>
      <family val="2"/>
      <charset val="238"/>
      <scheme val="minor"/>
    </font>
  </fonts>
  <fills count="7">
    <fill>
      <patternFill patternType="none"/>
    </fill>
    <fill>
      <patternFill patternType="gray125"/>
    </fill>
    <fill>
      <patternFill patternType="solid">
        <fgColor indexed="22"/>
        <bgColor indexed="31"/>
      </patternFill>
    </fill>
    <fill>
      <patternFill patternType="solid">
        <fgColor indexed="26"/>
        <bgColor indexed="43"/>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8">
    <xf numFmtId="0" fontId="0" fillId="0" borderId="0"/>
    <xf numFmtId="43" fontId="3" fillId="0" borderId="0" applyFont="0" applyFill="0" applyBorder="0" applyAlignment="0" applyProtection="0"/>
    <xf numFmtId="0" fontId="4" fillId="0" borderId="0" applyProtection="0">
      <alignment wrapText="1"/>
    </xf>
    <xf numFmtId="0" fontId="7" fillId="0" borderId="0"/>
    <xf numFmtId="0" fontId="7" fillId="0" borderId="0"/>
    <xf numFmtId="168" fontId="16" fillId="0" borderId="0" applyBorder="0" applyProtection="0"/>
    <xf numFmtId="168" fontId="20" fillId="0" borderId="0" applyBorder="0" applyProtection="0"/>
    <xf numFmtId="0" fontId="22" fillId="0" borderId="0"/>
    <xf numFmtId="168" fontId="16" fillId="0" borderId="0" applyBorder="0" applyProtection="0"/>
    <xf numFmtId="171" fontId="24" fillId="0" borderId="3" applyAlignment="0" applyProtection="0"/>
    <xf numFmtId="172" fontId="7" fillId="0" borderId="0" applyFill="0" applyBorder="0" applyAlignment="0" applyProtection="0"/>
    <xf numFmtId="173" fontId="7" fillId="0" borderId="0" applyFill="0" applyBorder="0" applyAlignment="0" applyProtection="0"/>
    <xf numFmtId="0" fontId="25" fillId="2" borderId="0" applyNumberFormat="0" applyBorder="0" applyAlignment="0" applyProtection="0"/>
    <xf numFmtId="0" fontId="26" fillId="0" borderId="0"/>
    <xf numFmtId="0" fontId="25" fillId="3" borderId="0" applyNumberFormat="0" applyBorder="0" applyAlignment="0" applyProtection="0"/>
    <xf numFmtId="174" fontId="27" fillId="0" borderId="0"/>
    <xf numFmtId="175" fontId="7" fillId="0" borderId="0"/>
    <xf numFmtId="175" fontId="7" fillId="0" borderId="0"/>
    <xf numFmtId="175" fontId="7" fillId="0" borderId="0"/>
    <xf numFmtId="10" fontId="7" fillId="0" borderId="0" applyFill="0" applyBorder="0" applyAlignment="0" applyProtection="0"/>
    <xf numFmtId="176" fontId="7" fillId="0" borderId="0" applyFill="0" applyBorder="0" applyAlignment="0" applyProtection="0"/>
    <xf numFmtId="17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cellStyleXfs>
  <cellXfs count="426">
    <xf numFmtId="0" fontId="0" fillId="0" borderId="0" xfId="0"/>
    <xf numFmtId="0" fontId="5" fillId="0" borderId="0" xfId="2" applyFont="1" applyAlignment="1">
      <alignment vertical="top" wrapText="1"/>
    </xf>
    <xf numFmtId="0" fontId="5" fillId="0" borderId="0" xfId="2" applyFont="1" applyAlignment="1">
      <alignment horizontal="justify" vertical="top" wrapText="1"/>
    </xf>
    <xf numFmtId="4" fontId="5" fillId="0" borderId="0" xfId="2" applyNumberFormat="1" applyFont="1" applyAlignment="1">
      <alignment horizontal="center" wrapText="1"/>
    </xf>
    <xf numFmtId="2" fontId="5" fillId="0" borderId="0" xfId="2" applyNumberFormat="1" applyFont="1">
      <alignment wrapText="1"/>
    </xf>
    <xf numFmtId="7" fontId="5" fillId="0" borderId="0" xfId="2" applyNumberFormat="1" applyFont="1" applyAlignment="1">
      <alignment horizontal="right" wrapText="1"/>
    </xf>
    <xf numFmtId="0" fontId="5" fillId="0" borderId="0" xfId="2" applyFont="1">
      <alignment wrapText="1"/>
    </xf>
    <xf numFmtId="164" fontId="6" fillId="0" borderId="0" xfId="0" applyNumberFormat="1" applyFont="1" applyFill="1" applyBorder="1" applyAlignment="1">
      <alignment horizontal="left" vertical="top"/>
    </xf>
    <xf numFmtId="0" fontId="6" fillId="0" borderId="0" xfId="0" applyFont="1" applyFill="1" applyBorder="1" applyAlignment="1">
      <alignment horizontal="left" vertical="top" wrapText="1"/>
    </xf>
    <xf numFmtId="0" fontId="7" fillId="0" borderId="0" xfId="3" applyFont="1" applyFill="1" applyBorder="1" applyAlignment="1">
      <alignment horizontal="left" vertical="top"/>
    </xf>
    <xf numFmtId="0" fontId="7" fillId="0" borderId="0" xfId="0" applyFont="1" applyFill="1" applyAlignment="1">
      <alignment horizontal="left" vertical="top" wrapText="1"/>
    </xf>
    <xf numFmtId="0" fontId="8" fillId="0" borderId="0" xfId="2" applyFont="1" applyAlignment="1"/>
    <xf numFmtId="0" fontId="9" fillId="0" borderId="0" xfId="2" applyFont="1" applyAlignment="1"/>
    <xf numFmtId="0" fontId="10" fillId="0" borderId="0" xfId="2" applyFont="1" applyAlignment="1"/>
    <xf numFmtId="0" fontId="10" fillId="0" borderId="0" xfId="2" applyFont="1" applyAlignment="1">
      <alignment vertical="top"/>
    </xf>
    <xf numFmtId="0" fontId="4" fillId="0" borderId="0" xfId="2" applyFont="1" applyAlignment="1"/>
    <xf numFmtId="0" fontId="4" fillId="0" borderId="0" xfId="2" applyFont="1" applyAlignment="1">
      <alignment vertical="top"/>
    </xf>
    <xf numFmtId="0" fontId="4" fillId="0" borderId="0" xfId="2" applyFont="1">
      <alignment wrapText="1"/>
    </xf>
    <xf numFmtId="0" fontId="11" fillId="0" borderId="0" xfId="2" applyFont="1">
      <alignment wrapText="1"/>
    </xf>
    <xf numFmtId="0" fontId="4" fillId="0" borderId="0" xfId="2" applyFont="1" applyBorder="1">
      <alignment wrapText="1"/>
    </xf>
    <xf numFmtId="0" fontId="4" fillId="0" borderId="0" xfId="2" applyFont="1" applyAlignment="1">
      <alignment wrapText="1"/>
    </xf>
    <xf numFmtId="0" fontId="12" fillId="0" borderId="0" xfId="2" applyFont="1" applyAlignment="1"/>
    <xf numFmtId="0" fontId="13" fillId="0" borderId="0" xfId="0" applyFont="1" applyFill="1" applyBorder="1" applyAlignment="1">
      <alignment horizontal="left" vertical="top" wrapText="1"/>
    </xf>
    <xf numFmtId="0" fontId="7"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0" fillId="0" borderId="0" xfId="0" applyFont="1" applyFill="1" applyBorder="1" applyAlignment="1">
      <alignment horizontal="center"/>
    </xf>
    <xf numFmtId="0" fontId="0" fillId="0" borderId="0" xfId="0" applyFont="1" applyFill="1" applyBorder="1" applyAlignment="1"/>
    <xf numFmtId="165" fontId="0" fillId="0" borderId="0" xfId="0" applyNumberFormat="1" applyFont="1" applyFill="1" applyBorder="1" applyAlignment="1">
      <alignment horizontal="center"/>
    </xf>
    <xf numFmtId="0" fontId="0" fillId="0" borderId="0" xfId="0" applyFill="1" applyAlignment="1">
      <alignment wrapText="1"/>
    </xf>
    <xf numFmtId="0" fontId="8"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right" vertical="top"/>
    </xf>
    <xf numFmtId="0" fontId="4" fillId="0" borderId="0" xfId="0" applyFont="1" applyAlignment="1">
      <alignment horizontal="justify" vertical="top"/>
    </xf>
    <xf numFmtId="0" fontId="4" fillId="0" borderId="0" xfId="0" applyFont="1" applyFill="1" applyBorder="1" applyAlignment="1">
      <alignment horizontal="center"/>
    </xf>
    <xf numFmtId="0" fontId="4" fillId="0" borderId="0" xfId="0" applyFont="1" applyFill="1" applyBorder="1" applyAlignment="1"/>
    <xf numFmtId="165" fontId="4" fillId="0" borderId="0" xfId="0" applyNumberFormat="1" applyFont="1" applyFill="1" applyBorder="1" applyAlignment="1">
      <alignment horizontal="center"/>
    </xf>
    <xf numFmtId="0" fontId="4" fillId="0" borderId="0" xfId="0" applyFont="1" applyFill="1" applyAlignment="1">
      <alignment wrapText="1"/>
    </xf>
    <xf numFmtId="0" fontId="4" fillId="0" borderId="0" xfId="2" applyFont="1" applyAlignment="1">
      <alignment horizontal="justify" vertical="top" wrapText="1"/>
    </xf>
    <xf numFmtId="0" fontId="5" fillId="0" borderId="0" xfId="2" applyFont="1" applyAlignment="1"/>
    <xf numFmtId="0" fontId="8" fillId="0" borderId="1" xfId="2" applyFont="1" applyBorder="1" applyAlignment="1">
      <alignment vertical="top"/>
    </xf>
    <xf numFmtId="49" fontId="11" fillId="0" borderId="0" xfId="0" applyNumberFormat="1" applyFont="1" applyFill="1" applyBorder="1" applyAlignment="1">
      <alignment horizontal="right" vertical="top"/>
    </xf>
    <xf numFmtId="2" fontId="14"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center"/>
    </xf>
    <xf numFmtId="2" fontId="0" fillId="0" borderId="0" xfId="0" applyNumberFormat="1" applyFont="1" applyFill="1" applyBorder="1" applyAlignment="1"/>
    <xf numFmtId="0" fontId="0" fillId="0" borderId="0" xfId="0" applyAlignment="1">
      <alignment wrapText="1"/>
    </xf>
    <xf numFmtId="49" fontId="7" fillId="0" borderId="0" xfId="0" applyNumberFormat="1" applyFont="1" applyFill="1" applyBorder="1" applyAlignment="1">
      <alignment horizontal="right" vertical="top"/>
    </xf>
    <xf numFmtId="2" fontId="7" fillId="0" borderId="0" xfId="0" applyNumberFormat="1" applyFont="1" applyFill="1" applyBorder="1" applyAlignment="1">
      <alignment horizontal="right" vertical="top"/>
    </xf>
    <xf numFmtId="4" fontId="0" fillId="0" borderId="0" xfId="0" applyNumberFormat="1" applyFont="1" applyFill="1" applyBorder="1" applyAlignment="1"/>
    <xf numFmtId="0" fontId="0" fillId="0" borderId="0" xfId="0" applyFont="1" applyBorder="1" applyAlignment="1">
      <alignment horizontal="center" vertical="center"/>
    </xf>
    <xf numFmtId="0" fontId="0" fillId="0" borderId="0" xfId="0" applyAlignment="1"/>
    <xf numFmtId="165" fontId="0" fillId="0" borderId="0" xfId="0" applyNumberFormat="1" applyFill="1" applyAlignment="1"/>
    <xf numFmtId="2" fontId="4" fillId="0" borderId="0" xfId="0" applyNumberFormat="1" applyFont="1" applyFill="1" applyBorder="1" applyAlignment="1">
      <alignment horizontal="center"/>
    </xf>
    <xf numFmtId="3" fontId="0" fillId="0" borderId="0" xfId="0" applyNumberFormat="1" applyFont="1" applyFill="1" applyBorder="1" applyAlignment="1">
      <alignment horizontal="right"/>
    </xf>
    <xf numFmtId="4" fontId="0" fillId="0" borderId="0" xfId="0" applyNumberFormat="1" applyFont="1" applyFill="1" applyBorder="1" applyAlignment="1">
      <alignment horizontal="right"/>
    </xf>
    <xf numFmtId="2" fontId="0" fillId="0" borderId="0" xfId="0" applyNumberFormat="1" applyFont="1" applyFill="1" applyBorder="1" applyAlignment="1" applyProtection="1">
      <alignment horizontal="left" vertical="top" wrapText="1"/>
      <protection hidden="1"/>
    </xf>
    <xf numFmtId="2" fontId="14" fillId="0" borderId="0" xfId="0" applyNumberFormat="1" applyFont="1" applyFill="1" applyBorder="1" applyAlignment="1">
      <alignment horizontal="right" vertical="top"/>
    </xf>
    <xf numFmtId="2" fontId="6" fillId="0" borderId="0" xfId="4" applyNumberFormat="1" applyFont="1" applyFill="1" applyBorder="1" applyAlignment="1">
      <alignment horizontal="center" vertical="center"/>
    </xf>
    <xf numFmtId="4" fontId="14" fillId="0" borderId="0" xfId="4" applyNumberFormat="1" applyFont="1" applyFill="1" applyBorder="1" applyAlignment="1">
      <alignment horizontal="right" vertical="center"/>
    </xf>
    <xf numFmtId="2" fontId="7" fillId="0" borderId="0" xfId="4" applyNumberFormat="1" applyFont="1" applyFill="1" applyBorder="1" applyAlignment="1">
      <alignment horizontal="right" vertical="center"/>
    </xf>
    <xf numFmtId="2" fontId="14" fillId="0" borderId="0" xfId="4" applyNumberFormat="1" applyFont="1" applyFill="1" applyBorder="1" applyAlignment="1">
      <alignment horizontal="left" vertical="top" wrapText="1"/>
    </xf>
    <xf numFmtId="4" fontId="14" fillId="0" borderId="0" xfId="0" applyNumberFormat="1" applyFont="1" applyFill="1" applyBorder="1" applyAlignment="1">
      <alignment vertical="center"/>
    </xf>
    <xf numFmtId="0" fontId="4" fillId="0" borderId="0" xfId="0" applyNumberFormat="1" applyFont="1" applyAlignment="1">
      <alignment horizontal="justify" vertical="top" wrapText="1"/>
    </xf>
    <xf numFmtId="0" fontId="0" fillId="0" borderId="0" xfId="0" applyFont="1" applyBorder="1" applyAlignment="1">
      <alignment horizontal="justify" vertical="top" wrapText="1"/>
    </xf>
    <xf numFmtId="4" fontId="0" fillId="0" borderId="0" xfId="0" applyNumberFormat="1" applyFont="1" applyFill="1" applyBorder="1" applyAlignment="1">
      <alignment horizontal="right" vertical="center"/>
    </xf>
    <xf numFmtId="0" fontId="4" fillId="0" borderId="0" xfId="0" applyFont="1" applyAlignment="1">
      <alignment horizontal="justify" vertical="top" wrapText="1"/>
    </xf>
    <xf numFmtId="0" fontId="7" fillId="0" borderId="0" xfId="0" applyFont="1" applyAlignment="1">
      <alignment horizontal="right" vertical="top"/>
    </xf>
    <xf numFmtId="0" fontId="0" fillId="0" borderId="0" xfId="0" applyAlignment="1">
      <alignment horizontal="left" vertical="top" wrapText="1"/>
    </xf>
    <xf numFmtId="0" fontId="0" fillId="0" borderId="0" xfId="0" applyAlignment="1">
      <alignment horizontal="center"/>
    </xf>
    <xf numFmtId="0" fontId="7" fillId="0" borderId="0" xfId="0" applyFont="1" applyFill="1" applyBorder="1" applyAlignment="1">
      <alignment horizontal="center"/>
    </xf>
    <xf numFmtId="166" fontId="7" fillId="0" borderId="0" xfId="0" applyNumberFormat="1" applyFont="1" applyFill="1" applyBorder="1" applyAlignment="1"/>
    <xf numFmtId="0" fontId="7" fillId="0" borderId="0" xfId="0" applyFont="1" applyAlignment="1">
      <alignment wrapText="1"/>
    </xf>
    <xf numFmtId="0" fontId="7" fillId="0" borderId="0" xfId="0" applyFont="1" applyFill="1" applyAlignment="1">
      <alignment horizontal="right" vertical="top" wrapText="1"/>
    </xf>
    <xf numFmtId="166" fontId="7" fillId="0" borderId="0" xfId="0" applyNumberFormat="1" applyFont="1" applyFill="1" applyBorder="1" applyAlignment="1">
      <alignment horizontal="right"/>
    </xf>
    <xf numFmtId="166" fontId="7" fillId="0" borderId="0" xfId="0" applyNumberFormat="1" applyFont="1" applyFill="1" applyBorder="1" applyAlignment="1">
      <alignment horizontal="center"/>
    </xf>
    <xf numFmtId="0" fontId="4" fillId="0" borderId="0" xfId="0" applyFont="1" applyAlignment="1">
      <alignment horizontal="justify" wrapText="1"/>
    </xf>
    <xf numFmtId="0" fontId="4" fillId="0" borderId="0" xfId="0" applyFont="1" applyAlignment="1">
      <alignment horizontal="left" vertical="top" wrapText="1"/>
    </xf>
    <xf numFmtId="0" fontId="4" fillId="0" borderId="0" xfId="0" applyNumberFormat="1" applyFont="1" applyBorder="1" applyAlignment="1">
      <alignment horizontal="justify" vertical="top" wrapText="1"/>
    </xf>
    <xf numFmtId="0" fontId="4" fillId="0" borderId="0" xfId="0" applyFont="1" applyBorder="1" applyAlignment="1">
      <alignment vertical="top" wrapText="1"/>
    </xf>
    <xf numFmtId="7" fontId="11" fillId="0" borderId="0" xfId="0" applyNumberFormat="1" applyFont="1" applyBorder="1" applyAlignment="1">
      <alignment horizontal="right" vertical="top"/>
    </xf>
    <xf numFmtId="0" fontId="4" fillId="0" borderId="0" xfId="0" applyFont="1" applyAlignment="1"/>
    <xf numFmtId="0" fontId="4" fillId="0" borderId="0" xfId="0" applyFont="1" applyAlignment="1">
      <alignment horizontal="right"/>
    </xf>
    <xf numFmtId="0" fontId="4" fillId="0" borderId="0" xfId="0" applyFont="1" applyBorder="1" applyAlignment="1">
      <alignment horizontal="center" vertical="top" wrapText="1"/>
    </xf>
    <xf numFmtId="0" fontId="4" fillId="0" borderId="0" xfId="0" applyFont="1" applyBorder="1" applyAlignment="1">
      <alignment horizontal="justify" vertical="top" wrapText="1"/>
    </xf>
    <xf numFmtId="0" fontId="4" fillId="0" borderId="0" xfId="0" applyNumberFormat="1" applyFont="1" applyFill="1" applyAlignment="1">
      <alignment horizontal="justify" vertical="top" wrapText="1"/>
    </xf>
    <xf numFmtId="167" fontId="4" fillId="0" borderId="0" xfId="0" applyNumberFormat="1" applyFont="1" applyAlignment="1">
      <alignment horizontal="right" vertical="top" wrapText="1"/>
    </xf>
    <xf numFmtId="4" fontId="4" fillId="0" borderId="0" xfId="0" applyNumberFormat="1" applyFont="1" applyAlignment="1">
      <alignment horizontal="right" vertical="top" wrapText="1"/>
    </xf>
    <xf numFmtId="0" fontId="11" fillId="0" borderId="0" xfId="0" applyNumberFormat="1" applyFont="1" applyBorder="1" applyAlignment="1">
      <alignment horizontal="justify" vertical="top" wrapText="1"/>
    </xf>
    <xf numFmtId="0" fontId="4" fillId="0" borderId="0" xfId="0" applyFont="1" applyFill="1" applyBorder="1" applyAlignment="1">
      <alignment horizontal="center" vertical="top" wrapText="1"/>
    </xf>
    <xf numFmtId="0" fontId="4" fillId="0" borderId="0" xfId="0" applyNumberFormat="1" applyFont="1" applyFill="1" applyBorder="1" applyAlignment="1">
      <alignment horizontal="justify" vertical="top" wrapText="1"/>
    </xf>
    <xf numFmtId="167" fontId="4" fillId="0" borderId="0" xfId="0" applyNumberFormat="1" applyFont="1" applyFill="1" applyAlignment="1">
      <alignment horizontal="right" vertical="top" wrapText="1"/>
    </xf>
    <xf numFmtId="4" fontId="4" fillId="0" borderId="0" xfId="0" applyNumberFormat="1" applyFont="1" applyFill="1" applyAlignment="1">
      <alignment horizontal="right" vertical="top" wrapText="1"/>
    </xf>
    <xf numFmtId="0" fontId="4" fillId="0" borderId="0" xfId="0" applyFont="1" applyFill="1" applyAlignment="1"/>
    <xf numFmtId="0" fontId="0" fillId="0" borderId="0" xfId="0" applyFont="1" applyBorder="1" applyAlignment="1">
      <alignment horizontal="left" vertical="top" wrapText="1"/>
    </xf>
    <xf numFmtId="0" fontId="4" fillId="0" borderId="0" xfId="0" applyFont="1" applyBorder="1" applyAlignment="1">
      <alignment horizontal="justify" vertical="top"/>
    </xf>
    <xf numFmtId="0" fontId="7" fillId="0" borderId="0" xfId="0" applyFont="1" applyAlignment="1">
      <alignment horizontal="justify"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2" fontId="4" fillId="0" borderId="0" xfId="0" applyNumberFormat="1" applyFont="1" applyAlignment="1">
      <alignment horizontal="center" wrapText="1"/>
    </xf>
    <xf numFmtId="4" fontId="4" fillId="0" borderId="0" xfId="0" applyNumberFormat="1" applyFont="1" applyAlignment="1">
      <alignment horizontal="right" wrapText="1"/>
    </xf>
    <xf numFmtId="7" fontId="4" fillId="0" borderId="0" xfId="0" applyNumberFormat="1" applyFont="1" applyAlignment="1">
      <alignment horizontal="right" wrapText="1"/>
    </xf>
    <xf numFmtId="0" fontId="4" fillId="0" borderId="0" xfId="0" applyFont="1" applyAlignment="1">
      <alignment wrapText="1"/>
    </xf>
    <xf numFmtId="0" fontId="16" fillId="0" borderId="0" xfId="5" applyNumberFormat="1" applyFont="1" applyFill="1" applyBorder="1" applyAlignment="1" applyProtection="1">
      <alignment horizontal="left" vertical="top" wrapText="1"/>
    </xf>
    <xf numFmtId="0" fontId="4" fillId="0" borderId="2" xfId="0" applyFont="1" applyBorder="1" applyAlignment="1">
      <alignment horizontal="justify" vertical="top" wrapText="1"/>
    </xf>
    <xf numFmtId="0" fontId="4" fillId="0" borderId="0" xfId="0" quotePrefix="1" applyFont="1" applyAlignment="1">
      <alignment horizontal="justify" vertical="top" wrapText="1"/>
    </xf>
    <xf numFmtId="49" fontId="4" fillId="0" borderId="0" xfId="0" applyNumberFormat="1" applyFont="1" applyAlignment="1" applyProtection="1">
      <alignment horizontal="left" vertical="top"/>
      <protection locked="0"/>
    </xf>
    <xf numFmtId="0" fontId="16" fillId="0" borderId="0" xfId="5" applyNumberFormat="1" applyFont="1" applyBorder="1" applyAlignment="1" applyProtection="1">
      <alignment horizontal="justify" vertical="top" wrapText="1"/>
    </xf>
    <xf numFmtId="168" fontId="16" fillId="0" borderId="0" xfId="6" applyFont="1" applyFill="1" applyAlignment="1" applyProtection="1">
      <alignment vertical="top" wrapText="1"/>
    </xf>
    <xf numFmtId="0" fontId="16" fillId="0" borderId="0" xfId="5" applyNumberFormat="1" applyFont="1" applyFill="1" applyBorder="1" applyAlignment="1">
      <alignment horizontal="justify" vertical="top" wrapText="1"/>
    </xf>
    <xf numFmtId="0" fontId="16" fillId="0" borderId="0" xfId="5" applyNumberFormat="1" applyFont="1" applyFill="1" applyBorder="1" applyAlignment="1">
      <alignment horizontal="center" wrapText="1"/>
    </xf>
    <xf numFmtId="4" fontId="16" fillId="0" borderId="0" xfId="5" applyNumberFormat="1" applyFont="1" applyFill="1" applyBorder="1" applyAlignment="1">
      <alignment horizontal="right" wrapText="1"/>
    </xf>
    <xf numFmtId="4" fontId="16" fillId="0" borderId="0" xfId="5" applyNumberFormat="1" applyFont="1" applyFill="1" applyBorder="1" applyAlignment="1" applyProtection="1">
      <alignment horizontal="right" wrapText="1"/>
      <protection locked="0"/>
    </xf>
    <xf numFmtId="169" fontId="16" fillId="0" borderId="0" xfId="7" applyNumberFormat="1" applyFont="1" applyFill="1" applyBorder="1" applyAlignment="1">
      <alignment horizontal="center"/>
    </xf>
    <xf numFmtId="168" fontId="23" fillId="0" borderId="0" xfId="6" applyFont="1" applyFill="1" applyAlignment="1" applyProtection="1">
      <alignment vertical="top" wrapText="1"/>
    </xf>
    <xf numFmtId="0" fontId="7" fillId="0" borderId="0" xfId="0" applyFont="1" applyAlignment="1">
      <alignment horizontal="justify" vertical="top"/>
    </xf>
    <xf numFmtId="170" fontId="16" fillId="0" borderId="0" xfId="8" applyNumberFormat="1" applyFont="1" applyFill="1" applyAlignment="1" applyProtection="1">
      <alignment horizontal="justify" vertical="top" shrinkToFit="1"/>
    </xf>
    <xf numFmtId="0" fontId="28" fillId="0" borderId="0" xfId="3" applyFont="1"/>
    <xf numFmtId="0" fontId="28" fillId="0" borderId="0" xfId="3" applyFont="1" applyBorder="1" applyAlignment="1">
      <alignment horizontal="justify" vertical="top" wrapText="1"/>
    </xf>
    <xf numFmtId="0" fontId="39" fillId="0" borderId="0" xfId="3" applyFont="1" applyBorder="1" applyAlignment="1">
      <alignment horizontal="justify" vertical="top" wrapText="1"/>
    </xf>
    <xf numFmtId="0" fontId="42" fillId="0" borderId="0" xfId="0" applyFont="1" applyFill="1" applyAlignment="1">
      <alignment horizontal="right" vertical="center"/>
    </xf>
    <xf numFmtId="4" fontId="42" fillId="0" borderId="0" xfId="1" applyNumberFormat="1" applyFont="1" applyFill="1" applyBorder="1" applyAlignment="1" applyProtection="1">
      <alignment horizontal="right" vertical="center"/>
    </xf>
    <xf numFmtId="0" fontId="42" fillId="0" borderId="0" xfId="0" applyFont="1" applyFill="1" applyBorder="1" applyAlignment="1">
      <alignment wrapText="1"/>
    </xf>
    <xf numFmtId="0" fontId="43" fillId="0" borderId="0" xfId="0" applyFont="1" applyFill="1" applyBorder="1" applyAlignment="1">
      <alignment wrapText="1"/>
    </xf>
    <xf numFmtId="0" fontId="43" fillId="0" borderId="0" xfId="0" applyFont="1" applyFill="1" applyAlignment="1">
      <alignment wrapText="1"/>
    </xf>
    <xf numFmtId="49" fontId="13" fillId="0" borderId="0" xfId="0" applyNumberFormat="1" applyFont="1" applyFill="1" applyAlignment="1">
      <alignment horizontal="center" vertical="top"/>
    </xf>
    <xf numFmtId="4" fontId="6" fillId="0" borderId="0" xfId="0" applyNumberFormat="1" applyFont="1" applyFill="1" applyAlignment="1">
      <alignment horizontal="center" vertical="center"/>
    </xf>
    <xf numFmtId="0" fontId="6" fillId="0" borderId="0" xfId="0" applyFont="1" applyFill="1" applyAlignment="1">
      <alignment vertical="center" wrapText="1"/>
    </xf>
    <xf numFmtId="4" fontId="6" fillId="0" borderId="0" xfId="0" applyNumberFormat="1" applyFont="1" applyFill="1" applyAlignment="1">
      <alignment vertical="center"/>
    </xf>
    <xf numFmtId="44" fontId="6" fillId="0" borderId="0" xfId="0" applyNumberFormat="1" applyFont="1" applyFill="1" applyAlignment="1">
      <alignment vertical="center"/>
    </xf>
    <xf numFmtId="49" fontId="6" fillId="0" borderId="0" xfId="0" applyNumberFormat="1" applyFont="1" applyFill="1" applyAlignment="1">
      <alignment horizontal="center" vertical="top"/>
    </xf>
    <xf numFmtId="0" fontId="7" fillId="0" borderId="0" xfId="24"/>
    <xf numFmtId="0" fontId="28" fillId="0" borderId="0" xfId="24" applyFont="1"/>
    <xf numFmtId="0" fontId="29" fillId="0" borderId="0" xfId="24" applyFont="1"/>
    <xf numFmtId="0" fontId="28" fillId="2" borderId="3" xfId="24" applyFont="1" applyFill="1" applyBorder="1"/>
    <xf numFmtId="0" fontId="29" fillId="2" borderId="4" xfId="24" applyFont="1" applyFill="1" applyBorder="1"/>
    <xf numFmtId="0" fontId="28" fillId="2" borderId="0" xfId="24" applyFont="1" applyFill="1" applyBorder="1"/>
    <xf numFmtId="0" fontId="29" fillId="2" borderId="5" xfId="24" applyFont="1" applyFill="1" applyBorder="1"/>
    <xf numFmtId="0" fontId="28" fillId="2" borderId="6" xfId="24" applyFont="1" applyFill="1" applyBorder="1"/>
    <xf numFmtId="0" fontId="29" fillId="2" borderId="7" xfId="24" applyFont="1" applyFill="1" applyBorder="1"/>
    <xf numFmtId="0" fontId="30" fillId="0" borderId="0" xfId="24" applyFont="1"/>
    <xf numFmtId="49" fontId="30" fillId="0" borderId="0" xfId="24" applyNumberFormat="1" applyFont="1"/>
    <xf numFmtId="0" fontId="31" fillId="0" borderId="0" xfId="24" applyFont="1"/>
    <xf numFmtId="0" fontId="28" fillId="0" borderId="0" xfId="24" applyFont="1" applyAlignment="1">
      <alignment horizontal="center" vertical="top"/>
    </xf>
    <xf numFmtId="0" fontId="7" fillId="0" borderId="0" xfId="24" applyFont="1"/>
    <xf numFmtId="0" fontId="7" fillId="0" borderId="0" xfId="24" applyFont="1" applyAlignment="1">
      <alignment horizontal="center"/>
    </xf>
    <xf numFmtId="0" fontId="34" fillId="2" borderId="8" xfId="24" applyFont="1" applyFill="1" applyBorder="1"/>
    <xf numFmtId="0" fontId="34" fillId="2" borderId="9" xfId="24" applyFont="1" applyFill="1" applyBorder="1"/>
    <xf numFmtId="0" fontId="34" fillId="2" borderId="10" xfId="24" applyFont="1" applyFill="1" applyBorder="1"/>
    <xf numFmtId="0" fontId="35" fillId="0" borderId="0" xfId="24" applyFont="1"/>
    <xf numFmtId="49" fontId="35" fillId="0" borderId="0" xfId="24" applyNumberFormat="1" applyFont="1"/>
    <xf numFmtId="0" fontId="36" fillId="0" borderId="0" xfId="24" applyFont="1"/>
    <xf numFmtId="0" fontId="6" fillId="0" borderId="0" xfId="0" applyFont="1" applyFill="1" applyAlignment="1">
      <alignment horizontal="center" vertical="center"/>
    </xf>
    <xf numFmtId="0" fontId="44" fillId="0" borderId="0" xfId="0" applyFont="1" applyFill="1" applyBorder="1" applyAlignment="1">
      <alignment wrapText="1"/>
    </xf>
    <xf numFmtId="0" fontId="45" fillId="0" borderId="0" xfId="0" applyFont="1" applyFill="1" applyBorder="1" applyAlignment="1">
      <alignment wrapText="1"/>
    </xf>
    <xf numFmtId="0" fontId="45" fillId="0" borderId="0" xfId="0" applyFont="1" applyFill="1" applyAlignment="1">
      <alignment wrapText="1"/>
    </xf>
    <xf numFmtId="4" fontId="6" fillId="0" borderId="0" xfId="0" applyNumberFormat="1" applyFont="1" applyFill="1" applyAlignment="1">
      <alignment horizontal="left" vertical="center"/>
    </xf>
    <xf numFmtId="49" fontId="6" fillId="0" borderId="1" xfId="0" applyNumberFormat="1" applyFont="1" applyFill="1" applyBorder="1" applyAlignment="1">
      <alignment horizontal="center" vertical="top"/>
    </xf>
    <xf numFmtId="0" fontId="6" fillId="0" borderId="11" xfId="0" applyFont="1" applyFill="1" applyBorder="1" applyAlignment="1">
      <alignment horizontal="left" vertical="center"/>
    </xf>
    <xf numFmtId="0" fontId="6" fillId="0" borderId="11" xfId="0" applyFont="1" applyFill="1" applyBorder="1" applyAlignment="1">
      <alignment horizontal="center" vertical="center"/>
    </xf>
    <xf numFmtId="4" fontId="42" fillId="0" borderId="11" xfId="1" applyNumberFormat="1" applyFont="1" applyFill="1" applyBorder="1" applyAlignment="1" applyProtection="1">
      <alignment horizontal="right" vertical="center"/>
    </xf>
    <xf numFmtId="0" fontId="42" fillId="0" borderId="11" xfId="0" applyFont="1" applyFill="1" applyBorder="1" applyAlignment="1">
      <alignment horizontal="right" vertical="center"/>
    </xf>
    <xf numFmtId="0" fontId="42" fillId="0" borderId="12" xfId="0" applyFont="1" applyFill="1" applyBorder="1" applyAlignment="1">
      <alignment wrapText="1"/>
    </xf>
    <xf numFmtId="0" fontId="13" fillId="0" borderId="0" xfId="0" applyFont="1" applyFill="1" applyAlignment="1">
      <alignment horizontal="left" vertical="center"/>
    </xf>
    <xf numFmtId="0" fontId="13" fillId="0" borderId="0" xfId="0" applyFont="1" applyFill="1" applyAlignment="1">
      <alignment horizontal="center" vertical="center"/>
    </xf>
    <xf numFmtId="4" fontId="44" fillId="0" borderId="0" xfId="1" applyNumberFormat="1" applyFont="1" applyFill="1" applyBorder="1" applyAlignment="1" applyProtection="1">
      <alignment horizontal="right" vertical="center"/>
    </xf>
    <xf numFmtId="0" fontId="44" fillId="0" borderId="0" xfId="0" applyFont="1" applyFill="1" applyAlignment="1">
      <alignment horizontal="right" vertical="center"/>
    </xf>
    <xf numFmtId="49" fontId="13" fillId="0" borderId="0" xfId="26" applyNumberFormat="1" applyFont="1" applyFill="1" applyAlignment="1" applyProtection="1">
      <alignment horizontal="center" vertical="top"/>
    </xf>
    <xf numFmtId="2" fontId="13" fillId="0" borderId="0" xfId="26" applyNumberFormat="1" applyFont="1" applyFill="1" applyAlignment="1" applyProtection="1">
      <alignment horizontal="right"/>
    </xf>
    <xf numFmtId="2" fontId="13" fillId="0" borderId="0" xfId="26" applyNumberFormat="1" applyFont="1" applyFill="1" applyAlignment="1" applyProtection="1">
      <alignment horizontal="right" vertical="top"/>
    </xf>
    <xf numFmtId="0" fontId="44" fillId="0" borderId="0" xfId="26" applyFont="1" applyFill="1" applyProtection="1"/>
    <xf numFmtId="0" fontId="44" fillId="0" borderId="0" xfId="26" applyFont="1" applyFill="1" applyAlignment="1" applyProtection="1">
      <alignment horizontal="justify" vertical="top" wrapText="1"/>
    </xf>
    <xf numFmtId="49" fontId="44" fillId="0" borderId="13" xfId="0" applyNumberFormat="1" applyFont="1" applyFill="1" applyBorder="1" applyAlignment="1">
      <alignment horizontal="right" vertical="top"/>
    </xf>
    <xf numFmtId="4" fontId="13" fillId="0" borderId="13" xfId="0" applyNumberFormat="1" applyFont="1" applyFill="1" applyBorder="1" applyAlignment="1" applyProtection="1">
      <alignment horizontal="center"/>
    </xf>
    <xf numFmtId="0" fontId="44" fillId="0" borderId="13" xfId="0" applyFont="1" applyFill="1" applyBorder="1" applyAlignment="1" applyProtection="1">
      <alignment horizontal="center"/>
    </xf>
    <xf numFmtId="43" fontId="44" fillId="0" borderId="13" xfId="1" applyFont="1" applyFill="1" applyBorder="1" applyAlignment="1" applyProtection="1">
      <alignment vertical="center"/>
    </xf>
    <xf numFmtId="49" fontId="13"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4" fillId="0" borderId="0" xfId="0" applyFont="1" applyFill="1" applyBorder="1" applyAlignment="1" applyProtection="1">
      <alignment horizontal="center"/>
    </xf>
    <xf numFmtId="43" fontId="44" fillId="0" borderId="0" xfId="1" applyFont="1" applyFill="1" applyBorder="1" applyAlignment="1" applyProtection="1"/>
    <xf numFmtId="0" fontId="13" fillId="0" borderId="14" xfId="0" applyFont="1" applyFill="1" applyBorder="1" applyAlignment="1">
      <alignment horizontal="justify" vertical="center"/>
    </xf>
    <xf numFmtId="0" fontId="13" fillId="0" borderId="14" xfId="0" applyFont="1" applyFill="1" applyBorder="1" applyAlignment="1">
      <alignment horizontal="center" vertical="center"/>
    </xf>
    <xf numFmtId="4" fontId="13" fillId="0" borderId="14" xfId="1" applyNumberFormat="1" applyFont="1" applyFill="1" applyBorder="1" applyAlignment="1" applyProtection="1">
      <alignment horizontal="right" vertical="center"/>
    </xf>
    <xf numFmtId="0" fontId="13" fillId="0" borderId="14" xfId="0" applyFont="1" applyFill="1" applyBorder="1" applyAlignment="1">
      <alignment horizontal="right" vertical="center"/>
    </xf>
    <xf numFmtId="0" fontId="44" fillId="0" borderId="14" xfId="0" applyFont="1" applyFill="1" applyBorder="1" applyAlignment="1">
      <alignment wrapText="1"/>
    </xf>
    <xf numFmtId="49" fontId="13" fillId="0" borderId="0" xfId="0" applyNumberFormat="1" applyFont="1" applyFill="1" applyBorder="1" applyAlignment="1">
      <alignment horizontal="center" vertical="top"/>
    </xf>
    <xf numFmtId="0" fontId="44" fillId="0" borderId="0" xfId="0" applyFont="1" applyFill="1" applyBorder="1" applyAlignment="1">
      <alignment horizontal="justify" vertical="center"/>
    </xf>
    <xf numFmtId="0" fontId="13" fillId="0" borderId="0" xfId="0" applyFont="1" applyFill="1" applyBorder="1" applyAlignment="1">
      <alignment horizontal="center" vertical="center"/>
    </xf>
    <xf numFmtId="0" fontId="44" fillId="0" borderId="0" xfId="0" applyFont="1" applyFill="1" applyBorder="1" applyAlignment="1">
      <alignment horizontal="right" vertical="center"/>
    </xf>
    <xf numFmtId="49" fontId="13" fillId="0" borderId="1" xfId="0" applyNumberFormat="1" applyFont="1" applyFill="1" applyBorder="1" applyAlignment="1">
      <alignment horizontal="center" vertical="top"/>
    </xf>
    <xf numFmtId="0" fontId="13" fillId="0" borderId="15" xfId="0" applyFont="1" applyFill="1" applyBorder="1" applyAlignment="1">
      <alignment vertical="top"/>
    </xf>
    <xf numFmtId="0" fontId="13" fillId="0" borderId="11" xfId="0" applyFont="1" applyFill="1" applyBorder="1" applyAlignment="1">
      <alignment horizontal="center" vertical="center"/>
    </xf>
    <xf numFmtId="4" fontId="44" fillId="0" borderId="11" xfId="1" applyNumberFormat="1" applyFont="1" applyFill="1" applyBorder="1" applyAlignment="1" applyProtection="1">
      <alignment horizontal="right" vertical="center"/>
    </xf>
    <xf numFmtId="0" fontId="44" fillId="0" borderId="11" xfId="0" applyFont="1" applyFill="1" applyBorder="1" applyAlignment="1">
      <alignment horizontal="right" vertical="center"/>
    </xf>
    <xf numFmtId="0" fontId="44" fillId="0" borderId="16" xfId="0" applyFont="1" applyFill="1" applyBorder="1" applyAlignment="1" applyProtection="1">
      <alignment horizontal="center"/>
    </xf>
    <xf numFmtId="43" fontId="44" fillId="0" borderId="17" xfId="1" applyFont="1" applyFill="1" applyBorder="1" applyAlignment="1" applyProtection="1">
      <alignment horizontal="center" vertical="center"/>
    </xf>
    <xf numFmtId="0" fontId="44" fillId="0" borderId="0" xfId="26" applyFont="1" applyFill="1" applyAlignment="1" applyProtection="1">
      <alignment horizontal="justify" vertical="center" wrapText="1"/>
    </xf>
    <xf numFmtId="0" fontId="13" fillId="0" borderId="0" xfId="26" applyFont="1" applyFill="1" applyAlignment="1" applyProtection="1">
      <alignment horizontal="justify" vertical="center" wrapText="1"/>
    </xf>
    <xf numFmtId="0" fontId="13" fillId="0" borderId="0" xfId="0" applyFont="1" applyFill="1" applyAlignment="1">
      <alignment horizontal="justify" vertical="top" wrapText="1"/>
    </xf>
    <xf numFmtId="49" fontId="13" fillId="0" borderId="0" xfId="0" applyNumberFormat="1" applyFont="1" applyFill="1" applyAlignment="1">
      <alignment horizontal="center" vertical="top" wrapText="1"/>
    </xf>
    <xf numFmtId="0" fontId="13" fillId="0" borderId="0" xfId="0" applyFont="1" applyFill="1" applyAlignment="1">
      <alignment wrapText="1"/>
    </xf>
    <xf numFmtId="0" fontId="44" fillId="0" borderId="0" xfId="0" applyFont="1" applyFill="1" applyAlignment="1">
      <alignment wrapText="1"/>
    </xf>
    <xf numFmtId="0" fontId="44" fillId="0" borderId="0" xfId="0" applyFont="1" applyFill="1" applyAlignment="1">
      <alignment vertical="top" wrapText="1"/>
    </xf>
    <xf numFmtId="49" fontId="13" fillId="0" borderId="0" xfId="0" applyNumberFormat="1" applyFont="1" applyFill="1" applyAlignment="1">
      <alignment horizontal="center" wrapText="1"/>
    </xf>
    <xf numFmtId="0" fontId="44" fillId="0" borderId="0" xfId="0" applyFont="1" applyFill="1" applyAlignment="1">
      <alignment horizontal="justify" vertical="top" wrapText="1"/>
    </xf>
    <xf numFmtId="49" fontId="46" fillId="0" borderId="0" xfId="26" applyNumberFormat="1" applyFont="1" applyFill="1" applyAlignment="1" applyProtection="1">
      <alignment horizontal="center" vertical="top"/>
    </xf>
    <xf numFmtId="49" fontId="13" fillId="0" borderId="0" xfId="0" applyNumberFormat="1" applyFont="1" applyFill="1" applyBorder="1" applyAlignment="1">
      <alignment horizontal="center" vertical="center" wrapText="1"/>
    </xf>
    <xf numFmtId="0" fontId="13" fillId="0" borderId="0" xfId="0" applyFont="1" applyFill="1" applyBorder="1" applyAlignment="1">
      <alignment wrapText="1"/>
    </xf>
    <xf numFmtId="4" fontId="13" fillId="0" borderId="0" xfId="0" applyNumberFormat="1" applyFont="1" applyFill="1" applyAlignment="1">
      <alignment horizontal="center" vertical="center" wrapText="1"/>
    </xf>
    <xf numFmtId="0" fontId="13" fillId="0" borderId="0" xfId="0" applyFont="1" applyFill="1" applyAlignment="1">
      <alignment vertical="top" wrapText="1"/>
    </xf>
    <xf numFmtId="2" fontId="13" fillId="0" borderId="0" xfId="26" applyNumberFormat="1" applyFont="1" applyFill="1" applyAlignment="1" applyProtection="1">
      <alignment horizontal="center" vertical="center"/>
    </xf>
    <xf numFmtId="2" fontId="44" fillId="0" borderId="0" xfId="26" applyNumberFormat="1" applyFont="1" applyFill="1" applyAlignment="1" applyProtection="1">
      <alignment horizontal="right" vertical="top"/>
    </xf>
    <xf numFmtId="0" fontId="44" fillId="0" borderId="0" xfId="0" applyFont="1" applyFill="1" applyAlignment="1">
      <alignment vertical="top"/>
    </xf>
    <xf numFmtId="0" fontId="13" fillId="0" borderId="14" xfId="0" applyFont="1" applyFill="1" applyBorder="1" applyAlignment="1">
      <alignment horizontal="left" vertical="center" wrapText="1"/>
    </xf>
    <xf numFmtId="4" fontId="47" fillId="0" borderId="14" xfId="1" applyNumberFormat="1" applyFont="1" applyFill="1" applyBorder="1" applyAlignment="1" applyProtection="1">
      <alignment horizontal="right" vertical="center"/>
    </xf>
    <xf numFmtId="4" fontId="48" fillId="0" borderId="14" xfId="0" applyNumberFormat="1" applyFont="1" applyFill="1" applyBorder="1" applyAlignment="1">
      <alignment horizontal="right" vertical="center"/>
    </xf>
    <xf numFmtId="4" fontId="48" fillId="0" borderId="0" xfId="0" applyNumberFormat="1" applyFont="1" applyFill="1" applyBorder="1" applyAlignment="1">
      <alignment horizontal="right" vertical="center"/>
    </xf>
    <xf numFmtId="49" fontId="13" fillId="0" borderId="1" xfId="0" applyNumberFormat="1" applyFont="1" applyFill="1" applyBorder="1" applyAlignment="1">
      <alignment horizontal="center" vertical="center"/>
    </xf>
    <xf numFmtId="0" fontId="13" fillId="0" borderId="15" xfId="0" applyFont="1" applyFill="1" applyBorder="1" applyAlignment="1">
      <alignment vertical="center"/>
    </xf>
    <xf numFmtId="0" fontId="13" fillId="0" borderId="11" xfId="0" applyFont="1" applyFill="1" applyBorder="1" applyAlignment="1">
      <alignment vertical="center"/>
    </xf>
    <xf numFmtId="0" fontId="13" fillId="0" borderId="11" xfId="0" applyFont="1" applyFill="1" applyBorder="1" applyAlignment="1">
      <alignment horizontal="right" vertical="center"/>
    </xf>
    <xf numFmtId="43" fontId="44" fillId="0" borderId="17" xfId="1" applyFont="1" applyFill="1" applyBorder="1" applyAlignment="1" applyProtection="1"/>
    <xf numFmtId="0" fontId="49" fillId="0" borderId="0" xfId="0" applyFont="1" applyFill="1" applyAlignment="1">
      <alignment horizontal="center" vertical="center"/>
    </xf>
    <xf numFmtId="0" fontId="49" fillId="0" borderId="0" xfId="0" applyFont="1" applyFill="1" applyAlignment="1">
      <alignment vertical="top"/>
    </xf>
    <xf numFmtId="0" fontId="13" fillId="0" borderId="0" xfId="0" applyFont="1" applyFill="1" applyBorder="1" applyAlignment="1">
      <alignment horizontal="left" vertical="top"/>
    </xf>
    <xf numFmtId="0" fontId="13" fillId="0" borderId="0" xfId="0" applyFont="1" applyFill="1" applyBorder="1" applyAlignment="1">
      <alignment vertical="top" wrapText="1"/>
    </xf>
    <xf numFmtId="0" fontId="44" fillId="0" borderId="0" xfId="0" applyFont="1" applyFill="1" applyAlignment="1">
      <alignment horizontal="justify" vertical="center"/>
    </xf>
    <xf numFmtId="0" fontId="44" fillId="0" borderId="0" xfId="27" applyFont="1" applyFill="1" applyAlignment="1" applyProtection="1">
      <alignment horizontal="justify" vertical="top" wrapText="1"/>
    </xf>
    <xf numFmtId="0" fontId="44" fillId="0" borderId="0" xfId="27" applyFont="1" applyFill="1" applyAlignment="1" applyProtection="1">
      <alignment horizontal="justify" vertical="center" wrapText="1"/>
    </xf>
    <xf numFmtId="49" fontId="44" fillId="0" borderId="13" xfId="0" applyNumberFormat="1" applyFont="1" applyFill="1" applyBorder="1" applyAlignment="1">
      <alignment horizontal="right" vertical="center"/>
    </xf>
    <xf numFmtId="0" fontId="13" fillId="0" borderId="0" xfId="27" applyFont="1" applyFill="1" applyAlignment="1" applyProtection="1">
      <alignment horizontal="justify" vertical="top" wrapText="1"/>
    </xf>
    <xf numFmtId="49" fontId="44" fillId="0" borderId="0" xfId="0" applyNumberFormat="1" applyFont="1" applyFill="1" applyBorder="1" applyAlignment="1">
      <alignment horizontal="right" vertical="center"/>
    </xf>
    <xf numFmtId="4" fontId="13" fillId="0" borderId="0" xfId="0" applyNumberFormat="1" applyFont="1" applyFill="1" applyBorder="1" applyAlignment="1" applyProtection="1">
      <alignment horizontal="center"/>
    </xf>
    <xf numFmtId="4" fontId="44" fillId="0" borderId="0" xfId="0" applyNumberFormat="1" applyFont="1" applyFill="1" applyBorder="1" applyAlignment="1" applyProtection="1">
      <alignment horizontal="center"/>
      <protection locked="0"/>
    </xf>
    <xf numFmtId="43" fontId="44" fillId="0" borderId="0" xfId="1" applyFont="1" applyFill="1" applyBorder="1" applyAlignment="1" applyProtection="1">
      <alignment vertical="center"/>
    </xf>
    <xf numFmtId="0" fontId="13" fillId="0" borderId="0" xfId="26" applyFont="1" applyFill="1" applyAlignment="1" applyProtection="1">
      <alignment horizontal="left" vertical="top" wrapText="1"/>
    </xf>
    <xf numFmtId="178" fontId="44" fillId="0" borderId="0" xfId="0" applyNumberFormat="1" applyFont="1" applyFill="1" applyAlignment="1">
      <alignment horizontal="justify" vertical="center" wrapText="1"/>
    </xf>
    <xf numFmtId="0" fontId="13" fillId="0" borderId="0" xfId="22" applyFont="1" applyFill="1" applyAlignment="1">
      <alignment horizontal="justify" vertical="top" wrapText="1"/>
    </xf>
    <xf numFmtId="0" fontId="44" fillId="0" borderId="0" xfId="22" applyFont="1" applyFill="1" applyAlignment="1">
      <alignment horizontal="justify" vertical="top" wrapText="1"/>
    </xf>
    <xf numFmtId="49" fontId="50" fillId="0" borderId="0" xfId="0" applyNumberFormat="1" applyFont="1" applyFill="1" applyAlignment="1"/>
    <xf numFmtId="0" fontId="49" fillId="0" borderId="0" xfId="0" applyFont="1" applyFill="1" applyAlignment="1">
      <alignment horizontal="right"/>
    </xf>
    <xf numFmtId="0" fontId="49" fillId="0" borderId="0" xfId="0" applyFont="1" applyFill="1" applyAlignment="1"/>
    <xf numFmtId="0" fontId="50" fillId="0" borderId="0" xfId="0" applyFont="1" applyFill="1" applyAlignment="1"/>
    <xf numFmtId="2" fontId="13" fillId="0" borderId="0" xfId="26" applyNumberFormat="1" applyFont="1" applyFill="1" applyBorder="1" applyAlignment="1" applyProtection="1">
      <alignment horizontal="right"/>
    </xf>
    <xf numFmtId="2" fontId="13" fillId="0" borderId="0" xfId="26" applyNumberFormat="1" applyFont="1" applyFill="1" applyBorder="1" applyAlignment="1" applyProtection="1">
      <alignment horizontal="right" vertical="top"/>
    </xf>
    <xf numFmtId="49" fontId="13" fillId="0" borderId="11" xfId="0" applyNumberFormat="1" applyFont="1" applyFill="1" applyBorder="1" applyAlignment="1">
      <alignment horizontal="center" vertical="top"/>
    </xf>
    <xf numFmtId="0" fontId="44" fillId="0" borderId="11" xfId="0" applyFont="1" applyFill="1" applyBorder="1" applyAlignment="1">
      <alignment horizontal="justify" vertical="center"/>
    </xf>
    <xf numFmtId="0" fontId="44" fillId="0" borderId="11" xfId="0" applyFont="1" applyFill="1" applyBorder="1" applyAlignment="1">
      <alignment wrapText="1"/>
    </xf>
    <xf numFmtId="4" fontId="44" fillId="6" borderId="13" xfId="0" applyNumberFormat="1" applyFont="1" applyFill="1" applyBorder="1" applyAlignment="1" applyProtection="1">
      <alignment horizontal="center"/>
      <protection locked="0"/>
    </xf>
    <xf numFmtId="0" fontId="28" fillId="0" borderId="0" xfId="24" applyFont="1" applyBorder="1" applyAlignment="1">
      <alignment horizontal="justify" vertical="top" wrapText="1"/>
    </xf>
    <xf numFmtId="0" fontId="13" fillId="0" borderId="0" xfId="26" applyFont="1" applyFill="1" applyAlignment="1" applyProtection="1">
      <alignment horizontal="justify" vertical="top" wrapText="1"/>
    </xf>
    <xf numFmtId="0" fontId="7" fillId="0" borderId="0" xfId="2" applyFont="1" applyAlignment="1">
      <alignment horizontal="center" vertical="top" wrapText="1"/>
    </xf>
    <xf numFmtId="0" fontId="14" fillId="0" borderId="0" xfId="2" applyFont="1" applyAlignment="1">
      <alignment horizontal="center" vertical="center" wrapText="1"/>
    </xf>
    <xf numFmtId="0" fontId="7" fillId="0" borderId="0" xfId="2" applyFont="1" applyAlignment="1">
      <alignment horizontal="justify" vertical="center" wrapText="1"/>
    </xf>
    <xf numFmtId="2" fontId="25" fillId="0" borderId="0" xfId="2" applyNumberFormat="1" applyFont="1" applyAlignment="1">
      <alignment horizontal="left" vertical="top"/>
    </xf>
    <xf numFmtId="2" fontId="25" fillId="0" borderId="0" xfId="2" applyNumberFormat="1" applyFont="1" applyAlignment="1">
      <alignment horizontal="right" vertical="top"/>
    </xf>
    <xf numFmtId="180" fontId="25" fillId="0" borderId="0" xfId="2" applyNumberFormat="1" applyFont="1" applyAlignment="1">
      <alignment horizontal="right" vertical="top"/>
    </xf>
    <xf numFmtId="0" fontId="25" fillId="0" borderId="0" xfId="2" applyFont="1" applyAlignment="1">
      <alignment vertical="top"/>
    </xf>
    <xf numFmtId="0" fontId="25" fillId="0" borderId="0" xfId="2" applyFont="1" applyAlignment="1">
      <alignment horizontal="center" vertical="top"/>
    </xf>
    <xf numFmtId="0" fontId="25" fillId="0" borderId="0" xfId="2" applyFont="1" applyAlignment="1">
      <alignment horizontal="left" vertical="top" wrapText="1"/>
    </xf>
    <xf numFmtId="0" fontId="51" fillId="0" borderId="0" xfId="0" applyFont="1"/>
    <xf numFmtId="0" fontId="53" fillId="0" borderId="0" xfId="0" applyFont="1"/>
    <xf numFmtId="0" fontId="7" fillId="0" borderId="0" xfId="2" applyFont="1" applyAlignment="1">
      <alignment horizontal="justify" vertical="center"/>
    </xf>
    <xf numFmtId="0" fontId="53" fillId="0" borderId="13" xfId="0" applyFont="1" applyBorder="1"/>
    <xf numFmtId="0" fontId="2" fillId="0" borderId="0" xfId="0" applyFont="1"/>
    <xf numFmtId="0" fontId="54" fillId="0" borderId="0" xfId="0" applyFont="1" applyFill="1" applyBorder="1" applyAlignment="1">
      <alignment horizontal="right" vertical="top"/>
    </xf>
    <xf numFmtId="0" fontId="2" fillId="0" borderId="0" xfId="0" applyFont="1" applyFill="1" applyAlignment="1">
      <alignment wrapText="1"/>
    </xf>
    <xf numFmtId="0" fontId="49" fillId="0" borderId="0" xfId="0" applyFont="1" applyFill="1" applyBorder="1" applyAlignment="1">
      <alignment horizontal="left" vertical="top" wrapText="1"/>
    </xf>
    <xf numFmtId="49" fontId="54" fillId="0" borderId="0" xfId="0" applyNumberFormat="1" applyFont="1" applyFill="1" applyBorder="1" applyAlignment="1">
      <alignment horizontal="right"/>
    </xf>
    <xf numFmtId="2" fontId="54" fillId="0" borderId="0" xfId="0" applyNumberFormat="1" applyFont="1" applyBorder="1" applyAlignment="1">
      <alignment horizontal="left" vertical="top" wrapText="1"/>
    </xf>
    <xf numFmtId="0" fontId="2" fillId="0" borderId="0" xfId="0" applyFont="1" applyBorder="1" applyAlignment="1">
      <alignment horizontal="center"/>
    </xf>
    <xf numFmtId="0" fontId="2" fillId="0" borderId="0" xfId="0" applyFont="1" applyBorder="1" applyAlignment="1"/>
    <xf numFmtId="0" fontId="54" fillId="0" borderId="0" xfId="24" applyFont="1" applyAlignment="1">
      <alignment horizontal="center"/>
    </xf>
    <xf numFmtId="4" fontId="2" fillId="0" borderId="0" xfId="0" applyNumberFormat="1" applyFont="1" applyFill="1" applyBorder="1" applyAlignment="1">
      <alignment horizontal="right"/>
    </xf>
    <xf numFmtId="0" fontId="2" fillId="0" borderId="0" xfId="0" applyFont="1" applyAlignment="1">
      <alignment wrapText="1"/>
    </xf>
    <xf numFmtId="4" fontId="51" fillId="0" borderId="0" xfId="0" applyNumberFormat="1" applyFont="1"/>
    <xf numFmtId="0" fontId="55" fillId="0" borderId="0" xfId="24" applyFont="1" applyAlignment="1">
      <alignment horizontal="center"/>
    </xf>
    <xf numFmtId="0" fontId="2" fillId="0" borderId="2" xfId="0" applyFont="1" applyBorder="1"/>
    <xf numFmtId="0" fontId="2" fillId="0" borderId="0" xfId="0" applyFont="1" applyBorder="1"/>
    <xf numFmtId="0" fontId="54" fillId="0" borderId="0" xfId="24" applyFont="1"/>
    <xf numFmtId="4" fontId="2" fillId="0" borderId="0" xfId="0" applyNumberFormat="1" applyFont="1"/>
    <xf numFmtId="0" fontId="55" fillId="0" borderId="0" xfId="24" applyFont="1" applyFill="1" applyAlignment="1">
      <alignment horizontal="center"/>
    </xf>
    <xf numFmtId="0" fontId="55" fillId="0" borderId="0" xfId="24" applyFont="1" applyFill="1"/>
    <xf numFmtId="0" fontId="54" fillId="0" borderId="0" xfId="24" applyFont="1" applyFill="1"/>
    <xf numFmtId="49" fontId="56" fillId="0" borderId="0" xfId="0" applyNumberFormat="1" applyFont="1" applyFill="1" applyAlignment="1">
      <alignment horizontal="center" vertical="top"/>
    </xf>
    <xf numFmtId="44" fontId="56" fillId="0" borderId="0" xfId="0" applyNumberFormat="1" applyFont="1" applyFill="1" applyAlignment="1">
      <alignment vertical="center"/>
    </xf>
    <xf numFmtId="0" fontId="57" fillId="0" borderId="0" xfId="0" applyFont="1" applyFill="1" applyAlignment="1">
      <alignment horizontal="right" vertical="center"/>
    </xf>
    <xf numFmtId="4" fontId="57" fillId="0" borderId="0" xfId="1" applyNumberFormat="1" applyFont="1" applyFill="1" applyBorder="1" applyAlignment="1" applyProtection="1">
      <alignment horizontal="right" vertical="center"/>
    </xf>
    <xf numFmtId="0" fontId="57" fillId="0" borderId="0" xfId="0" applyFont="1" applyFill="1" applyBorder="1" applyAlignment="1">
      <alignment wrapText="1"/>
    </xf>
    <xf numFmtId="0" fontId="57" fillId="0" borderId="0" xfId="0" applyFont="1" applyFill="1" applyAlignment="1">
      <alignment wrapText="1"/>
    </xf>
    <xf numFmtId="0" fontId="50" fillId="0" borderId="0" xfId="0" applyFont="1" applyFill="1" applyAlignment="1">
      <alignment wrapText="1"/>
    </xf>
    <xf numFmtId="0" fontId="50" fillId="0" borderId="0" xfId="0" applyFont="1" applyFill="1" applyBorder="1" applyAlignment="1">
      <alignment wrapText="1"/>
    </xf>
    <xf numFmtId="49" fontId="49" fillId="0" borderId="0" xfId="0" applyNumberFormat="1" applyFont="1" applyFill="1" applyAlignment="1">
      <alignment horizontal="center" vertical="top"/>
    </xf>
    <xf numFmtId="179" fontId="50" fillId="0" borderId="0" xfId="0" applyNumberFormat="1" applyFont="1" applyFill="1" applyBorder="1" applyAlignment="1">
      <alignment wrapText="1"/>
    </xf>
    <xf numFmtId="0" fontId="54" fillId="0" borderId="2" xfId="24" applyFont="1" applyBorder="1" applyAlignment="1">
      <alignment horizontal="center"/>
    </xf>
    <xf numFmtId="2" fontId="58" fillId="0" borderId="0" xfId="2" applyNumberFormat="1" applyFont="1" applyAlignment="1">
      <alignment horizontal="left" vertical="top"/>
    </xf>
    <xf numFmtId="2" fontId="58" fillId="0" borderId="0" xfId="2" applyNumberFormat="1" applyFont="1" applyAlignment="1">
      <alignment horizontal="right" vertical="top"/>
    </xf>
    <xf numFmtId="0" fontId="58" fillId="0" borderId="0" xfId="2" applyFont="1" applyAlignment="1">
      <alignment horizontal="justify" vertical="top" wrapText="1"/>
    </xf>
    <xf numFmtId="0" fontId="58" fillId="0" borderId="0" xfId="2" applyFont="1" applyAlignment="1">
      <alignment vertical="top"/>
    </xf>
    <xf numFmtId="0" fontId="55" fillId="0" borderId="0" xfId="24" applyFont="1" applyFill="1" applyBorder="1" applyAlignment="1">
      <alignment horizontal="center"/>
    </xf>
    <xf numFmtId="4" fontId="51" fillId="0" borderId="0" xfId="0" applyNumberFormat="1" applyFont="1" applyBorder="1"/>
    <xf numFmtId="0" fontId="55" fillId="0" borderId="0" xfId="24" applyFont="1" applyFill="1" applyBorder="1"/>
    <xf numFmtId="0" fontId="51" fillId="0" borderId="0" xfId="0" applyFont="1" applyBorder="1"/>
    <xf numFmtId="0" fontId="59" fillId="0" borderId="0" xfId="0" applyFont="1"/>
    <xf numFmtId="0" fontId="60" fillId="0" borderId="13" xfId="24" applyFont="1" applyFill="1" applyBorder="1" applyAlignment="1">
      <alignment horizontal="center"/>
    </xf>
    <xf numFmtId="43" fontId="59" fillId="0" borderId="13" xfId="0" applyNumberFormat="1" applyFont="1" applyBorder="1"/>
    <xf numFmtId="0" fontId="8" fillId="0" borderId="0" xfId="2" applyFont="1" applyBorder="1" applyAlignment="1">
      <alignment vertical="top"/>
    </xf>
    <xf numFmtId="4" fontId="0" fillId="0" borderId="12" xfId="0" applyNumberFormat="1" applyBorder="1" applyAlignment="1">
      <alignment horizontal="right" wrapText="1"/>
    </xf>
    <xf numFmtId="0" fontId="37" fillId="4" borderId="0" xfId="0" applyFont="1" applyFill="1"/>
    <xf numFmtId="0" fontId="28" fillId="4" borderId="0" xfId="0" applyFont="1" applyFill="1"/>
    <xf numFmtId="0" fontId="28" fillId="0" borderId="0" xfId="0" applyFont="1"/>
    <xf numFmtId="0" fontId="32" fillId="0" borderId="0" xfId="0" applyFont="1"/>
    <xf numFmtId="0" fontId="38" fillId="0" borderId="0" xfId="0" applyFont="1" applyAlignment="1">
      <alignment horizontal="center"/>
    </xf>
    <xf numFmtId="0" fontId="38" fillId="0" borderId="0" xfId="0" applyFont="1"/>
    <xf numFmtId="4" fontId="38" fillId="0" borderId="0" xfId="0" applyNumberFormat="1" applyFont="1"/>
    <xf numFmtId="0" fontId="28" fillId="0" borderId="0" xfId="0" applyFont="1" applyAlignment="1">
      <alignment horizontal="center"/>
    </xf>
    <xf numFmtId="0" fontId="28" fillId="0" borderId="0" xfId="0" applyFont="1" applyAlignment="1">
      <alignment horizontal="left"/>
    </xf>
    <xf numFmtId="4" fontId="28" fillId="0" borderId="0" xfId="0" applyNumberFormat="1" applyFont="1"/>
    <xf numFmtId="0" fontId="28" fillId="0" borderId="0" xfId="0" applyFont="1" applyAlignment="1">
      <alignment horizontal="right"/>
    </xf>
    <xf numFmtId="49" fontId="28" fillId="0" borderId="0" xfId="0" applyNumberFormat="1" applyFont="1" applyAlignment="1">
      <alignment horizontal="right"/>
    </xf>
    <xf numFmtId="0" fontId="41" fillId="0" borderId="0" xfId="0" applyFont="1" applyAlignment="1">
      <alignment horizontal="center"/>
    </xf>
    <xf numFmtId="0" fontId="28" fillId="0" borderId="0" xfId="0" applyFont="1" applyFill="1" applyBorder="1" applyAlignment="1">
      <alignment horizontal="left"/>
    </xf>
    <xf numFmtId="0" fontId="34" fillId="0" borderId="0" xfId="0" applyFont="1"/>
    <xf numFmtId="0" fontId="40" fillId="0" borderId="0" xfId="0" applyFont="1" applyAlignment="1">
      <alignment horizontal="center"/>
    </xf>
    <xf numFmtId="0" fontId="33" fillId="5" borderId="0" xfId="0" applyFont="1" applyFill="1"/>
    <xf numFmtId="0" fontId="28" fillId="5" borderId="0" xfId="0" applyFont="1" applyFill="1"/>
    <xf numFmtId="0" fontId="33" fillId="5" borderId="0" xfId="0" applyFont="1" applyFill="1" applyAlignment="1">
      <alignment horizontal="center"/>
    </xf>
    <xf numFmtId="4" fontId="33" fillId="5" borderId="0" xfId="0" applyNumberFormat="1" applyFont="1" applyFill="1"/>
    <xf numFmtId="0" fontId="52" fillId="0" borderId="0" xfId="27" applyFont="1" applyAlignment="1">
      <alignment horizontal="center" vertical="top"/>
    </xf>
    <xf numFmtId="0" fontId="52" fillId="0" borderId="0" xfId="27" applyFont="1" applyAlignment="1">
      <alignment horizontal="left" vertical="top" wrapText="1"/>
    </xf>
    <xf numFmtId="2" fontId="25" fillId="0" borderId="0" xfId="27" applyNumberFormat="1" applyFont="1" applyAlignment="1">
      <alignment horizontal="left" vertical="top"/>
    </xf>
    <xf numFmtId="2" fontId="25" fillId="0" borderId="0" xfId="27" applyNumberFormat="1" applyFont="1" applyAlignment="1">
      <alignment horizontal="right" vertical="top"/>
    </xf>
    <xf numFmtId="180" fontId="25" fillId="0" borderId="0" xfId="27" applyNumberFormat="1" applyFont="1" applyAlignment="1">
      <alignment horizontal="right" vertical="top"/>
    </xf>
    <xf numFmtId="0" fontId="25" fillId="0" borderId="0" xfId="27" applyFont="1" applyAlignment="1">
      <alignment horizontal="justify" vertical="top" wrapText="1"/>
    </xf>
    <xf numFmtId="0" fontId="25" fillId="0" borderId="0" xfId="27" applyFont="1" applyAlignment="1">
      <alignment vertical="top"/>
    </xf>
    <xf numFmtId="0" fontId="25" fillId="0" borderId="0" xfId="27" applyFont="1" applyAlignment="1">
      <alignment horizontal="center" vertical="top"/>
    </xf>
    <xf numFmtId="0" fontId="25" fillId="0" borderId="0" xfId="27" applyFont="1" applyAlignment="1">
      <alignment horizontal="left" vertical="top" wrapText="1"/>
    </xf>
    <xf numFmtId="0" fontId="25" fillId="0" borderId="2" xfId="27" applyFont="1" applyBorder="1" applyAlignment="1">
      <alignment horizontal="center" vertical="top"/>
    </xf>
    <xf numFmtId="0" fontId="25" fillId="0" borderId="2" xfId="27" applyFont="1" applyBorder="1" applyAlignment="1">
      <alignment horizontal="left" vertical="top" wrapText="1"/>
    </xf>
    <xf numFmtId="2" fontId="25" fillId="0" borderId="2" xfId="27" applyNumberFormat="1" applyFont="1" applyBorder="1" applyAlignment="1">
      <alignment horizontal="left" vertical="top"/>
    </xf>
    <xf numFmtId="2" fontId="25" fillId="0" borderId="2" xfId="27" applyNumberFormat="1" applyFont="1" applyBorder="1" applyAlignment="1">
      <alignment horizontal="right" vertical="top"/>
    </xf>
    <xf numFmtId="180" fontId="25" fillId="0" borderId="2" xfId="27" applyNumberFormat="1" applyFont="1" applyBorder="1" applyAlignment="1">
      <alignment horizontal="right" vertical="top"/>
    </xf>
    <xf numFmtId="0" fontId="25" fillId="0" borderId="2" xfId="27" applyFont="1" applyBorder="1" applyAlignment="1">
      <alignment horizontal="justify" vertical="top" wrapText="1"/>
    </xf>
    <xf numFmtId="0" fontId="25" fillId="0" borderId="0" xfId="27" applyFont="1" applyAlignment="1">
      <alignment horizontal="right" vertical="top" wrapText="1"/>
    </xf>
    <xf numFmtId="0" fontId="37" fillId="5" borderId="0" xfId="0" applyFont="1" applyFill="1"/>
    <xf numFmtId="0" fontId="13" fillId="0" borderId="0" xfId="26" applyFont="1" applyFill="1" applyAlignment="1" applyProtection="1">
      <alignment horizontal="justify" vertical="top" wrapText="1"/>
    </xf>
    <xf numFmtId="0" fontId="1" fillId="0" borderId="0" xfId="0" applyFont="1"/>
    <xf numFmtId="4" fontId="1" fillId="0" borderId="0" xfId="0" applyNumberFormat="1" applyFont="1"/>
    <xf numFmtId="0" fontId="33" fillId="0" borderId="0" xfId="0" applyFont="1" applyFill="1"/>
    <xf numFmtId="0" fontId="28" fillId="0" borderId="0" xfId="0" applyFont="1" applyFill="1"/>
    <xf numFmtId="0" fontId="33" fillId="0" borderId="0" xfId="0" applyFont="1" applyFill="1" applyAlignment="1">
      <alignment horizontal="center"/>
    </xf>
    <xf numFmtId="4" fontId="33" fillId="0" borderId="0" xfId="0" applyNumberFormat="1" applyFont="1" applyFill="1"/>
    <xf numFmtId="49" fontId="54" fillId="0" borderId="0" xfId="0" applyNumberFormat="1" applyFont="1" applyFill="1" applyBorder="1" applyAlignment="1">
      <alignment horizontal="left"/>
    </xf>
    <xf numFmtId="0" fontId="1" fillId="0" borderId="0" xfId="0" applyFont="1" applyBorder="1" applyAlignment="1">
      <alignment horizontal="center"/>
    </xf>
    <xf numFmtId="0" fontId="52" fillId="0" borderId="0" xfId="2" applyFont="1" applyAlignment="1">
      <alignment horizontal="center" vertical="top"/>
    </xf>
    <xf numFmtId="0" fontId="52" fillId="0" borderId="0" xfId="2" applyFont="1" applyAlignment="1">
      <alignment horizontal="left" vertical="top" wrapText="1"/>
    </xf>
    <xf numFmtId="0" fontId="25" fillId="0" borderId="0" xfId="2" applyFont="1" applyAlignment="1">
      <alignment horizontal="justify" vertical="top" wrapText="1"/>
    </xf>
    <xf numFmtId="0" fontId="25" fillId="0" borderId="2" xfId="2" applyFont="1" applyBorder="1" applyAlignment="1">
      <alignment horizontal="center" vertical="top"/>
    </xf>
    <xf numFmtId="0" fontId="25" fillId="0" borderId="2" xfId="2" applyFont="1" applyBorder="1" applyAlignment="1">
      <alignment horizontal="left" vertical="top" wrapText="1"/>
    </xf>
    <xf numFmtId="2" fontId="25" fillId="0" borderId="2" xfId="2" applyNumberFormat="1" applyFont="1" applyBorder="1" applyAlignment="1">
      <alignment horizontal="left" vertical="top"/>
    </xf>
    <xf numFmtId="2" fontId="25" fillId="0" borderId="2" xfId="2" applyNumberFormat="1" applyFont="1" applyBorder="1" applyAlignment="1">
      <alignment horizontal="right" vertical="top"/>
    </xf>
    <xf numFmtId="180" fontId="25" fillId="0" borderId="2" xfId="2" applyNumberFormat="1" applyFont="1" applyBorder="1" applyAlignment="1">
      <alignment horizontal="right" vertical="top"/>
    </xf>
    <xf numFmtId="0" fontId="25" fillId="0" borderId="2" xfId="2" applyFont="1" applyBorder="1" applyAlignment="1">
      <alignment horizontal="justify" vertical="top" wrapText="1"/>
    </xf>
    <xf numFmtId="0" fontId="25" fillId="0" borderId="0" xfId="2" applyFont="1" applyAlignment="1">
      <alignment horizontal="right" vertical="top" wrapText="1"/>
    </xf>
    <xf numFmtId="0" fontId="28" fillId="0" borderId="0" xfId="24" applyFont="1" applyBorder="1" applyAlignment="1">
      <alignment horizontal="justify" vertical="top" wrapText="1"/>
    </xf>
    <xf numFmtId="0" fontId="28" fillId="0" borderId="0" xfId="24" applyFont="1" applyBorder="1" applyAlignment="1">
      <alignment horizontal="justify" vertical="top" wrapText="1"/>
    </xf>
    <xf numFmtId="0" fontId="39" fillId="0" borderId="0" xfId="24" applyFont="1" applyBorder="1" applyAlignment="1">
      <alignment horizontal="justify" vertical="top" wrapText="1"/>
    </xf>
    <xf numFmtId="0" fontId="13" fillId="0" borderId="0" xfId="26" applyFont="1" applyFill="1" applyAlignment="1" applyProtection="1">
      <alignment horizontal="justify" vertical="top" wrapText="1"/>
    </xf>
    <xf numFmtId="0" fontId="7" fillId="0" borderId="0" xfId="2" applyFont="1" applyAlignment="1">
      <alignment horizontal="left" vertical="center" wrapText="1"/>
    </xf>
    <xf numFmtId="0" fontId="7" fillId="0" borderId="0" xfId="2" applyFont="1" applyAlignment="1">
      <alignment horizontal="left" vertical="top" wrapText="1"/>
    </xf>
    <xf numFmtId="0" fontId="14" fillId="0" borderId="0" xfId="2" applyFont="1" applyAlignment="1">
      <alignment horizontal="left" vertical="center" wrapText="1"/>
    </xf>
    <xf numFmtId="0" fontId="49" fillId="0" borderId="0" xfId="0" applyFont="1" applyFill="1" applyBorder="1" applyAlignment="1">
      <alignment horizontal="left" vertical="top" wrapText="1"/>
    </xf>
    <xf numFmtId="0" fontId="5" fillId="0" borderId="0" xfId="2" applyFont="1" applyAlignment="1" applyProtection="1">
      <alignment horizontal="right" wrapText="1"/>
      <protection locked="0"/>
    </xf>
    <xf numFmtId="0" fontId="7" fillId="0" borderId="0" xfId="3" applyFont="1" applyFill="1" applyBorder="1" applyAlignment="1" applyProtection="1">
      <alignment horizontal="left" vertical="top"/>
      <protection locked="0"/>
    </xf>
    <xf numFmtId="0" fontId="9" fillId="0" borderId="0" xfId="2" applyFont="1" applyAlignment="1" applyProtection="1">
      <protection locked="0"/>
    </xf>
    <xf numFmtId="0" fontId="10" fillId="0" borderId="0" xfId="2" applyFont="1" applyAlignment="1" applyProtection="1">
      <protection locked="0"/>
    </xf>
    <xf numFmtId="0" fontId="4" fillId="0" borderId="0" xfId="2" applyFont="1" applyAlignment="1" applyProtection="1">
      <protection locked="0"/>
    </xf>
    <xf numFmtId="0" fontId="0" fillId="0" borderId="0" xfId="0" applyFont="1" applyFill="1" applyBorder="1" applyAlignment="1" applyProtection="1">
      <protection locked="0"/>
    </xf>
    <xf numFmtId="0" fontId="4" fillId="0" borderId="0" xfId="0" applyFont="1" applyFill="1" applyBorder="1" applyAlignment="1" applyProtection="1">
      <protection locked="0"/>
    </xf>
    <xf numFmtId="0" fontId="0" fillId="0" borderId="0" xfId="0" applyProtection="1">
      <protection locked="0"/>
    </xf>
    <xf numFmtId="0" fontId="5" fillId="0" borderId="0" xfId="2" applyFont="1" applyAlignment="1" applyProtection="1">
      <protection locked="0"/>
    </xf>
    <xf numFmtId="2" fontId="0" fillId="0" borderId="0" xfId="0" applyNumberFormat="1" applyFont="1" applyFill="1" applyBorder="1" applyAlignment="1" applyProtection="1">
      <protection locked="0"/>
    </xf>
    <xf numFmtId="4" fontId="0" fillId="0" borderId="0" xfId="0" applyNumberFormat="1" applyFont="1" applyFill="1" applyBorder="1" applyAlignment="1" applyProtection="1">
      <protection locked="0"/>
    </xf>
    <xf numFmtId="0" fontId="0" fillId="0" borderId="0" xfId="0" applyFill="1" applyAlignment="1" applyProtection="1">
      <protection locked="0"/>
    </xf>
    <xf numFmtId="4" fontId="0" fillId="6" borderId="0" xfId="0" applyNumberFormat="1" applyFont="1" applyFill="1" applyBorder="1" applyAlignment="1" applyProtection="1">
      <alignment horizontal="right"/>
      <protection locked="0"/>
    </xf>
    <xf numFmtId="4" fontId="14" fillId="0" borderId="0" xfId="4" applyNumberFormat="1" applyFont="1" applyFill="1" applyBorder="1" applyAlignment="1" applyProtection="1">
      <alignment vertical="center"/>
      <protection locked="0"/>
    </xf>
    <xf numFmtId="4" fontId="0" fillId="0" borderId="0" xfId="0" applyNumberFormat="1" applyFont="1" applyFill="1" applyBorder="1" applyAlignment="1" applyProtection="1">
      <alignment horizontal="right"/>
      <protection locked="0"/>
    </xf>
    <xf numFmtId="4" fontId="0" fillId="0" borderId="0" xfId="0" applyNumberFormat="1" applyFont="1" applyFill="1" applyBorder="1" applyAlignment="1" applyProtection="1">
      <alignment horizontal="right" vertical="center"/>
      <protection locked="0"/>
    </xf>
    <xf numFmtId="166" fontId="7" fillId="0" borderId="0" xfId="0" applyNumberFormat="1" applyFont="1" applyFill="1" applyBorder="1" applyAlignment="1" applyProtection="1">
      <protection locked="0"/>
    </xf>
    <xf numFmtId="0" fontId="4" fillId="0" borderId="0" xfId="0" applyFont="1" applyBorder="1" applyAlignment="1" applyProtection="1">
      <alignment wrapText="1"/>
      <protection locked="0"/>
    </xf>
    <xf numFmtId="0" fontId="4" fillId="0" borderId="0" xfId="0" applyFont="1" applyAlignment="1" applyProtection="1">
      <protection locked="0"/>
    </xf>
    <xf numFmtId="4" fontId="4" fillId="0" borderId="0" xfId="0" applyNumberFormat="1" applyFont="1" applyAlignment="1" applyProtection="1">
      <alignment horizontal="right" wrapText="1"/>
      <protection locked="0"/>
    </xf>
    <xf numFmtId="4" fontId="0" fillId="6" borderId="0" xfId="0" applyNumberFormat="1" applyFont="1" applyFill="1" applyBorder="1" applyAlignment="1" applyProtection="1">
      <alignment horizontal="right" vertical="center"/>
      <protection locked="0"/>
    </xf>
    <xf numFmtId="4" fontId="5" fillId="0" borderId="15" xfId="2" applyNumberFormat="1" applyFont="1" applyFill="1" applyBorder="1" applyAlignment="1" applyProtection="1">
      <alignment horizontal="left" wrapText="1"/>
      <protection locked="0"/>
    </xf>
    <xf numFmtId="4" fontId="38" fillId="6" borderId="0" xfId="0" applyNumberFormat="1" applyFont="1" applyFill="1" applyProtection="1">
      <protection locked="0"/>
    </xf>
    <xf numFmtId="4" fontId="38" fillId="0" borderId="0" xfId="0" applyNumberFormat="1" applyFont="1" applyProtection="1">
      <protection locked="0"/>
    </xf>
    <xf numFmtId="0" fontId="28" fillId="0" borderId="0" xfId="0" applyFont="1" applyProtection="1">
      <protection locked="0"/>
    </xf>
    <xf numFmtId="4" fontId="28" fillId="0" borderId="0" xfId="0" applyNumberFormat="1" applyFont="1" applyProtection="1">
      <protection locked="0"/>
    </xf>
    <xf numFmtId="4" fontId="28" fillId="6" borderId="0" xfId="0" applyNumberFormat="1" applyFont="1" applyFill="1" applyProtection="1">
      <protection locked="0"/>
    </xf>
    <xf numFmtId="0" fontId="28" fillId="5" borderId="0" xfId="0" applyFont="1" applyFill="1" applyProtection="1">
      <protection locked="0"/>
    </xf>
    <xf numFmtId="0" fontId="7" fillId="0" borderId="0" xfId="24" applyFont="1" applyProtection="1">
      <protection locked="0"/>
    </xf>
    <xf numFmtId="0" fontId="28" fillId="4" borderId="0" xfId="0" applyFont="1" applyFill="1" applyProtection="1">
      <protection locked="0"/>
    </xf>
    <xf numFmtId="0" fontId="38" fillId="0" borderId="0" xfId="0" applyFont="1" applyProtection="1">
      <protection locked="0"/>
    </xf>
    <xf numFmtId="0" fontId="28" fillId="0" borderId="0" xfId="0" applyFont="1" applyFill="1" applyProtection="1">
      <protection locked="0"/>
    </xf>
    <xf numFmtId="0" fontId="44" fillId="0" borderId="0" xfId="0" applyFont="1" applyFill="1" applyAlignment="1" applyProtection="1">
      <alignment horizontal="right" vertical="center"/>
      <protection locked="0"/>
    </xf>
    <xf numFmtId="2" fontId="44" fillId="0" borderId="0" xfId="26" applyNumberFormat="1" applyFont="1" applyFill="1" applyAlignment="1" applyProtection="1">
      <alignment horizontal="center" vertical="center"/>
      <protection locked="0"/>
    </xf>
    <xf numFmtId="0" fontId="13" fillId="0" borderId="0" xfId="0" applyFont="1" applyFill="1" applyBorder="1" applyAlignment="1" applyProtection="1">
      <alignment horizontal="right" vertical="center"/>
      <protection locked="0"/>
    </xf>
    <xf numFmtId="0" fontId="6" fillId="0" borderId="0" xfId="0" applyFont="1" applyFill="1" applyAlignment="1" applyProtection="1">
      <alignment vertical="center" wrapText="1"/>
      <protection locked="0"/>
    </xf>
    <xf numFmtId="0" fontId="13" fillId="0" borderId="14" xfId="0"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4" fillId="0" borderId="11" xfId="0" applyFont="1" applyFill="1" applyBorder="1" applyAlignment="1" applyProtection="1">
      <alignment horizontal="right" vertical="center"/>
      <protection locked="0"/>
    </xf>
    <xf numFmtId="0" fontId="42" fillId="0" borderId="11" xfId="0" applyFont="1" applyFill="1" applyBorder="1" applyAlignment="1" applyProtection="1">
      <alignment horizontal="right" vertical="center"/>
      <protection locked="0"/>
    </xf>
    <xf numFmtId="0" fontId="44" fillId="0" borderId="0" xfId="0" applyFont="1" applyFill="1" applyAlignment="1" applyProtection="1">
      <alignment wrapText="1"/>
      <protection locked="0"/>
    </xf>
    <xf numFmtId="4" fontId="44" fillId="0" borderId="0" xfId="0" applyNumberFormat="1" applyFont="1" applyFill="1" applyAlignment="1" applyProtection="1">
      <alignment horizontal="center" vertical="center" wrapText="1"/>
      <protection locked="0"/>
    </xf>
    <xf numFmtId="2" fontId="44" fillId="0" borderId="0" xfId="26" applyNumberFormat="1" applyFont="1" applyFill="1" applyAlignment="1" applyProtection="1">
      <alignment horizontal="right" vertical="top"/>
      <protection locked="0"/>
    </xf>
    <xf numFmtId="0" fontId="44" fillId="0" borderId="14" xfId="0" applyFont="1" applyFill="1" applyBorder="1" applyAlignment="1" applyProtection="1">
      <alignment horizontal="right" vertical="center"/>
      <protection locked="0"/>
    </xf>
    <xf numFmtId="0" fontId="13" fillId="0" borderId="11" xfId="0" applyFont="1" applyFill="1" applyBorder="1" applyAlignment="1" applyProtection="1">
      <alignment horizontal="right" vertical="center"/>
      <protection locked="0"/>
    </xf>
    <xf numFmtId="0" fontId="50" fillId="0" borderId="0" xfId="0" applyFont="1" applyFill="1" applyAlignment="1" applyProtection="1">
      <alignment vertical="top"/>
      <protection locked="0"/>
    </xf>
    <xf numFmtId="0" fontId="13" fillId="0" borderId="0" xfId="0" applyFont="1" applyFill="1" applyBorder="1" applyAlignment="1" applyProtection="1">
      <alignment vertical="top" wrapText="1"/>
      <protection locked="0"/>
    </xf>
    <xf numFmtId="0" fontId="50" fillId="0" borderId="0" xfId="0" applyFont="1" applyFill="1" applyAlignment="1" applyProtection="1">
      <protection locked="0"/>
    </xf>
    <xf numFmtId="2" fontId="44" fillId="0" borderId="0" xfId="26" applyNumberFormat="1" applyFont="1" applyFill="1" applyBorder="1" applyAlignment="1" applyProtection="1">
      <alignment horizontal="right" vertical="top"/>
      <protection locked="0"/>
    </xf>
    <xf numFmtId="2" fontId="25" fillId="6" borderId="0" xfId="27" applyNumberFormat="1" applyFont="1" applyFill="1" applyAlignment="1" applyProtection="1">
      <alignment horizontal="right" vertical="top"/>
      <protection locked="0"/>
    </xf>
    <xf numFmtId="2" fontId="25" fillId="0" borderId="0" xfId="27" applyNumberFormat="1" applyFont="1" applyAlignment="1" applyProtection="1">
      <alignment horizontal="right" vertical="top"/>
      <protection locked="0"/>
    </xf>
    <xf numFmtId="2" fontId="25" fillId="6" borderId="2" xfId="27" applyNumberFormat="1" applyFont="1" applyFill="1" applyBorder="1" applyAlignment="1" applyProtection="1">
      <alignment horizontal="right" vertical="top"/>
      <protection locked="0"/>
    </xf>
    <xf numFmtId="2" fontId="25" fillId="0" borderId="2" xfId="27" applyNumberFormat="1" applyFont="1" applyBorder="1" applyAlignment="1" applyProtection="1">
      <alignment horizontal="right" vertical="top"/>
      <protection locked="0"/>
    </xf>
    <xf numFmtId="2" fontId="25" fillId="0" borderId="0" xfId="2" applyNumberFormat="1" applyFont="1" applyAlignment="1" applyProtection="1">
      <alignment horizontal="right" vertical="top"/>
      <protection locked="0"/>
    </xf>
    <xf numFmtId="2" fontId="25" fillId="6" borderId="0" xfId="2" applyNumberFormat="1" applyFont="1" applyFill="1" applyAlignment="1" applyProtection="1">
      <alignment horizontal="right" vertical="top"/>
      <protection locked="0"/>
    </xf>
    <xf numFmtId="2" fontId="25" fillId="6" borderId="2" xfId="2" applyNumberFormat="1" applyFont="1" applyFill="1" applyBorder="1" applyAlignment="1" applyProtection="1">
      <alignment horizontal="right" vertical="top"/>
      <protection locked="0"/>
    </xf>
  </cellXfs>
  <cellStyles count="28">
    <cellStyle name="Border" xfId="9"/>
    <cellStyle name="Comma" xfId="1" builtinId="3"/>
    <cellStyle name="Dezimal [0]_PLDT" xfId="10"/>
    <cellStyle name="Dezimal_PLDT" xfId="11"/>
    <cellStyle name="Excel Built-in Normal" xfId="6"/>
    <cellStyle name="Grey" xfId="12"/>
    <cellStyle name="H1" xfId="13"/>
    <cellStyle name="Input [yellow]" xfId="14"/>
    <cellStyle name="Normal" xfId="0" builtinId="0"/>
    <cellStyle name="Normal - Style1" xfId="15"/>
    <cellStyle name="Normal 17" xfId="16"/>
    <cellStyle name="Normal 19 10" xfId="5"/>
    <cellStyle name="Normal 2" xfId="2"/>
    <cellStyle name="Normal 2 2 3" xfId="27"/>
    <cellStyle name="Normal 2 3 3" xfId="26"/>
    <cellStyle name="Normal 3" xfId="22"/>
    <cellStyle name="Normal 3 11" xfId="17"/>
    <cellStyle name="Normal 4" xfId="25"/>
    <cellStyle name="Normal 4 9" xfId="18"/>
    <cellStyle name="Normal 5" xfId="23"/>
    <cellStyle name="Normal 6" xfId="24"/>
    <cellStyle name="Normal 7" xfId="3"/>
    <cellStyle name="Normal_TROŠKOVNIK - KAM - ŽUTO" xfId="7"/>
    <cellStyle name="Percent [2]" xfId="19"/>
    <cellStyle name="Stil 1" xfId="4"/>
    <cellStyle name="Style 1 3" xfId="8"/>
    <cellStyle name="Währung [0]_PLDT" xfId="20"/>
    <cellStyle name="Währung_PLDT" xfId="21"/>
  </cellStyles>
  <dxfs count="18">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2"/>
  <sheetViews>
    <sheetView tabSelected="1" topLeftCell="A463" zoomScaleNormal="100" workbookViewId="0">
      <selection activeCell="E464" sqref="E464"/>
    </sheetView>
  </sheetViews>
  <sheetFormatPr defaultRowHeight="15" x14ac:dyDescent="0.25"/>
  <cols>
    <col min="1" max="1" width="4.85546875" customWidth="1"/>
    <col min="2" max="2" width="54.140625" customWidth="1"/>
    <col min="5" max="5" width="9.140625" style="377"/>
  </cols>
  <sheetData>
    <row r="1" spans="1:6" s="6" customFormat="1" ht="14.25" x14ac:dyDescent="0.2">
      <c r="A1" s="1"/>
      <c r="B1" s="2"/>
      <c r="C1" s="3"/>
      <c r="D1" s="4"/>
      <c r="E1" s="370"/>
      <c r="F1" s="5"/>
    </row>
    <row r="2" spans="1:6" s="6" customFormat="1" ht="14.25" x14ac:dyDescent="0.2">
      <c r="A2" s="1"/>
      <c r="B2" s="2"/>
      <c r="C2" s="3"/>
      <c r="D2" s="4"/>
      <c r="E2" s="370"/>
      <c r="F2" s="5"/>
    </row>
    <row r="3" spans="1:6" s="10" customFormat="1" ht="33" customHeight="1" x14ac:dyDescent="0.25">
      <c r="A3" s="7"/>
      <c r="B3" s="8" t="s">
        <v>579</v>
      </c>
      <c r="C3" s="9"/>
      <c r="D3" s="9"/>
      <c r="E3" s="371"/>
      <c r="F3" s="9"/>
    </row>
    <row r="4" spans="1:6" s="6" customFormat="1" ht="14.25" x14ac:dyDescent="0.2">
      <c r="A4" s="1"/>
      <c r="B4" s="2"/>
      <c r="C4" s="3"/>
      <c r="D4" s="4"/>
      <c r="E4" s="370"/>
      <c r="F4" s="5"/>
    </row>
    <row r="5" spans="1:6" s="6" customFormat="1" x14ac:dyDescent="0.25">
      <c r="B5" s="11" t="s">
        <v>1</v>
      </c>
      <c r="C5" s="12"/>
      <c r="D5" s="12"/>
      <c r="E5" s="372"/>
      <c r="F5" s="12"/>
    </row>
    <row r="6" spans="1:6" s="6" customFormat="1" ht="14.25" x14ac:dyDescent="0.2">
      <c r="A6" s="13"/>
      <c r="B6" s="14"/>
      <c r="C6" s="13"/>
      <c r="D6" s="13"/>
      <c r="E6" s="373"/>
      <c r="F6" s="13"/>
    </row>
    <row r="7" spans="1:6" s="17" customFormat="1" ht="12.75" x14ac:dyDescent="0.2">
      <c r="A7" s="15" t="s">
        <v>2</v>
      </c>
      <c r="B7" s="16" t="s">
        <v>3</v>
      </c>
      <c r="C7" s="15"/>
      <c r="D7" s="15"/>
      <c r="E7" s="374"/>
      <c r="F7" s="15"/>
    </row>
    <row r="8" spans="1:6" s="17" customFormat="1" ht="12.75" x14ac:dyDescent="0.2">
      <c r="A8" s="15"/>
      <c r="B8" s="16" t="s">
        <v>4</v>
      </c>
      <c r="C8" s="15"/>
      <c r="D8" s="15"/>
      <c r="E8" s="374"/>
      <c r="F8" s="15"/>
    </row>
    <row r="9" spans="1:6" s="17" customFormat="1" ht="14.25" customHeight="1" x14ac:dyDescent="0.2">
      <c r="A9" s="15" t="s">
        <v>5</v>
      </c>
      <c r="B9" s="16" t="s">
        <v>6</v>
      </c>
      <c r="C9" s="15"/>
      <c r="D9" s="15"/>
      <c r="E9" s="374"/>
      <c r="F9" s="15"/>
    </row>
    <row r="10" spans="1:6" s="17" customFormat="1" ht="12.75" x14ac:dyDescent="0.2">
      <c r="A10" s="15" t="s">
        <v>7</v>
      </c>
      <c r="B10" s="16" t="s">
        <v>8</v>
      </c>
      <c r="C10" s="15"/>
      <c r="D10" s="15"/>
      <c r="E10" s="374"/>
      <c r="F10" s="15"/>
    </row>
    <row r="11" spans="1:6" s="17" customFormat="1" ht="14.25" customHeight="1" x14ac:dyDescent="0.2">
      <c r="A11" s="15"/>
      <c r="B11" s="16" t="s">
        <v>9</v>
      </c>
      <c r="C11" s="15"/>
      <c r="D11" s="15"/>
      <c r="E11" s="374"/>
      <c r="F11" s="15"/>
    </row>
    <row r="12" spans="1:6" s="18" customFormat="1" ht="15.75" customHeight="1" x14ac:dyDescent="0.2">
      <c r="A12" s="15" t="s">
        <v>10</v>
      </c>
      <c r="B12" s="16" t="s">
        <v>11</v>
      </c>
      <c r="C12" s="15"/>
      <c r="D12" s="15"/>
      <c r="E12" s="374"/>
      <c r="F12" s="15"/>
    </row>
    <row r="13" spans="1:6" s="18" customFormat="1" ht="15.75" customHeight="1" x14ac:dyDescent="0.2">
      <c r="A13" s="15"/>
      <c r="B13" s="16" t="s">
        <v>12</v>
      </c>
      <c r="C13" s="15"/>
      <c r="D13" s="15"/>
      <c r="E13" s="374"/>
      <c r="F13" s="15"/>
    </row>
    <row r="14" spans="1:6" s="17" customFormat="1" ht="12.75" x14ac:dyDescent="0.2">
      <c r="A14" s="15"/>
      <c r="B14" s="16" t="s">
        <v>13</v>
      </c>
      <c r="C14" s="15"/>
      <c r="D14" s="15"/>
      <c r="E14" s="374"/>
      <c r="F14" s="15"/>
    </row>
    <row r="15" spans="1:6" s="17" customFormat="1" ht="12.75" x14ac:dyDescent="0.2">
      <c r="A15" s="15"/>
      <c r="B15" s="16" t="s">
        <v>14</v>
      </c>
      <c r="C15" s="15"/>
      <c r="D15" s="15"/>
      <c r="E15" s="374"/>
      <c r="F15" s="15"/>
    </row>
    <row r="16" spans="1:6" s="17" customFormat="1" ht="12.75" x14ac:dyDescent="0.2">
      <c r="A16" s="15"/>
      <c r="B16" s="16" t="s">
        <v>15</v>
      </c>
      <c r="C16" s="15"/>
      <c r="D16" s="15"/>
      <c r="E16" s="374"/>
      <c r="F16" s="15"/>
    </row>
    <row r="17" spans="1:6" s="17" customFormat="1" ht="12.75" x14ac:dyDescent="0.2">
      <c r="A17" s="15"/>
      <c r="B17" s="16" t="s">
        <v>16</v>
      </c>
      <c r="C17" s="15"/>
      <c r="D17" s="15"/>
      <c r="E17" s="374"/>
      <c r="F17" s="15"/>
    </row>
    <row r="18" spans="1:6" s="17" customFormat="1" ht="12.75" x14ac:dyDescent="0.2">
      <c r="A18" s="15"/>
      <c r="B18" s="16" t="s">
        <v>17</v>
      </c>
      <c r="C18" s="15"/>
      <c r="D18" s="15"/>
      <c r="E18" s="374"/>
      <c r="F18" s="15"/>
    </row>
    <row r="19" spans="1:6" s="17" customFormat="1" ht="12.75" x14ac:dyDescent="0.2">
      <c r="A19" s="15"/>
      <c r="B19" s="16" t="s">
        <v>18</v>
      </c>
      <c r="C19" s="15"/>
      <c r="D19" s="15"/>
      <c r="E19" s="374"/>
      <c r="F19" s="15"/>
    </row>
    <row r="20" spans="1:6" s="17" customFormat="1" ht="12.75" x14ac:dyDescent="0.2">
      <c r="A20" s="15" t="s">
        <v>19</v>
      </c>
      <c r="B20" s="16" t="s">
        <v>20</v>
      </c>
      <c r="C20" s="15"/>
      <c r="D20" s="15"/>
      <c r="E20" s="374"/>
      <c r="F20" s="15"/>
    </row>
    <row r="21" spans="1:6" s="17" customFormat="1" ht="12.75" x14ac:dyDescent="0.2">
      <c r="A21" s="15"/>
      <c r="B21" s="16" t="s">
        <v>21</v>
      </c>
      <c r="C21" s="15"/>
      <c r="D21" s="15"/>
      <c r="E21" s="374"/>
      <c r="F21" s="15"/>
    </row>
    <row r="22" spans="1:6" s="17" customFormat="1" ht="12.75" x14ac:dyDescent="0.2">
      <c r="A22" s="15"/>
      <c r="B22" s="16" t="s">
        <v>22</v>
      </c>
      <c r="C22" s="15"/>
      <c r="D22" s="15"/>
      <c r="E22" s="374"/>
      <c r="F22" s="15"/>
    </row>
    <row r="23" spans="1:6" s="17" customFormat="1" ht="12.75" x14ac:dyDescent="0.2">
      <c r="A23" s="15" t="s">
        <v>23</v>
      </c>
      <c r="B23" s="16" t="s">
        <v>24</v>
      </c>
      <c r="C23" s="15"/>
      <c r="D23" s="15"/>
      <c r="E23" s="374"/>
      <c r="F23" s="15"/>
    </row>
    <row r="24" spans="1:6" s="19" customFormat="1" ht="12.75" x14ac:dyDescent="0.2">
      <c r="A24" s="15"/>
      <c r="B24" s="16" t="s">
        <v>25</v>
      </c>
      <c r="C24" s="15"/>
      <c r="D24" s="15"/>
      <c r="E24" s="374"/>
      <c r="F24" s="15"/>
    </row>
    <row r="25" spans="1:6" s="17" customFormat="1" ht="12.75" x14ac:dyDescent="0.2">
      <c r="A25" s="15"/>
      <c r="B25" s="16" t="s">
        <v>26</v>
      </c>
      <c r="C25" s="15"/>
      <c r="D25" s="15"/>
      <c r="E25" s="374"/>
      <c r="F25" s="15"/>
    </row>
    <row r="26" spans="1:6" s="17" customFormat="1" ht="12.75" x14ac:dyDescent="0.2">
      <c r="A26" s="15" t="s">
        <v>27</v>
      </c>
      <c r="B26" s="16" t="s">
        <v>28</v>
      </c>
      <c r="C26" s="15"/>
      <c r="D26" s="15"/>
      <c r="E26" s="374"/>
      <c r="F26" s="15"/>
    </row>
    <row r="27" spans="1:6" s="17" customFormat="1" ht="12.75" x14ac:dyDescent="0.2">
      <c r="A27" s="15"/>
      <c r="B27" s="16" t="s">
        <v>29</v>
      </c>
      <c r="C27" s="15"/>
      <c r="D27" s="15"/>
      <c r="E27" s="374"/>
      <c r="F27" s="15"/>
    </row>
    <row r="28" spans="1:6" s="17" customFormat="1" ht="12.75" x14ac:dyDescent="0.2">
      <c r="A28" s="15"/>
      <c r="B28" s="16" t="s">
        <v>30</v>
      </c>
      <c r="C28" s="15"/>
      <c r="D28" s="15"/>
      <c r="E28" s="374"/>
      <c r="F28" s="15"/>
    </row>
    <row r="29" spans="1:6" s="17" customFormat="1" ht="12.75" x14ac:dyDescent="0.2">
      <c r="A29" s="15" t="s">
        <v>31</v>
      </c>
      <c r="B29" s="16" t="s">
        <v>32</v>
      </c>
      <c r="C29" s="15"/>
      <c r="D29" s="15"/>
      <c r="E29" s="374"/>
      <c r="F29" s="15"/>
    </row>
    <row r="30" spans="1:6" s="17" customFormat="1" ht="12.75" x14ac:dyDescent="0.2">
      <c r="A30" s="15"/>
      <c r="B30" s="16" t="s">
        <v>33</v>
      </c>
      <c r="C30" s="15"/>
      <c r="D30" s="15"/>
      <c r="E30" s="374"/>
      <c r="F30" s="15"/>
    </row>
    <row r="31" spans="1:6" s="17" customFormat="1" ht="12.75" x14ac:dyDescent="0.2">
      <c r="A31" s="15"/>
      <c r="B31" s="16" t="s">
        <v>34</v>
      </c>
      <c r="C31" s="15"/>
      <c r="D31" s="15"/>
      <c r="E31" s="374"/>
      <c r="F31" s="15"/>
    </row>
    <row r="32" spans="1:6" s="17" customFormat="1" ht="12.75" x14ac:dyDescent="0.2">
      <c r="A32" s="15"/>
      <c r="B32" s="16" t="s">
        <v>35</v>
      </c>
      <c r="C32" s="15"/>
      <c r="D32" s="15"/>
      <c r="E32" s="374"/>
      <c r="F32" s="15"/>
    </row>
    <row r="33" spans="1:6" s="17" customFormat="1" ht="12.75" x14ac:dyDescent="0.2">
      <c r="A33" s="15" t="s">
        <v>36</v>
      </c>
      <c r="B33" s="16" t="s">
        <v>37</v>
      </c>
      <c r="C33" s="15"/>
      <c r="D33" s="15"/>
      <c r="E33" s="374"/>
      <c r="F33" s="15"/>
    </row>
    <row r="34" spans="1:6" s="17" customFormat="1" ht="12.75" x14ac:dyDescent="0.2">
      <c r="A34" s="15"/>
      <c r="B34" s="16" t="s">
        <v>38</v>
      </c>
      <c r="C34" s="15"/>
      <c r="D34" s="15"/>
      <c r="E34" s="374"/>
      <c r="F34" s="15"/>
    </row>
    <row r="35" spans="1:6" s="17" customFormat="1" ht="12.75" x14ac:dyDescent="0.2">
      <c r="A35" s="15" t="s">
        <v>39</v>
      </c>
      <c r="B35" s="16" t="s">
        <v>40</v>
      </c>
      <c r="C35" s="15"/>
      <c r="D35" s="15"/>
      <c r="E35" s="374"/>
      <c r="F35" s="15"/>
    </row>
    <row r="36" spans="1:6" s="17" customFormat="1" ht="12.75" x14ac:dyDescent="0.2">
      <c r="A36" s="15"/>
      <c r="B36" s="16" t="s">
        <v>41</v>
      </c>
      <c r="C36" s="15"/>
      <c r="D36" s="15"/>
      <c r="E36" s="374"/>
      <c r="F36" s="15"/>
    </row>
    <row r="37" spans="1:6" s="20" customFormat="1" ht="14.25" customHeight="1" x14ac:dyDescent="0.2">
      <c r="A37" s="15"/>
      <c r="B37" s="16" t="s">
        <v>42</v>
      </c>
      <c r="C37" s="15"/>
      <c r="D37" s="15"/>
      <c r="E37" s="374"/>
      <c r="F37" s="15"/>
    </row>
    <row r="38" spans="1:6" s="20" customFormat="1" ht="12.75" x14ac:dyDescent="0.2">
      <c r="A38" s="15"/>
      <c r="B38" s="16" t="s">
        <v>43</v>
      </c>
      <c r="C38" s="15"/>
      <c r="D38" s="15"/>
      <c r="E38" s="374"/>
      <c r="F38" s="15"/>
    </row>
    <row r="39" spans="1:6" s="20" customFormat="1" ht="14.25" customHeight="1" x14ac:dyDescent="0.2">
      <c r="A39" s="15" t="s">
        <v>44</v>
      </c>
      <c r="B39" s="16" t="s">
        <v>45</v>
      </c>
      <c r="C39" s="15"/>
      <c r="D39" s="15"/>
      <c r="E39" s="374"/>
      <c r="F39" s="15"/>
    </row>
    <row r="40" spans="1:6" s="20" customFormat="1" ht="12.75" x14ac:dyDescent="0.2">
      <c r="A40" s="15"/>
      <c r="B40" s="16" t="s">
        <v>46</v>
      </c>
      <c r="C40" s="15"/>
      <c r="D40" s="15"/>
      <c r="E40" s="374"/>
      <c r="F40" s="15"/>
    </row>
    <row r="41" spans="1:6" s="17" customFormat="1" ht="12.75" x14ac:dyDescent="0.2">
      <c r="A41" s="15" t="s">
        <v>47</v>
      </c>
      <c r="B41" s="16" t="s">
        <v>48</v>
      </c>
      <c r="C41" s="15"/>
      <c r="D41" s="15"/>
      <c r="E41" s="374"/>
      <c r="F41" s="15"/>
    </row>
    <row r="42" spans="1:6" s="17" customFormat="1" ht="12.75" x14ac:dyDescent="0.2">
      <c r="A42" s="15" t="s">
        <v>49</v>
      </c>
      <c r="B42" s="16" t="s">
        <v>50</v>
      </c>
      <c r="C42" s="15"/>
      <c r="D42" s="15"/>
      <c r="E42" s="374"/>
      <c r="F42" s="15"/>
    </row>
    <row r="43" spans="1:6" s="17" customFormat="1" ht="12.75" x14ac:dyDescent="0.2">
      <c r="A43" s="15"/>
      <c r="B43" s="16" t="s">
        <v>51</v>
      </c>
      <c r="C43" s="15"/>
      <c r="D43" s="15"/>
      <c r="E43" s="374"/>
      <c r="F43" s="15"/>
    </row>
    <row r="44" spans="1:6" s="17" customFormat="1" ht="12.75" x14ac:dyDescent="0.2">
      <c r="A44" s="15"/>
      <c r="B44" s="16" t="s">
        <v>52</v>
      </c>
      <c r="C44" s="15"/>
      <c r="D44" s="15"/>
      <c r="E44" s="374"/>
      <c r="F44" s="15"/>
    </row>
    <row r="45" spans="1:6" s="17" customFormat="1" ht="12.75" x14ac:dyDescent="0.2">
      <c r="A45" s="15"/>
      <c r="B45" s="16" t="s">
        <v>53</v>
      </c>
      <c r="C45" s="15"/>
      <c r="D45" s="15"/>
      <c r="E45" s="374"/>
      <c r="F45" s="15"/>
    </row>
    <row r="46" spans="1:6" s="17" customFormat="1" ht="12.75" x14ac:dyDescent="0.2">
      <c r="A46" s="15"/>
      <c r="B46" s="16" t="s">
        <v>54</v>
      </c>
      <c r="C46" s="15"/>
      <c r="D46" s="15"/>
      <c r="E46" s="374"/>
      <c r="F46" s="15"/>
    </row>
    <row r="47" spans="1:6" s="17" customFormat="1" ht="12.75" x14ac:dyDescent="0.2">
      <c r="A47" s="15"/>
      <c r="B47" s="16" t="s">
        <v>55</v>
      </c>
      <c r="C47" s="15"/>
      <c r="D47" s="15"/>
      <c r="E47" s="374"/>
      <c r="F47" s="15"/>
    </row>
    <row r="48" spans="1:6" s="17" customFormat="1" ht="12.75" x14ac:dyDescent="0.2">
      <c r="A48" s="15"/>
      <c r="B48" s="16" t="s">
        <v>56</v>
      </c>
      <c r="C48" s="15"/>
      <c r="D48" s="15"/>
      <c r="E48" s="374"/>
      <c r="F48" s="15"/>
    </row>
    <row r="49" spans="1:6" s="17" customFormat="1" ht="12.75" x14ac:dyDescent="0.2">
      <c r="A49" s="15" t="s">
        <v>57</v>
      </c>
      <c r="B49" s="16" t="s">
        <v>58</v>
      </c>
      <c r="C49" s="15"/>
      <c r="D49" s="15"/>
      <c r="E49" s="374"/>
      <c r="F49" s="15"/>
    </row>
    <row r="50" spans="1:6" s="21" customFormat="1" ht="12.75" x14ac:dyDescent="0.2">
      <c r="A50" s="15"/>
      <c r="B50" s="16" t="s">
        <v>59</v>
      </c>
      <c r="C50" s="15"/>
      <c r="D50" s="15"/>
      <c r="E50" s="374"/>
      <c r="F50" s="15"/>
    </row>
    <row r="51" spans="1:6" s="13" customFormat="1" ht="12.75" x14ac:dyDescent="0.2">
      <c r="A51" s="15"/>
      <c r="B51" s="16" t="s">
        <v>60</v>
      </c>
      <c r="C51" s="15"/>
      <c r="D51" s="15"/>
      <c r="E51" s="374"/>
      <c r="F51" s="15"/>
    </row>
    <row r="52" spans="1:6" s="15" customFormat="1" ht="12.75" x14ac:dyDescent="0.2">
      <c r="B52" s="16"/>
      <c r="E52" s="374"/>
    </row>
    <row r="54" spans="1:6" s="10" customFormat="1" ht="31.5" x14ac:dyDescent="0.25">
      <c r="A54" s="7"/>
      <c r="B54" s="8" t="s">
        <v>579</v>
      </c>
      <c r="C54" s="9"/>
      <c r="D54" s="9"/>
      <c r="E54" s="371"/>
      <c r="F54" s="9"/>
    </row>
    <row r="55" spans="1:6" s="10" customFormat="1" ht="15.75" x14ac:dyDescent="0.25">
      <c r="A55" s="7"/>
      <c r="B55" s="22"/>
      <c r="C55" s="9"/>
      <c r="D55" s="9"/>
      <c r="E55" s="371"/>
      <c r="F55" s="9"/>
    </row>
    <row r="56" spans="1:6" s="28" customFormat="1" x14ac:dyDescent="0.25">
      <c r="A56" s="23"/>
      <c r="B56" s="24"/>
      <c r="C56" s="25"/>
      <c r="D56" s="26"/>
      <c r="E56" s="375"/>
      <c r="F56" s="27"/>
    </row>
    <row r="57" spans="1:6" s="28" customFormat="1" ht="30" x14ac:dyDescent="0.25">
      <c r="A57" s="23"/>
      <c r="B57" s="29" t="s">
        <v>61</v>
      </c>
      <c r="C57" s="25"/>
      <c r="D57" s="26"/>
      <c r="E57" s="375"/>
      <c r="F57" s="27"/>
    </row>
    <row r="58" spans="1:6" s="28" customFormat="1" x14ac:dyDescent="0.25">
      <c r="A58" s="23"/>
      <c r="B58" s="30"/>
      <c r="C58" s="25"/>
      <c r="D58" s="26"/>
      <c r="E58" s="375"/>
      <c r="F58" s="27"/>
    </row>
    <row r="59" spans="1:6" s="36" customFormat="1" ht="51" x14ac:dyDescent="0.2">
      <c r="A59" s="31"/>
      <c r="B59" s="32" t="s">
        <v>62</v>
      </c>
      <c r="C59" s="33"/>
      <c r="D59" s="34"/>
      <c r="E59" s="376"/>
      <c r="F59" s="35"/>
    </row>
    <row r="60" spans="1:6" s="17" customFormat="1" ht="63.75" x14ac:dyDescent="0.2">
      <c r="A60" s="15"/>
      <c r="B60" s="37" t="s">
        <v>63</v>
      </c>
      <c r="C60" s="15"/>
      <c r="D60" s="15"/>
      <c r="E60" s="374"/>
      <c r="F60" s="15"/>
    </row>
    <row r="62" spans="1:6" ht="15.75" thickBot="1" x14ac:dyDescent="0.3"/>
    <row r="63" spans="1:6" s="6" customFormat="1" ht="15.75" thickBot="1" x14ac:dyDescent="0.25">
      <c r="A63" s="38"/>
      <c r="B63" s="39" t="s">
        <v>580</v>
      </c>
      <c r="C63" s="38"/>
      <c r="D63" s="38"/>
      <c r="E63" s="378"/>
      <c r="F63" s="38"/>
    </row>
    <row r="64" spans="1:6" s="6" customFormat="1" x14ac:dyDescent="0.2">
      <c r="A64" s="38"/>
      <c r="B64" s="304"/>
      <c r="C64" s="38"/>
      <c r="D64" s="38"/>
      <c r="E64" s="378"/>
      <c r="F64" s="38"/>
    </row>
    <row r="65" spans="1:6" s="44" customFormat="1" x14ac:dyDescent="0.25">
      <c r="A65" s="40" t="s">
        <v>2</v>
      </c>
      <c r="B65" s="41" t="s">
        <v>422</v>
      </c>
      <c r="C65" s="42"/>
      <c r="D65" s="43"/>
      <c r="E65" s="379"/>
      <c r="F65" s="43"/>
    </row>
    <row r="66" spans="1:6" s="44" customFormat="1" x14ac:dyDescent="0.25">
      <c r="A66" s="45"/>
      <c r="B66" s="41"/>
      <c r="C66" s="42"/>
      <c r="D66" s="43"/>
      <c r="E66" s="379"/>
      <c r="F66" s="43"/>
    </row>
    <row r="67" spans="1:6" s="44" customFormat="1" x14ac:dyDescent="0.25">
      <c r="A67" s="46" t="s">
        <v>64</v>
      </c>
      <c r="B67" s="32" t="s">
        <v>65</v>
      </c>
      <c r="C67" s="42"/>
      <c r="D67" s="47"/>
      <c r="E67" s="380"/>
      <c r="F67" s="47"/>
    </row>
    <row r="68" spans="1:6" s="44" customFormat="1" ht="25.5" x14ac:dyDescent="0.25">
      <c r="A68" s="46"/>
      <c r="B68" s="32" t="s">
        <v>66</v>
      </c>
      <c r="C68" s="48"/>
      <c r="D68" s="49"/>
      <c r="E68" s="381"/>
      <c r="F68" s="50"/>
    </row>
    <row r="69" spans="1:6" s="44" customFormat="1" x14ac:dyDescent="0.25">
      <c r="A69" s="46"/>
      <c r="B69" s="32" t="s">
        <v>67</v>
      </c>
      <c r="C69" s="51" t="s">
        <v>68</v>
      </c>
      <c r="D69" s="52">
        <v>4</v>
      </c>
      <c r="E69" s="382"/>
      <c r="F69" s="53">
        <f>D69*E69</f>
        <v>0</v>
      </c>
    </row>
    <row r="70" spans="1:6" s="44" customFormat="1" x14ac:dyDescent="0.25">
      <c r="A70" s="46"/>
      <c r="B70" s="54"/>
      <c r="C70" s="42"/>
      <c r="D70" s="47"/>
      <c r="E70" s="380"/>
      <c r="F70" s="47"/>
    </row>
    <row r="71" spans="1:6" s="44" customFormat="1" ht="25.5" x14ac:dyDescent="0.25">
      <c r="A71" s="46" t="s">
        <v>69</v>
      </c>
      <c r="B71" s="32" t="s">
        <v>421</v>
      </c>
      <c r="C71" s="42"/>
      <c r="D71" s="47"/>
      <c r="E71" s="380"/>
      <c r="F71" s="47"/>
    </row>
    <row r="72" spans="1:6" s="44" customFormat="1" ht="18" customHeight="1" x14ac:dyDescent="0.25">
      <c r="A72" s="46"/>
      <c r="B72" s="32" t="s">
        <v>70</v>
      </c>
      <c r="C72" s="48"/>
      <c r="D72" s="49"/>
      <c r="E72" s="381"/>
      <c r="F72" s="50"/>
    </row>
    <row r="73" spans="1:6" s="44" customFormat="1" x14ac:dyDescent="0.25">
      <c r="A73" s="46"/>
      <c r="B73" s="32" t="s">
        <v>71</v>
      </c>
      <c r="C73" s="51" t="s">
        <v>72</v>
      </c>
      <c r="D73" s="53">
        <v>1</v>
      </c>
      <c r="E73" s="382"/>
      <c r="F73" s="53">
        <f>D73*E73</f>
        <v>0</v>
      </c>
    </row>
    <row r="74" spans="1:6" s="44" customFormat="1" ht="15.75" x14ac:dyDescent="0.25">
      <c r="A74" s="55"/>
      <c r="B74" s="41"/>
      <c r="C74" s="56"/>
      <c r="D74" s="57"/>
      <c r="E74" s="383"/>
      <c r="F74" s="57"/>
    </row>
    <row r="75" spans="1:6" s="44" customFormat="1" ht="25.5" x14ac:dyDescent="0.25">
      <c r="A75" s="46" t="s">
        <v>73</v>
      </c>
      <c r="B75" s="32" t="s">
        <v>74</v>
      </c>
      <c r="C75" s="42"/>
      <c r="D75" s="47"/>
      <c r="E75" s="380"/>
      <c r="F75" s="47"/>
    </row>
    <row r="76" spans="1:6" s="44" customFormat="1" ht="17.25" customHeight="1" x14ac:dyDescent="0.25">
      <c r="A76" s="46"/>
      <c r="B76" s="32" t="s">
        <v>70</v>
      </c>
      <c r="C76" s="48"/>
      <c r="D76" s="49"/>
      <c r="E76" s="381"/>
      <c r="F76" s="50"/>
    </row>
    <row r="77" spans="1:6" s="44" customFormat="1" x14ac:dyDescent="0.25">
      <c r="A77" s="46"/>
      <c r="B77" s="32" t="s">
        <v>75</v>
      </c>
      <c r="C77" s="51" t="s">
        <v>76</v>
      </c>
      <c r="D77" s="53">
        <v>56</v>
      </c>
      <c r="E77" s="382"/>
      <c r="F77" s="53">
        <f>D77*E77</f>
        <v>0</v>
      </c>
    </row>
    <row r="78" spans="1:6" s="44" customFormat="1" ht="15.75" x14ac:dyDescent="0.25">
      <c r="A78" s="58"/>
      <c r="B78" s="59"/>
      <c r="C78" s="56"/>
      <c r="D78" s="57"/>
      <c r="E78" s="383"/>
      <c r="F78" s="60"/>
    </row>
    <row r="79" spans="1:6" s="44" customFormat="1" x14ac:dyDescent="0.25">
      <c r="A79" s="46" t="s">
        <v>77</v>
      </c>
      <c r="B79" s="61" t="s">
        <v>78</v>
      </c>
      <c r="C79" s="51"/>
      <c r="D79" s="53"/>
      <c r="E79" s="384"/>
      <c r="F79" s="53"/>
    </row>
    <row r="80" spans="1:6" s="44" customFormat="1" ht="18" customHeight="1" x14ac:dyDescent="0.25">
      <c r="A80" s="46"/>
      <c r="B80" s="32" t="s">
        <v>70</v>
      </c>
      <c r="C80" s="48"/>
      <c r="D80" s="49"/>
      <c r="E80" s="381"/>
      <c r="F80" s="50"/>
    </row>
    <row r="81" spans="1:6" s="44" customFormat="1" x14ac:dyDescent="0.25">
      <c r="A81" s="46"/>
      <c r="B81" s="32" t="s">
        <v>75</v>
      </c>
      <c r="C81" s="51" t="s">
        <v>76</v>
      </c>
      <c r="D81" s="53">
        <v>41</v>
      </c>
      <c r="E81" s="382"/>
      <c r="F81" s="53">
        <f>D81*E81</f>
        <v>0</v>
      </c>
    </row>
    <row r="82" spans="1:6" s="44" customFormat="1" x14ac:dyDescent="0.25">
      <c r="A82" s="46"/>
      <c r="B82" s="62"/>
      <c r="C82" s="48"/>
      <c r="D82" s="63"/>
      <c r="E82" s="385"/>
      <c r="F82" s="63"/>
    </row>
    <row r="83" spans="1:6" s="44" customFormat="1" ht="25.5" x14ac:dyDescent="0.25">
      <c r="A83" s="46" t="s">
        <v>79</v>
      </c>
      <c r="B83" s="32" t="s">
        <v>80</v>
      </c>
      <c r="C83" s="42"/>
      <c r="D83" s="47"/>
      <c r="E83" s="380"/>
      <c r="F83" s="47"/>
    </row>
    <row r="84" spans="1:6" s="44" customFormat="1" x14ac:dyDescent="0.25">
      <c r="A84" s="55"/>
      <c r="B84" s="32" t="s">
        <v>81</v>
      </c>
      <c r="C84" s="42"/>
      <c r="D84" s="47"/>
      <c r="E84" s="380"/>
      <c r="F84" s="47"/>
    </row>
    <row r="85" spans="1:6" s="44" customFormat="1" x14ac:dyDescent="0.25">
      <c r="A85" s="46"/>
      <c r="B85" s="32" t="s">
        <v>71</v>
      </c>
      <c r="C85" s="51" t="s">
        <v>72</v>
      </c>
      <c r="D85" s="53">
        <v>2.5</v>
      </c>
      <c r="E85" s="382"/>
      <c r="F85" s="53">
        <f>D85*E85</f>
        <v>0</v>
      </c>
    </row>
    <row r="86" spans="1:6" s="44" customFormat="1" x14ac:dyDescent="0.25">
      <c r="A86" s="46"/>
      <c r="B86" s="32"/>
      <c r="C86" s="51"/>
      <c r="D86" s="53"/>
      <c r="E86" s="384"/>
      <c r="F86" s="53"/>
    </row>
    <row r="87" spans="1:6" s="44" customFormat="1" ht="33" customHeight="1" x14ac:dyDescent="0.25">
      <c r="A87" s="46" t="s">
        <v>82</v>
      </c>
      <c r="B87" s="61" t="s">
        <v>83</v>
      </c>
      <c r="C87" s="51"/>
      <c r="D87" s="53"/>
      <c r="E87" s="384"/>
      <c r="F87" s="53"/>
    </row>
    <row r="88" spans="1:6" s="44" customFormat="1" x14ac:dyDescent="0.25">
      <c r="A88" s="46"/>
      <c r="B88" s="32" t="s">
        <v>75</v>
      </c>
      <c r="C88" s="51" t="s">
        <v>76</v>
      </c>
      <c r="D88" s="53">
        <v>42</v>
      </c>
      <c r="E88" s="382"/>
      <c r="F88" s="53">
        <f>D88*E88</f>
        <v>0</v>
      </c>
    </row>
    <row r="89" spans="1:6" s="44" customFormat="1" x14ac:dyDescent="0.25">
      <c r="A89" s="46"/>
      <c r="B89" s="32"/>
      <c r="C89" s="51"/>
      <c r="D89" s="53"/>
      <c r="E89" s="384"/>
      <c r="F89" s="53"/>
    </row>
    <row r="90" spans="1:6" s="44" customFormat="1" ht="25.5" x14ac:dyDescent="0.25">
      <c r="A90" s="46" t="s">
        <v>84</v>
      </c>
      <c r="B90" s="61" t="s">
        <v>85</v>
      </c>
      <c r="C90" s="51"/>
      <c r="D90" s="53"/>
      <c r="E90" s="384"/>
      <c r="F90" s="53"/>
    </row>
    <row r="91" spans="1:6" s="44" customFormat="1" x14ac:dyDescent="0.25">
      <c r="A91" s="46"/>
      <c r="B91" s="64" t="s">
        <v>86</v>
      </c>
      <c r="C91" s="51"/>
      <c r="D91" s="53"/>
      <c r="E91" s="384"/>
      <c r="F91" s="53"/>
    </row>
    <row r="92" spans="1:6" s="44" customFormat="1" x14ac:dyDescent="0.25">
      <c r="A92" s="46"/>
      <c r="B92" s="32" t="s">
        <v>75</v>
      </c>
      <c r="C92" s="51" t="s">
        <v>76</v>
      </c>
      <c r="D92" s="53">
        <v>15.1</v>
      </c>
      <c r="E92" s="382"/>
      <c r="F92" s="53">
        <f>D92*E92</f>
        <v>0</v>
      </c>
    </row>
    <row r="93" spans="1:6" s="44" customFormat="1" x14ac:dyDescent="0.25">
      <c r="A93" s="65"/>
      <c r="B93" s="66"/>
      <c r="C93" s="67"/>
      <c r="D93" s="49"/>
      <c r="E93" s="381"/>
      <c r="F93" s="50"/>
    </row>
    <row r="94" spans="1:6" s="44" customFormat="1" ht="25.5" x14ac:dyDescent="0.25">
      <c r="A94" s="46" t="s">
        <v>87</v>
      </c>
      <c r="B94" s="64" t="s">
        <v>88</v>
      </c>
      <c r="C94" s="67"/>
      <c r="D94" s="49"/>
      <c r="E94" s="381"/>
      <c r="F94" s="50"/>
    </row>
    <row r="95" spans="1:6" s="44" customFormat="1" ht="38.25" x14ac:dyDescent="0.25">
      <c r="A95" s="46"/>
      <c r="B95" s="64" t="s">
        <v>89</v>
      </c>
      <c r="C95" s="67"/>
      <c r="D95" s="49"/>
      <c r="E95" s="381"/>
      <c r="F95" s="50"/>
    </row>
    <row r="96" spans="1:6" s="44" customFormat="1" ht="25.5" x14ac:dyDescent="0.25">
      <c r="A96" s="46"/>
      <c r="B96" s="64" t="s">
        <v>90</v>
      </c>
      <c r="C96" s="67"/>
      <c r="D96" s="49"/>
      <c r="E96" s="381"/>
      <c r="F96" s="50"/>
    </row>
    <row r="97" spans="1:6" s="44" customFormat="1" x14ac:dyDescent="0.25">
      <c r="A97" s="46"/>
      <c r="B97" s="32" t="s">
        <v>75</v>
      </c>
      <c r="C97" s="51" t="s">
        <v>76</v>
      </c>
      <c r="D97" s="53">
        <v>15.1</v>
      </c>
      <c r="E97" s="382"/>
      <c r="F97" s="53">
        <f>D97*E97</f>
        <v>0</v>
      </c>
    </row>
    <row r="98" spans="1:6" s="44" customFormat="1" x14ac:dyDescent="0.25">
      <c r="A98" s="46"/>
      <c r="B98" s="64"/>
      <c r="C98" s="67"/>
      <c r="D98" s="49"/>
      <c r="E98" s="381"/>
      <c r="F98" s="50"/>
    </row>
    <row r="99" spans="1:6" s="44" customFormat="1" ht="25.5" x14ac:dyDescent="0.25">
      <c r="A99" s="46" t="s">
        <v>91</v>
      </c>
      <c r="B99" s="64" t="s">
        <v>92</v>
      </c>
      <c r="C99" s="67"/>
      <c r="D99" s="49"/>
      <c r="E99" s="381"/>
      <c r="F99" s="50"/>
    </row>
    <row r="100" spans="1:6" s="44" customFormat="1" ht="25.5" x14ac:dyDescent="0.25">
      <c r="A100" s="46"/>
      <c r="B100" s="64" t="s">
        <v>90</v>
      </c>
      <c r="C100" s="67"/>
      <c r="D100" s="49"/>
      <c r="E100" s="381"/>
      <c r="F100" s="50"/>
    </row>
    <row r="101" spans="1:6" s="44" customFormat="1" x14ac:dyDescent="0.25">
      <c r="A101" s="46"/>
      <c r="B101" s="32" t="s">
        <v>75</v>
      </c>
      <c r="C101" s="51" t="s">
        <v>76</v>
      </c>
      <c r="D101" s="53">
        <v>15.1</v>
      </c>
      <c r="E101" s="382"/>
      <c r="F101" s="53">
        <f>D101*E101</f>
        <v>0</v>
      </c>
    </row>
    <row r="102" spans="1:6" s="44" customFormat="1" x14ac:dyDescent="0.25">
      <c r="A102" s="46"/>
      <c r="B102" s="64"/>
      <c r="C102" s="67"/>
      <c r="D102" s="49"/>
      <c r="E102" s="381"/>
      <c r="F102" s="50"/>
    </row>
    <row r="103" spans="1:6" s="70" customFormat="1" ht="51" x14ac:dyDescent="0.2">
      <c r="A103" s="46" t="s">
        <v>93</v>
      </c>
      <c r="B103" s="64" t="s">
        <v>94</v>
      </c>
      <c r="C103" s="68"/>
      <c r="D103" s="69"/>
      <c r="E103" s="386"/>
      <c r="F103" s="69"/>
    </row>
    <row r="104" spans="1:6" s="70" customFormat="1" ht="38.25" x14ac:dyDescent="0.2">
      <c r="A104" s="71"/>
      <c r="B104" s="64" t="s">
        <v>423</v>
      </c>
      <c r="C104" s="68"/>
      <c r="D104" s="69"/>
      <c r="E104" s="386"/>
      <c r="F104" s="69"/>
    </row>
    <row r="105" spans="1:6" s="70" customFormat="1" ht="25.5" x14ac:dyDescent="0.2">
      <c r="A105" s="71"/>
      <c r="B105" s="64" t="s">
        <v>95</v>
      </c>
      <c r="C105" s="68"/>
      <c r="D105" s="69"/>
      <c r="E105" s="386"/>
      <c r="F105" s="69"/>
    </row>
    <row r="106" spans="1:6" s="70" customFormat="1" ht="25.5" x14ac:dyDescent="0.2">
      <c r="A106" s="71"/>
      <c r="B106" s="64" t="s">
        <v>96</v>
      </c>
      <c r="C106" s="68"/>
      <c r="D106" s="69"/>
      <c r="E106" s="386"/>
      <c r="F106" s="69"/>
    </row>
    <row r="107" spans="1:6" s="70" customFormat="1" ht="27" x14ac:dyDescent="0.2">
      <c r="A107" s="71"/>
      <c r="B107" s="64" t="s">
        <v>97</v>
      </c>
      <c r="C107" s="68"/>
      <c r="D107" s="69"/>
      <c r="E107" s="386"/>
      <c r="F107" s="69"/>
    </row>
    <row r="108" spans="1:6" s="70" customFormat="1" ht="25.5" x14ac:dyDescent="0.2">
      <c r="A108" s="71"/>
      <c r="B108" s="64" t="s">
        <v>98</v>
      </c>
      <c r="C108" s="68"/>
      <c r="D108" s="69"/>
      <c r="E108" s="386"/>
      <c r="F108" s="69"/>
    </row>
    <row r="109" spans="1:6" s="70" customFormat="1" ht="38.25" x14ac:dyDescent="0.2">
      <c r="A109" s="71"/>
      <c r="B109" s="64" t="s">
        <v>99</v>
      </c>
      <c r="C109" s="68"/>
      <c r="D109" s="72"/>
      <c r="E109" s="386"/>
      <c r="F109" s="73"/>
    </row>
    <row r="110" spans="1:6" s="70" customFormat="1" ht="12.75" x14ac:dyDescent="0.2">
      <c r="A110" s="71"/>
      <c r="B110" s="64" t="s">
        <v>100</v>
      </c>
      <c r="C110" s="68"/>
      <c r="D110" s="72"/>
      <c r="E110" s="386"/>
      <c r="F110" s="73"/>
    </row>
    <row r="111" spans="1:6" s="70" customFormat="1" x14ac:dyDescent="0.25">
      <c r="A111" s="71"/>
      <c r="B111" s="74" t="s">
        <v>101</v>
      </c>
      <c r="C111" s="51" t="s">
        <v>76</v>
      </c>
      <c r="D111" s="53">
        <v>14.6</v>
      </c>
      <c r="E111" s="382"/>
      <c r="F111" s="53">
        <f>D111*E111</f>
        <v>0</v>
      </c>
    </row>
    <row r="112" spans="1:6" s="70" customFormat="1" ht="12.75" x14ac:dyDescent="0.2">
      <c r="A112" s="71"/>
      <c r="B112" s="74"/>
      <c r="C112" s="68"/>
      <c r="D112" s="72"/>
      <c r="E112" s="386"/>
      <c r="F112" s="73"/>
    </row>
    <row r="113" spans="1:9" s="70" customFormat="1" ht="38.25" x14ac:dyDescent="0.2">
      <c r="A113" s="46" t="s">
        <v>102</v>
      </c>
      <c r="B113" s="64" t="s">
        <v>103</v>
      </c>
      <c r="C113" s="68"/>
      <c r="D113" s="72"/>
      <c r="E113" s="386"/>
      <c r="F113" s="73"/>
    </row>
    <row r="114" spans="1:9" s="70" customFormat="1" ht="38.25" x14ac:dyDescent="0.2">
      <c r="A114" s="71"/>
      <c r="B114" s="64" t="s">
        <v>104</v>
      </c>
      <c r="C114" s="68"/>
      <c r="D114" s="72"/>
      <c r="E114" s="386"/>
      <c r="F114" s="73"/>
    </row>
    <row r="115" spans="1:9" s="70" customFormat="1" ht="12.75" x14ac:dyDescent="0.2">
      <c r="A115" s="71"/>
      <c r="B115" s="32" t="s">
        <v>105</v>
      </c>
      <c r="C115" s="68"/>
      <c r="D115" s="72"/>
      <c r="E115" s="386"/>
      <c r="F115" s="73"/>
    </row>
    <row r="116" spans="1:9" s="70" customFormat="1" ht="25.5" x14ac:dyDescent="0.2">
      <c r="A116" s="71"/>
      <c r="B116" s="64" t="s">
        <v>98</v>
      </c>
      <c r="C116" s="68"/>
      <c r="D116" s="72"/>
      <c r="E116" s="386"/>
      <c r="F116" s="73"/>
    </row>
    <row r="117" spans="1:9" s="70" customFormat="1" ht="25.5" x14ac:dyDescent="0.2">
      <c r="A117" s="71"/>
      <c r="B117" s="64" t="s">
        <v>106</v>
      </c>
      <c r="C117" s="68"/>
      <c r="D117" s="72"/>
      <c r="E117" s="386"/>
      <c r="F117" s="73"/>
    </row>
    <row r="118" spans="1:9" s="70" customFormat="1" ht="12.75" x14ac:dyDescent="0.2">
      <c r="A118" s="71"/>
      <c r="B118" s="64" t="s">
        <v>100</v>
      </c>
      <c r="C118" s="68"/>
      <c r="D118" s="72"/>
      <c r="E118" s="386"/>
      <c r="F118" s="73"/>
    </row>
    <row r="119" spans="1:9" s="70" customFormat="1" ht="12.75" x14ac:dyDescent="0.2">
      <c r="A119" s="71"/>
      <c r="B119" s="75" t="s">
        <v>107</v>
      </c>
      <c r="C119" s="68"/>
      <c r="D119" s="72"/>
      <c r="E119" s="386"/>
      <c r="F119" s="73"/>
    </row>
    <row r="120" spans="1:9" s="70" customFormat="1" x14ac:dyDescent="0.25">
      <c r="A120" s="71"/>
      <c r="B120" s="75" t="s">
        <v>108</v>
      </c>
      <c r="C120" s="51" t="s">
        <v>76</v>
      </c>
      <c r="D120" s="53">
        <v>9</v>
      </c>
      <c r="E120" s="382"/>
      <c r="F120" s="53">
        <f>D120*E120</f>
        <v>0</v>
      </c>
    </row>
    <row r="121" spans="1:9" s="70" customFormat="1" ht="12.75" x14ac:dyDescent="0.2">
      <c r="A121" s="71"/>
      <c r="B121" s="74"/>
      <c r="C121" s="68"/>
      <c r="D121" s="72"/>
      <c r="E121" s="386"/>
      <c r="F121" s="73"/>
    </row>
    <row r="122" spans="1:9" s="44" customFormat="1" x14ac:dyDescent="0.25">
      <c r="A122" s="46" t="s">
        <v>109</v>
      </c>
      <c r="B122" s="64" t="s">
        <v>110</v>
      </c>
      <c r="C122" s="51"/>
      <c r="D122" s="53"/>
      <c r="E122" s="384"/>
      <c r="F122" s="53"/>
    </row>
    <row r="123" spans="1:9" s="44" customFormat="1" ht="63.75" x14ac:dyDescent="0.25">
      <c r="A123" s="46"/>
      <c r="B123" s="64" t="s">
        <v>111</v>
      </c>
      <c r="C123" s="51"/>
      <c r="D123" s="53"/>
      <c r="E123" s="384"/>
      <c r="F123" s="53"/>
    </row>
    <row r="124" spans="1:9" s="44" customFormat="1" x14ac:dyDescent="0.25">
      <c r="A124" s="46"/>
      <c r="B124" s="64" t="s">
        <v>112</v>
      </c>
      <c r="C124" s="51"/>
      <c r="D124" s="53"/>
      <c r="E124" s="384"/>
      <c r="F124" s="53"/>
    </row>
    <row r="125" spans="1:9" s="44" customFormat="1" x14ac:dyDescent="0.25">
      <c r="A125" s="46"/>
      <c r="B125" s="64" t="s">
        <v>113</v>
      </c>
      <c r="C125" s="51" t="s">
        <v>76</v>
      </c>
      <c r="D125" s="53">
        <v>14</v>
      </c>
      <c r="E125" s="382"/>
      <c r="F125" s="53">
        <f>D125*E125</f>
        <v>0</v>
      </c>
    </row>
    <row r="126" spans="1:9" s="44" customFormat="1" x14ac:dyDescent="0.25">
      <c r="A126" s="46"/>
      <c r="B126" s="64"/>
      <c r="C126" s="51"/>
      <c r="D126" s="53"/>
      <c r="E126" s="384"/>
      <c r="F126" s="53"/>
    </row>
    <row r="127" spans="1:9" s="79" customFormat="1" ht="25.5" x14ac:dyDescent="0.2">
      <c r="A127" s="46" t="s">
        <v>114</v>
      </c>
      <c r="B127" s="76" t="s">
        <v>115</v>
      </c>
      <c r="C127" s="77"/>
      <c r="D127" s="77"/>
      <c r="E127" s="387"/>
      <c r="F127" s="78"/>
      <c r="I127" s="80"/>
    </row>
    <row r="128" spans="1:9" s="79" customFormat="1" ht="12.75" x14ac:dyDescent="0.2">
      <c r="A128" s="81" t="s">
        <v>116</v>
      </c>
      <c r="B128" s="82" t="s">
        <v>117</v>
      </c>
      <c r="C128" s="77"/>
      <c r="D128" s="77"/>
      <c r="E128" s="387"/>
      <c r="F128" s="78"/>
      <c r="I128" s="80"/>
    </row>
    <row r="129" spans="1:10" s="79" customFormat="1" ht="12.75" x14ac:dyDescent="0.2">
      <c r="A129" s="81" t="s">
        <v>118</v>
      </c>
      <c r="B129" s="82" t="s">
        <v>119</v>
      </c>
      <c r="C129" s="77"/>
      <c r="D129" s="77"/>
      <c r="E129" s="387"/>
      <c r="F129" s="78"/>
      <c r="I129" s="80"/>
    </row>
    <row r="130" spans="1:10" s="79" customFormat="1" ht="12.75" x14ac:dyDescent="0.2">
      <c r="A130" s="81" t="s">
        <v>120</v>
      </c>
      <c r="B130" s="82" t="s">
        <v>121</v>
      </c>
      <c r="C130" s="77"/>
      <c r="D130" s="77"/>
      <c r="E130" s="387"/>
      <c r="F130" s="78"/>
      <c r="I130" s="80"/>
    </row>
    <row r="131" spans="1:10" s="79" customFormat="1" ht="25.5" x14ac:dyDescent="0.2">
      <c r="A131" s="81" t="s">
        <v>122</v>
      </c>
      <c r="B131" s="61" t="s">
        <v>123</v>
      </c>
      <c r="C131" s="77"/>
      <c r="D131" s="77"/>
      <c r="E131" s="387"/>
      <c r="F131" s="78"/>
      <c r="I131" s="80"/>
    </row>
    <row r="132" spans="1:10" s="79" customFormat="1" ht="42.75" customHeight="1" x14ac:dyDescent="0.2">
      <c r="A132" s="81" t="s">
        <v>124</v>
      </c>
      <c r="B132" s="83" t="s">
        <v>125</v>
      </c>
      <c r="C132" s="77"/>
      <c r="D132" s="77"/>
      <c r="E132" s="387"/>
      <c r="F132" s="78"/>
      <c r="I132" s="80"/>
    </row>
    <row r="133" spans="1:10" s="79" customFormat="1" ht="12.75" x14ac:dyDescent="0.2">
      <c r="A133" s="81"/>
      <c r="B133" s="82" t="s">
        <v>126</v>
      </c>
      <c r="C133" s="77"/>
      <c r="D133" s="77"/>
      <c r="E133" s="387"/>
      <c r="F133" s="78"/>
      <c r="I133" s="80"/>
    </row>
    <row r="134" spans="1:10" s="79" customFormat="1" ht="12.75" x14ac:dyDescent="0.2">
      <c r="A134" s="81"/>
      <c r="B134" s="61" t="s">
        <v>127</v>
      </c>
      <c r="E134" s="388"/>
      <c r="G134" s="84"/>
      <c r="H134" s="85"/>
      <c r="I134" s="84"/>
      <c r="J134" s="84"/>
    </row>
    <row r="135" spans="1:10" s="79" customFormat="1" x14ac:dyDescent="0.25">
      <c r="A135" s="81"/>
      <c r="B135" s="86" t="s">
        <v>128</v>
      </c>
      <c r="C135" s="81"/>
      <c r="D135" s="52"/>
      <c r="E135" s="384"/>
      <c r="F135" s="53"/>
      <c r="G135" s="84"/>
      <c r="H135" s="85"/>
      <c r="I135" s="84"/>
      <c r="J135" s="84"/>
    </row>
    <row r="136" spans="1:10" s="91" customFormat="1" x14ac:dyDescent="0.25">
      <c r="A136" s="87"/>
      <c r="B136" s="88" t="s">
        <v>424</v>
      </c>
      <c r="C136" s="87" t="s">
        <v>68</v>
      </c>
      <c r="D136" s="52">
        <v>1</v>
      </c>
      <c r="E136" s="382"/>
      <c r="F136" s="53">
        <f>D136*E136</f>
        <v>0</v>
      </c>
      <c r="G136" s="89"/>
      <c r="H136" s="90"/>
      <c r="I136" s="89"/>
      <c r="J136" s="89"/>
    </row>
    <row r="137" spans="1:10" s="79" customFormat="1" x14ac:dyDescent="0.25">
      <c r="A137" s="81"/>
      <c r="B137" s="86" t="s">
        <v>129</v>
      </c>
      <c r="C137" s="81"/>
      <c r="D137" s="52"/>
      <c r="E137" s="384"/>
      <c r="F137" s="53"/>
      <c r="G137" s="84"/>
      <c r="H137" s="85"/>
      <c r="I137" s="84"/>
      <c r="J137" s="84"/>
    </row>
    <row r="138" spans="1:10" s="79" customFormat="1" x14ac:dyDescent="0.25">
      <c r="A138" s="81"/>
      <c r="B138" s="76" t="s">
        <v>425</v>
      </c>
      <c r="C138" s="81" t="s">
        <v>68</v>
      </c>
      <c r="D138" s="52">
        <v>3</v>
      </c>
      <c r="E138" s="382"/>
      <c r="F138" s="53">
        <f>D138*E138</f>
        <v>0</v>
      </c>
      <c r="G138" s="84"/>
      <c r="H138" s="85"/>
      <c r="I138" s="84"/>
      <c r="J138" s="84"/>
    </row>
    <row r="139" spans="1:10" s="79" customFormat="1" x14ac:dyDescent="0.25">
      <c r="A139" s="81"/>
      <c r="B139" s="61"/>
      <c r="C139" s="81"/>
      <c r="D139" s="52"/>
      <c r="E139" s="384"/>
      <c r="F139" s="53"/>
      <c r="G139" s="84"/>
      <c r="H139" s="85"/>
      <c r="I139" s="84"/>
      <c r="J139" s="84"/>
    </row>
    <row r="140" spans="1:10" s="79" customFormat="1" ht="12.75" x14ac:dyDescent="0.2">
      <c r="A140" s="46" t="s">
        <v>130</v>
      </c>
      <c r="B140" s="76" t="s">
        <v>131</v>
      </c>
      <c r="C140" s="77"/>
      <c r="D140" s="77"/>
      <c r="E140" s="387"/>
      <c r="F140" s="78"/>
      <c r="I140" s="80"/>
    </row>
    <row r="141" spans="1:10" s="79" customFormat="1" ht="12.75" x14ac:dyDescent="0.2">
      <c r="A141" s="81" t="s">
        <v>116</v>
      </c>
      <c r="B141" s="82" t="s">
        <v>132</v>
      </c>
      <c r="C141" s="77"/>
      <c r="D141" s="77"/>
      <c r="E141" s="387"/>
      <c r="F141" s="78"/>
      <c r="I141" s="80"/>
    </row>
    <row r="142" spans="1:10" s="79" customFormat="1" ht="12.75" x14ac:dyDescent="0.2">
      <c r="A142" s="81" t="s">
        <v>118</v>
      </c>
      <c r="B142" s="82" t="s">
        <v>133</v>
      </c>
      <c r="C142" s="77"/>
      <c r="D142" s="77"/>
      <c r="E142" s="387"/>
      <c r="F142" s="78"/>
      <c r="I142" s="80"/>
    </row>
    <row r="143" spans="1:10" s="79" customFormat="1" ht="12.75" x14ac:dyDescent="0.2">
      <c r="A143" s="81" t="s">
        <v>120</v>
      </c>
      <c r="B143" s="82" t="s">
        <v>121</v>
      </c>
      <c r="C143" s="77"/>
      <c r="D143" s="77"/>
      <c r="E143" s="387"/>
      <c r="F143" s="78"/>
      <c r="I143" s="80"/>
    </row>
    <row r="144" spans="1:10" s="79" customFormat="1" ht="12.75" x14ac:dyDescent="0.2">
      <c r="A144" s="81" t="s">
        <v>122</v>
      </c>
      <c r="B144" s="82" t="s">
        <v>134</v>
      </c>
      <c r="C144" s="77"/>
      <c r="D144" s="77"/>
      <c r="E144" s="387"/>
      <c r="F144" s="78"/>
      <c r="I144" s="80"/>
    </row>
    <row r="145" spans="1:10" s="79" customFormat="1" ht="25.5" x14ac:dyDescent="0.2">
      <c r="A145" s="81" t="s">
        <v>124</v>
      </c>
      <c r="B145" s="61" t="s">
        <v>123</v>
      </c>
      <c r="C145" s="77"/>
      <c r="D145" s="77"/>
      <c r="E145" s="387"/>
      <c r="F145" s="78"/>
      <c r="I145" s="80"/>
    </row>
    <row r="146" spans="1:10" s="79" customFormat="1" ht="42.75" customHeight="1" x14ac:dyDescent="0.2">
      <c r="A146" s="81" t="s">
        <v>135</v>
      </c>
      <c r="B146" s="61" t="s">
        <v>125</v>
      </c>
      <c r="C146" s="77"/>
      <c r="D146" s="77"/>
      <c r="E146" s="387"/>
      <c r="F146" s="78"/>
      <c r="I146" s="80"/>
    </row>
    <row r="147" spans="1:10" s="79" customFormat="1" ht="12.75" x14ac:dyDescent="0.2">
      <c r="A147" s="81"/>
      <c r="B147" s="82" t="s">
        <v>126</v>
      </c>
      <c r="C147" s="77"/>
      <c r="D147" s="77"/>
      <c r="E147" s="387"/>
      <c r="F147" s="78"/>
      <c r="I147" s="80"/>
    </row>
    <row r="148" spans="1:10" s="79" customFormat="1" ht="12.75" x14ac:dyDescent="0.2">
      <c r="A148" s="81"/>
      <c r="B148" s="61" t="s">
        <v>127</v>
      </c>
      <c r="E148" s="388"/>
      <c r="G148" s="84"/>
      <c r="H148" s="85"/>
      <c r="I148" s="84"/>
      <c r="J148" s="84"/>
    </row>
    <row r="149" spans="1:10" s="79" customFormat="1" x14ac:dyDescent="0.25">
      <c r="A149" s="81"/>
      <c r="B149" s="86" t="s">
        <v>136</v>
      </c>
      <c r="C149" s="81"/>
      <c r="D149" s="52"/>
      <c r="E149" s="384"/>
      <c r="F149" s="53"/>
      <c r="G149" s="84"/>
      <c r="H149" s="85"/>
      <c r="I149" s="84"/>
      <c r="J149" s="84"/>
    </row>
    <row r="150" spans="1:10" s="79" customFormat="1" x14ac:dyDescent="0.25">
      <c r="A150" s="81"/>
      <c r="B150" s="76" t="s">
        <v>426</v>
      </c>
      <c r="C150" s="81" t="s">
        <v>68</v>
      </c>
      <c r="D150" s="52">
        <v>1</v>
      </c>
      <c r="E150" s="382"/>
      <c r="F150" s="53">
        <f>D150*E150</f>
        <v>0</v>
      </c>
      <c r="G150" s="84"/>
      <c r="H150" s="85"/>
      <c r="I150" s="84"/>
      <c r="J150" s="84"/>
    </row>
    <row r="151" spans="1:10" s="79" customFormat="1" x14ac:dyDescent="0.25">
      <c r="A151" s="81"/>
      <c r="B151" s="86" t="s">
        <v>137</v>
      </c>
      <c r="C151" s="81"/>
      <c r="D151" s="52"/>
      <c r="E151" s="384"/>
      <c r="F151" s="53"/>
      <c r="G151" s="84"/>
      <c r="H151" s="85"/>
      <c r="I151" s="84"/>
      <c r="J151" s="84"/>
    </row>
    <row r="152" spans="1:10" s="79" customFormat="1" x14ac:dyDescent="0.25">
      <c r="A152" s="81"/>
      <c r="B152" s="76" t="s">
        <v>138</v>
      </c>
      <c r="C152" s="81" t="s">
        <v>68</v>
      </c>
      <c r="D152" s="52">
        <v>1</v>
      </c>
      <c r="E152" s="382"/>
      <c r="F152" s="53">
        <f>D152*E152</f>
        <v>0</v>
      </c>
      <c r="G152" s="84"/>
      <c r="H152" s="85"/>
      <c r="I152" s="84"/>
      <c r="J152" s="84"/>
    </row>
    <row r="153" spans="1:10" s="79" customFormat="1" x14ac:dyDescent="0.25">
      <c r="A153" s="81"/>
      <c r="B153" s="61"/>
      <c r="C153" s="81"/>
      <c r="D153" s="52"/>
      <c r="E153" s="384"/>
      <c r="F153" s="53"/>
      <c r="G153" s="84"/>
      <c r="H153" s="85"/>
      <c r="I153" s="84"/>
      <c r="J153" s="84"/>
    </row>
    <row r="154" spans="1:10" s="44" customFormat="1" ht="25.5" x14ac:dyDescent="0.25">
      <c r="A154" s="46" t="s">
        <v>139</v>
      </c>
      <c r="B154" s="75" t="s">
        <v>141</v>
      </c>
      <c r="C154" s="42"/>
      <c r="D154" s="53"/>
      <c r="E154" s="384"/>
      <c r="F154" s="53"/>
    </row>
    <row r="155" spans="1:10" s="44" customFormat="1" x14ac:dyDescent="0.25">
      <c r="A155" s="46"/>
      <c r="B155" s="64" t="s">
        <v>142</v>
      </c>
      <c r="C155" s="51" t="s">
        <v>68</v>
      </c>
      <c r="D155" s="52">
        <v>1</v>
      </c>
      <c r="E155" s="382"/>
      <c r="F155" s="53">
        <f>D155*E155</f>
        <v>0</v>
      </c>
    </row>
    <row r="156" spans="1:10" s="44" customFormat="1" x14ac:dyDescent="0.25">
      <c r="A156" s="46"/>
      <c r="B156" s="92"/>
      <c r="C156" s="42"/>
      <c r="D156" s="53"/>
      <c r="E156" s="384"/>
      <c r="F156" s="53"/>
    </row>
    <row r="157" spans="1:10" s="70" customFormat="1" ht="51" x14ac:dyDescent="0.2">
      <c r="A157" s="46" t="s">
        <v>140</v>
      </c>
      <c r="B157" s="93" t="s">
        <v>144</v>
      </c>
      <c r="C157" s="68"/>
      <c r="D157" s="69"/>
      <c r="E157" s="386"/>
      <c r="F157" s="69"/>
    </row>
    <row r="158" spans="1:10" s="44" customFormat="1" x14ac:dyDescent="0.25">
      <c r="A158" s="46"/>
      <c r="B158" s="32" t="s">
        <v>67</v>
      </c>
      <c r="C158" s="51" t="s">
        <v>68</v>
      </c>
      <c r="D158" s="52">
        <v>1</v>
      </c>
      <c r="E158" s="382"/>
      <c r="F158" s="53">
        <f>D158*E158</f>
        <v>0</v>
      </c>
    </row>
    <row r="159" spans="1:10" s="70" customFormat="1" ht="12.75" x14ac:dyDescent="0.2">
      <c r="A159" s="71"/>
      <c r="B159" s="94"/>
      <c r="C159" s="68"/>
      <c r="D159" s="69"/>
      <c r="E159" s="386"/>
      <c r="F159" s="69"/>
    </row>
    <row r="160" spans="1:10" s="44" customFormat="1" ht="25.5" x14ac:dyDescent="0.25">
      <c r="A160" s="46" t="s">
        <v>143</v>
      </c>
      <c r="B160" s="95" t="s">
        <v>146</v>
      </c>
      <c r="C160" s="42"/>
      <c r="D160" s="53"/>
      <c r="E160" s="384"/>
      <c r="F160" s="53"/>
    </row>
    <row r="161" spans="1:10" s="44" customFormat="1" x14ac:dyDescent="0.25">
      <c r="A161" s="46"/>
      <c r="B161" s="96" t="s">
        <v>147</v>
      </c>
      <c r="C161" s="51" t="s">
        <v>148</v>
      </c>
      <c r="D161" s="53">
        <v>1</v>
      </c>
      <c r="E161" s="382"/>
      <c r="F161" s="53">
        <f>D161*E161</f>
        <v>0</v>
      </c>
    </row>
    <row r="162" spans="1:10" s="44" customFormat="1" x14ac:dyDescent="0.25">
      <c r="A162" s="46"/>
      <c r="B162" s="96"/>
      <c r="C162" s="51"/>
      <c r="D162" s="53"/>
      <c r="E162" s="384"/>
      <c r="F162" s="53"/>
    </row>
    <row r="163" spans="1:10" s="100" customFormat="1" ht="25.5" x14ac:dyDescent="0.2">
      <c r="A163" s="46" t="s">
        <v>145</v>
      </c>
      <c r="B163" s="82" t="s">
        <v>150</v>
      </c>
      <c r="C163" s="97"/>
      <c r="D163" s="97"/>
      <c r="E163" s="389"/>
      <c r="F163" s="99"/>
      <c r="G163" s="97"/>
      <c r="H163" s="97"/>
      <c r="I163" s="98"/>
      <c r="J163" s="99"/>
    </row>
    <row r="164" spans="1:10" s="44" customFormat="1" x14ac:dyDescent="0.25">
      <c r="A164" s="58"/>
      <c r="B164" s="64"/>
      <c r="C164" s="101"/>
      <c r="D164" s="53"/>
      <c r="E164" s="384"/>
      <c r="F164" s="53"/>
    </row>
    <row r="165" spans="1:10" s="44" customFormat="1" x14ac:dyDescent="0.25">
      <c r="A165" s="58"/>
      <c r="B165" s="82" t="s">
        <v>151</v>
      </c>
      <c r="C165" s="101"/>
      <c r="D165" s="53"/>
      <c r="E165" s="384"/>
      <c r="F165" s="53"/>
    </row>
    <row r="166" spans="1:10" s="44" customFormat="1" x14ac:dyDescent="0.25">
      <c r="A166" s="58"/>
      <c r="B166" s="103" t="s">
        <v>152</v>
      </c>
      <c r="C166" s="101"/>
      <c r="D166" s="53"/>
      <c r="E166" s="384"/>
      <c r="F166" s="53"/>
    </row>
    <row r="167" spans="1:10" s="44" customFormat="1" x14ac:dyDescent="0.25">
      <c r="A167" s="58"/>
      <c r="B167" s="103" t="s">
        <v>153</v>
      </c>
      <c r="C167" s="101"/>
      <c r="D167" s="53"/>
      <c r="E167" s="384"/>
      <c r="F167" s="53"/>
    </row>
    <row r="168" spans="1:10" s="44" customFormat="1" x14ac:dyDescent="0.25">
      <c r="A168" s="58"/>
      <c r="B168" s="103" t="s">
        <v>154</v>
      </c>
      <c r="C168" s="101"/>
      <c r="D168" s="53"/>
      <c r="E168" s="384"/>
      <c r="F168" s="53"/>
    </row>
    <row r="169" spans="1:10" s="44" customFormat="1" x14ac:dyDescent="0.25">
      <c r="A169" s="58"/>
      <c r="B169" s="103" t="s">
        <v>155</v>
      </c>
      <c r="C169" s="101"/>
      <c r="D169" s="53"/>
      <c r="E169" s="384"/>
      <c r="F169" s="53"/>
    </row>
    <row r="170" spans="1:10" s="44" customFormat="1" x14ac:dyDescent="0.25">
      <c r="A170" s="58"/>
      <c r="B170" s="103" t="s">
        <v>156</v>
      </c>
      <c r="C170" s="101"/>
      <c r="D170" s="53"/>
      <c r="E170" s="384"/>
      <c r="F170" s="53"/>
    </row>
    <row r="171" spans="1:10" s="100" customFormat="1" ht="51" x14ac:dyDescent="0.2">
      <c r="A171" s="104"/>
      <c r="B171" s="82" t="s">
        <v>157</v>
      </c>
      <c r="C171" s="97"/>
      <c r="D171" s="97"/>
      <c r="E171" s="389"/>
      <c r="F171" s="99"/>
      <c r="G171" s="97"/>
      <c r="H171" s="97"/>
      <c r="I171" s="98"/>
      <c r="J171" s="99"/>
    </row>
    <row r="172" spans="1:10" s="100" customFormat="1" ht="12.75" x14ac:dyDescent="0.2">
      <c r="A172" s="104"/>
      <c r="B172" s="82" t="s">
        <v>158</v>
      </c>
      <c r="C172" s="97"/>
      <c r="D172" s="97"/>
      <c r="E172" s="389"/>
      <c r="F172" s="99"/>
      <c r="G172" s="97"/>
      <c r="H172" s="97"/>
      <c r="I172" s="98"/>
      <c r="J172" s="99"/>
    </row>
    <row r="173" spans="1:10" s="44" customFormat="1" x14ac:dyDescent="0.25">
      <c r="A173" s="46"/>
      <c r="B173" s="105" t="s">
        <v>159</v>
      </c>
      <c r="C173" s="48" t="s">
        <v>160</v>
      </c>
      <c r="D173" s="63">
        <v>13.8</v>
      </c>
      <c r="E173" s="390"/>
      <c r="F173" s="63">
        <f>D173*E173</f>
        <v>0</v>
      </c>
    </row>
    <row r="174" spans="1:10" s="44" customFormat="1" x14ac:dyDescent="0.25">
      <c r="A174" s="46"/>
      <c r="B174" s="96"/>
      <c r="C174" s="51"/>
      <c r="D174" s="53"/>
      <c r="E174" s="384"/>
      <c r="F174" s="53"/>
    </row>
    <row r="175" spans="1:10" s="100" customFormat="1" ht="25.5" x14ac:dyDescent="0.2">
      <c r="A175" s="46" t="s">
        <v>149</v>
      </c>
      <c r="B175" s="82" t="s">
        <v>162</v>
      </c>
      <c r="C175" s="97"/>
      <c r="D175" s="97"/>
      <c r="E175" s="389"/>
      <c r="F175" s="99"/>
      <c r="G175" s="97"/>
      <c r="H175" s="97"/>
      <c r="I175" s="98"/>
      <c r="J175" s="99"/>
    </row>
    <row r="176" spans="1:10" s="44" customFormat="1" x14ac:dyDescent="0.25">
      <c r="A176" s="58"/>
      <c r="B176" s="102"/>
      <c r="C176" s="101"/>
      <c r="D176" s="53"/>
      <c r="E176" s="384"/>
      <c r="F176" s="53"/>
    </row>
    <row r="177" spans="1:10" s="44" customFormat="1" x14ac:dyDescent="0.25">
      <c r="A177" s="58"/>
      <c r="B177" s="82" t="s">
        <v>151</v>
      </c>
      <c r="C177" s="101"/>
      <c r="D177" s="53"/>
      <c r="E177" s="384"/>
      <c r="F177" s="53"/>
    </row>
    <row r="178" spans="1:10" s="44" customFormat="1" x14ac:dyDescent="0.25">
      <c r="A178" s="58"/>
      <c r="B178" s="103" t="s">
        <v>152</v>
      </c>
      <c r="C178" s="101"/>
      <c r="D178" s="53"/>
      <c r="E178" s="384"/>
      <c r="F178" s="53"/>
    </row>
    <row r="179" spans="1:10" s="44" customFormat="1" x14ac:dyDescent="0.25">
      <c r="A179" s="58"/>
      <c r="B179" s="103" t="s">
        <v>153</v>
      </c>
      <c r="C179" s="101"/>
      <c r="D179" s="53"/>
      <c r="E179" s="384"/>
      <c r="F179" s="53"/>
    </row>
    <row r="180" spans="1:10" s="44" customFormat="1" x14ac:dyDescent="0.25">
      <c r="A180" s="58"/>
      <c r="B180" s="103" t="s">
        <v>154</v>
      </c>
      <c r="C180" s="101"/>
      <c r="D180" s="53"/>
      <c r="E180" s="384"/>
      <c r="F180" s="53"/>
    </row>
    <row r="181" spans="1:10" s="44" customFormat="1" x14ac:dyDescent="0.25">
      <c r="A181" s="58"/>
      <c r="B181" s="103" t="s">
        <v>163</v>
      </c>
      <c r="C181" s="101"/>
      <c r="D181" s="53"/>
      <c r="E181" s="384"/>
      <c r="F181" s="53"/>
    </row>
    <row r="182" spans="1:10" s="100" customFormat="1" ht="51" x14ac:dyDescent="0.2">
      <c r="A182" s="104"/>
      <c r="B182" s="82" t="s">
        <v>157</v>
      </c>
      <c r="C182" s="97"/>
      <c r="D182" s="97"/>
      <c r="E182" s="389"/>
      <c r="F182" s="99"/>
      <c r="G182" s="97"/>
      <c r="H182" s="97"/>
      <c r="I182" s="98"/>
      <c r="J182" s="99"/>
    </row>
    <row r="183" spans="1:10" s="100" customFormat="1" ht="12.75" x14ac:dyDescent="0.2">
      <c r="A183" s="104"/>
      <c r="B183" s="82" t="s">
        <v>427</v>
      </c>
      <c r="C183" s="97"/>
      <c r="D183" s="97"/>
      <c r="E183" s="389"/>
      <c r="F183" s="99"/>
      <c r="G183" s="97"/>
      <c r="H183" s="97"/>
      <c r="I183" s="98"/>
      <c r="J183" s="99"/>
    </row>
    <row r="184" spans="1:10" s="100" customFormat="1" ht="12.75" x14ac:dyDescent="0.2">
      <c r="A184" s="104"/>
      <c r="B184" s="82" t="s">
        <v>158</v>
      </c>
      <c r="C184" s="97"/>
      <c r="D184" s="97"/>
      <c r="E184" s="389"/>
      <c r="F184" s="99"/>
      <c r="G184" s="97"/>
      <c r="H184" s="97"/>
      <c r="I184" s="98"/>
      <c r="J184" s="99"/>
    </row>
    <row r="185" spans="1:10" s="44" customFormat="1" x14ac:dyDescent="0.25">
      <c r="A185" s="46"/>
      <c r="B185" s="105" t="s">
        <v>159</v>
      </c>
      <c r="C185" s="48" t="s">
        <v>160</v>
      </c>
      <c r="D185" s="63">
        <v>58</v>
      </c>
      <c r="E185" s="390"/>
      <c r="F185" s="63">
        <f>D185*E185</f>
        <v>0</v>
      </c>
    </row>
    <row r="186" spans="1:10" s="44" customFormat="1" x14ac:dyDescent="0.25">
      <c r="A186" s="46"/>
      <c r="B186" s="96"/>
      <c r="C186" s="51"/>
      <c r="D186" s="53"/>
      <c r="E186" s="384"/>
      <c r="F186" s="53"/>
    </row>
    <row r="187" spans="1:10" s="44" customFormat="1" ht="38.25" x14ac:dyDescent="0.25">
      <c r="A187" s="46" t="s">
        <v>161</v>
      </c>
      <c r="B187" s="106" t="s">
        <v>165</v>
      </c>
      <c r="C187" s="51"/>
      <c r="D187" s="53"/>
      <c r="E187" s="384"/>
      <c r="F187" s="53"/>
    </row>
    <row r="188" spans="1:10" s="44" customFormat="1" x14ac:dyDescent="0.25">
      <c r="A188" s="58"/>
      <c r="B188" s="64"/>
      <c r="C188" s="101"/>
      <c r="D188" s="53"/>
      <c r="E188" s="384"/>
      <c r="F188" s="53"/>
    </row>
    <row r="189" spans="1:10" s="44" customFormat="1" x14ac:dyDescent="0.25">
      <c r="A189" s="58"/>
      <c r="B189" s="102"/>
      <c r="C189" s="101"/>
      <c r="D189" s="53"/>
      <c r="E189" s="384"/>
      <c r="F189" s="53"/>
    </row>
    <row r="190" spans="1:10" s="44" customFormat="1" x14ac:dyDescent="0.25">
      <c r="A190" s="58"/>
      <c r="B190" s="82" t="s">
        <v>151</v>
      </c>
      <c r="C190" s="101"/>
      <c r="D190" s="53"/>
      <c r="E190" s="384"/>
      <c r="F190" s="53"/>
    </row>
    <row r="191" spans="1:10" s="44" customFormat="1" x14ac:dyDescent="0.25">
      <c r="A191" s="58"/>
      <c r="B191" s="103" t="s">
        <v>166</v>
      </c>
      <c r="C191" s="101"/>
      <c r="D191" s="53"/>
      <c r="E191" s="384"/>
      <c r="F191" s="53"/>
    </row>
    <row r="192" spans="1:10" s="44" customFormat="1" ht="38.25" x14ac:dyDescent="0.25">
      <c r="A192" s="58"/>
      <c r="B192" s="103" t="s">
        <v>167</v>
      </c>
      <c r="C192" s="101"/>
      <c r="D192" s="53"/>
      <c r="E192" s="384"/>
      <c r="F192" s="53"/>
    </row>
    <row r="193" spans="1:6" s="44" customFormat="1" x14ac:dyDescent="0.25">
      <c r="A193" s="58"/>
      <c r="B193" s="103" t="s">
        <v>168</v>
      </c>
      <c r="C193" s="101"/>
      <c r="D193" s="53"/>
      <c r="E193" s="384"/>
      <c r="F193" s="53"/>
    </row>
    <row r="194" spans="1:6" s="44" customFormat="1" ht="25.5" x14ac:dyDescent="0.25">
      <c r="A194" s="46"/>
      <c r="B194" s="95" t="s">
        <v>169</v>
      </c>
      <c r="C194" s="51"/>
      <c r="D194" s="53"/>
      <c r="E194" s="384"/>
      <c r="F194" s="53"/>
    </row>
    <row r="195" spans="1:6" s="44" customFormat="1" x14ac:dyDescent="0.25">
      <c r="A195" s="46"/>
      <c r="B195" s="32" t="s">
        <v>67</v>
      </c>
      <c r="C195" s="51" t="s">
        <v>68</v>
      </c>
      <c r="D195" s="52">
        <v>3</v>
      </c>
      <c r="E195" s="382"/>
      <c r="F195" s="53">
        <f>D195*E195</f>
        <v>0</v>
      </c>
    </row>
    <row r="196" spans="1:6" s="44" customFormat="1" x14ac:dyDescent="0.25">
      <c r="A196" s="46"/>
      <c r="B196" s="96"/>
      <c r="C196" s="51"/>
      <c r="D196" s="53"/>
      <c r="E196" s="384"/>
      <c r="F196" s="53"/>
    </row>
    <row r="197" spans="1:6" s="44" customFormat="1" ht="38.25" x14ac:dyDescent="0.25">
      <c r="A197" s="46" t="s">
        <v>164</v>
      </c>
      <c r="B197" s="106" t="s">
        <v>171</v>
      </c>
      <c r="C197" s="51"/>
      <c r="D197" s="53"/>
      <c r="E197" s="384"/>
      <c r="F197" s="53"/>
    </row>
    <row r="198" spans="1:6" s="44" customFormat="1" x14ac:dyDescent="0.25">
      <c r="A198" s="58"/>
      <c r="B198" s="64"/>
      <c r="C198" s="101"/>
      <c r="D198" s="53"/>
      <c r="E198" s="384"/>
      <c r="F198" s="53"/>
    </row>
    <row r="199" spans="1:6" s="44" customFormat="1" x14ac:dyDescent="0.25">
      <c r="A199" s="58"/>
      <c r="B199" s="102"/>
      <c r="C199" s="101"/>
      <c r="D199" s="53"/>
      <c r="E199" s="384"/>
      <c r="F199" s="53"/>
    </row>
    <row r="200" spans="1:6" s="44" customFormat="1" x14ac:dyDescent="0.25">
      <c r="A200" s="58"/>
      <c r="B200" s="82" t="s">
        <v>151</v>
      </c>
      <c r="C200" s="101"/>
      <c r="D200" s="53"/>
      <c r="E200" s="384"/>
      <c r="F200" s="53"/>
    </row>
    <row r="201" spans="1:6" s="44" customFormat="1" x14ac:dyDescent="0.25">
      <c r="A201" s="58"/>
      <c r="B201" s="103" t="s">
        <v>172</v>
      </c>
      <c r="C201" s="101"/>
      <c r="D201" s="53"/>
      <c r="E201" s="384"/>
      <c r="F201" s="53"/>
    </row>
    <row r="202" spans="1:6" s="44" customFormat="1" ht="38.25" x14ac:dyDescent="0.25">
      <c r="A202" s="58"/>
      <c r="B202" s="103" t="s">
        <v>167</v>
      </c>
      <c r="C202" s="101"/>
      <c r="D202" s="53"/>
      <c r="E202" s="384"/>
      <c r="F202" s="53"/>
    </row>
    <row r="203" spans="1:6" s="44" customFormat="1" ht="25.5" x14ac:dyDescent="0.25">
      <c r="A203" s="58"/>
      <c r="B203" s="103" t="s">
        <v>173</v>
      </c>
      <c r="C203" s="101"/>
      <c r="D203" s="53"/>
      <c r="E203" s="384"/>
      <c r="F203" s="53"/>
    </row>
    <row r="204" spans="1:6" s="44" customFormat="1" ht="25.5" x14ac:dyDescent="0.25">
      <c r="A204" s="46"/>
      <c r="B204" s="95" t="s">
        <v>169</v>
      </c>
      <c r="C204" s="51"/>
      <c r="D204" s="53"/>
      <c r="E204" s="384"/>
      <c r="F204" s="53"/>
    </row>
    <row r="205" spans="1:6" s="44" customFormat="1" x14ac:dyDescent="0.25">
      <c r="A205" s="46"/>
      <c r="B205" s="32" t="s">
        <v>67</v>
      </c>
      <c r="C205" s="51" t="s">
        <v>68</v>
      </c>
      <c r="D205" s="52">
        <v>2</v>
      </c>
      <c r="E205" s="382"/>
      <c r="F205" s="53">
        <f>D205*E205</f>
        <v>0</v>
      </c>
    </row>
    <row r="206" spans="1:6" s="44" customFormat="1" x14ac:dyDescent="0.25">
      <c r="A206" s="46"/>
      <c r="B206" s="96"/>
      <c r="C206" s="51"/>
      <c r="D206" s="53"/>
      <c r="E206" s="384"/>
      <c r="F206" s="53"/>
    </row>
    <row r="207" spans="1:6" s="44" customFormat="1" ht="38.25" x14ac:dyDescent="0.25">
      <c r="A207" s="46" t="s">
        <v>170</v>
      </c>
      <c r="B207" s="106" t="s">
        <v>175</v>
      </c>
      <c r="C207" s="51"/>
      <c r="D207" s="53"/>
      <c r="E207" s="384"/>
      <c r="F207" s="53"/>
    </row>
    <row r="208" spans="1:6" s="44" customFormat="1" x14ac:dyDescent="0.25">
      <c r="A208" s="46"/>
      <c r="B208" s="106" t="s">
        <v>428</v>
      </c>
      <c r="C208" s="51"/>
      <c r="D208" s="53"/>
      <c r="E208" s="384"/>
      <c r="F208" s="53"/>
    </row>
    <row r="209" spans="1:6" s="44" customFormat="1" x14ac:dyDescent="0.25">
      <c r="A209" s="46"/>
      <c r="B209" s="106" t="s">
        <v>176</v>
      </c>
      <c r="C209" s="51"/>
      <c r="D209" s="53"/>
      <c r="E209" s="384"/>
      <c r="F209" s="53"/>
    </row>
    <row r="210" spans="1:6" s="44" customFormat="1" ht="25.5" x14ac:dyDescent="0.25">
      <c r="A210" s="46"/>
      <c r="B210" s="106" t="s">
        <v>177</v>
      </c>
      <c r="C210" s="42"/>
      <c r="D210" s="53"/>
      <c r="E210" s="384"/>
      <c r="F210" s="53"/>
    </row>
    <row r="211" spans="1:6" s="44" customFormat="1" x14ac:dyDescent="0.25">
      <c r="A211" s="46"/>
      <c r="B211" s="32" t="s">
        <v>67</v>
      </c>
      <c r="C211" s="51" t="s">
        <v>68</v>
      </c>
      <c r="D211" s="52">
        <v>1</v>
      </c>
      <c r="E211" s="382"/>
      <c r="F211" s="53">
        <f>D211*E211</f>
        <v>0</v>
      </c>
    </row>
    <row r="212" spans="1:6" s="70" customFormat="1" ht="12.75" x14ac:dyDescent="0.2">
      <c r="A212" s="71"/>
      <c r="B212" s="107"/>
      <c r="C212" s="108"/>
      <c r="D212" s="109"/>
      <c r="E212" s="110"/>
      <c r="F212" s="111"/>
    </row>
    <row r="213" spans="1:6" s="70" customFormat="1" ht="63.75" x14ac:dyDescent="0.2">
      <c r="A213" s="46" t="s">
        <v>174</v>
      </c>
      <c r="B213" s="112" t="s">
        <v>429</v>
      </c>
      <c r="C213" s="68"/>
      <c r="D213" s="69"/>
      <c r="E213" s="386"/>
      <c r="F213" s="69"/>
    </row>
    <row r="214" spans="1:6" s="44" customFormat="1" x14ac:dyDescent="0.25">
      <c r="A214" s="58"/>
      <c r="B214" s="64"/>
      <c r="C214" s="101"/>
      <c r="D214" s="53"/>
      <c r="E214" s="384"/>
      <c r="F214" s="53"/>
    </row>
    <row r="215" spans="1:6" s="44" customFormat="1" x14ac:dyDescent="0.25">
      <c r="A215" s="58"/>
      <c r="B215" s="102"/>
      <c r="C215" s="101"/>
      <c r="D215" s="53"/>
      <c r="E215" s="384"/>
      <c r="F215" s="53"/>
    </row>
    <row r="216" spans="1:6" s="44" customFormat="1" x14ac:dyDescent="0.25">
      <c r="A216" s="58"/>
      <c r="B216" s="82" t="s">
        <v>151</v>
      </c>
      <c r="C216" s="101"/>
      <c r="D216" s="53"/>
      <c r="E216" s="384"/>
      <c r="F216" s="53"/>
    </row>
    <row r="217" spans="1:6" s="44" customFormat="1" x14ac:dyDescent="0.25">
      <c r="A217" s="58"/>
      <c r="B217" s="103" t="s">
        <v>180</v>
      </c>
      <c r="C217" s="101"/>
      <c r="D217" s="53"/>
      <c r="E217" s="384"/>
      <c r="F217" s="53"/>
    </row>
    <row r="218" spans="1:6" s="44" customFormat="1" x14ac:dyDescent="0.25">
      <c r="A218" s="58"/>
      <c r="B218" s="103" t="s">
        <v>181</v>
      </c>
      <c r="C218" s="101"/>
      <c r="D218" s="53"/>
      <c r="E218" s="384"/>
      <c r="F218" s="53"/>
    </row>
    <row r="219" spans="1:6" s="44" customFormat="1" ht="25.5" x14ac:dyDescent="0.25">
      <c r="A219" s="46"/>
      <c r="B219" s="95" t="s">
        <v>169</v>
      </c>
      <c r="C219" s="51"/>
      <c r="D219" s="53"/>
      <c r="E219" s="384"/>
      <c r="F219" s="53"/>
    </row>
    <row r="220" spans="1:6" s="44" customFormat="1" x14ac:dyDescent="0.25">
      <c r="A220" s="46"/>
      <c r="B220" s="32" t="s">
        <v>67</v>
      </c>
      <c r="C220" s="51" t="s">
        <v>68</v>
      </c>
      <c r="D220" s="52">
        <v>2</v>
      </c>
      <c r="E220" s="382"/>
      <c r="F220" s="53">
        <f>D220*E220</f>
        <v>0</v>
      </c>
    </row>
    <row r="221" spans="1:6" s="70" customFormat="1" ht="12.75" x14ac:dyDescent="0.2">
      <c r="A221" s="71"/>
      <c r="B221" s="113"/>
      <c r="C221" s="68"/>
      <c r="D221" s="69"/>
      <c r="E221" s="386"/>
      <c r="F221" s="69"/>
    </row>
    <row r="222" spans="1:6" s="70" customFormat="1" ht="38.25" x14ac:dyDescent="0.2">
      <c r="A222" s="46" t="s">
        <v>178</v>
      </c>
      <c r="B222" s="114" t="s">
        <v>183</v>
      </c>
      <c r="C222" s="68"/>
      <c r="D222" s="69"/>
      <c r="E222" s="386"/>
      <c r="F222" s="69"/>
    </row>
    <row r="223" spans="1:6" s="70" customFormat="1" ht="12.75" x14ac:dyDescent="0.2">
      <c r="A223" s="71"/>
      <c r="B223" s="114" t="s">
        <v>430</v>
      </c>
      <c r="C223" s="68"/>
      <c r="D223" s="69"/>
      <c r="E223" s="386"/>
      <c r="F223" s="69"/>
    </row>
    <row r="224" spans="1:6" s="44" customFormat="1" x14ac:dyDescent="0.25">
      <c r="A224" s="46"/>
      <c r="B224" s="32" t="s">
        <v>67</v>
      </c>
      <c r="C224" s="51" t="s">
        <v>68</v>
      </c>
      <c r="D224" s="52">
        <v>1</v>
      </c>
      <c r="E224" s="382"/>
      <c r="F224" s="53">
        <f>D224*E224</f>
        <v>0</v>
      </c>
    </row>
    <row r="225" spans="1:6" s="44" customFormat="1" x14ac:dyDescent="0.25">
      <c r="A225" s="46"/>
      <c r="B225" s="32"/>
      <c r="C225" s="51"/>
      <c r="D225" s="52"/>
      <c r="E225" s="384"/>
      <c r="F225" s="53"/>
    </row>
    <row r="226" spans="1:6" s="70" customFormat="1" ht="12.75" x14ac:dyDescent="0.2">
      <c r="A226" s="46" t="s">
        <v>182</v>
      </c>
      <c r="B226" s="114" t="s">
        <v>185</v>
      </c>
      <c r="C226" s="68"/>
      <c r="D226" s="69"/>
      <c r="E226" s="386"/>
      <c r="F226" s="69"/>
    </row>
    <row r="227" spans="1:6" s="44" customFormat="1" x14ac:dyDescent="0.25">
      <c r="A227" s="46"/>
      <c r="B227" s="32" t="s">
        <v>67</v>
      </c>
      <c r="C227" s="51" t="s">
        <v>68</v>
      </c>
      <c r="D227" s="52">
        <v>3</v>
      </c>
      <c r="E227" s="382"/>
      <c r="F227" s="53">
        <f>D227*E227</f>
        <v>0</v>
      </c>
    </row>
    <row r="228" spans="1:6" s="44" customFormat="1" x14ac:dyDescent="0.25">
      <c r="A228" s="46"/>
      <c r="B228" s="32"/>
      <c r="C228" s="51"/>
      <c r="D228" s="52"/>
      <c r="E228" s="384"/>
      <c r="F228" s="53"/>
    </row>
    <row r="229" spans="1:6" s="70" customFormat="1" ht="25.5" x14ac:dyDescent="0.2">
      <c r="A229" s="46" t="s">
        <v>184</v>
      </c>
      <c r="B229" s="114" t="s">
        <v>187</v>
      </c>
      <c r="C229" s="68"/>
      <c r="D229" s="69"/>
      <c r="E229" s="386"/>
      <c r="F229" s="69"/>
    </row>
    <row r="230" spans="1:6" s="44" customFormat="1" x14ac:dyDescent="0.25">
      <c r="A230" s="46"/>
      <c r="B230" s="32" t="s">
        <v>67</v>
      </c>
      <c r="C230" s="51" t="s">
        <v>68</v>
      </c>
      <c r="D230" s="52">
        <v>3</v>
      </c>
      <c r="E230" s="382"/>
      <c r="F230" s="53">
        <f>D230*E230</f>
        <v>0</v>
      </c>
    </row>
    <row r="231" spans="1:6" s="44" customFormat="1" x14ac:dyDescent="0.25">
      <c r="A231" s="46"/>
      <c r="B231" s="32"/>
      <c r="C231" s="51"/>
      <c r="D231" s="52"/>
      <c r="E231" s="384"/>
      <c r="F231" s="53"/>
    </row>
    <row r="232" spans="1:6" s="70" customFormat="1" ht="25.5" x14ac:dyDescent="0.2">
      <c r="A232" s="46" t="s">
        <v>186</v>
      </c>
      <c r="B232" s="114" t="s">
        <v>189</v>
      </c>
      <c r="C232" s="68"/>
      <c r="D232" s="69"/>
      <c r="E232" s="386"/>
      <c r="F232" s="69"/>
    </row>
    <row r="233" spans="1:6" s="44" customFormat="1" x14ac:dyDescent="0.25">
      <c r="A233" s="46"/>
      <c r="B233" s="32" t="s">
        <v>67</v>
      </c>
      <c r="C233" s="51" t="s">
        <v>68</v>
      </c>
      <c r="D233" s="52">
        <v>1</v>
      </c>
      <c r="E233" s="382"/>
      <c r="F233" s="53">
        <f>D233*E233</f>
        <v>0</v>
      </c>
    </row>
    <row r="234" spans="1:6" s="44" customFormat="1" x14ac:dyDescent="0.25">
      <c r="A234" s="46"/>
      <c r="B234" s="32"/>
      <c r="C234" s="51"/>
      <c r="D234" s="52"/>
      <c r="E234" s="384"/>
      <c r="F234" s="53"/>
    </row>
    <row r="235" spans="1:6" s="70" customFormat="1" ht="38.25" x14ac:dyDescent="0.2">
      <c r="A235" s="46" t="s">
        <v>188</v>
      </c>
      <c r="B235" s="114" t="s">
        <v>191</v>
      </c>
      <c r="C235" s="68"/>
      <c r="D235" s="69"/>
      <c r="E235" s="386"/>
      <c r="F235" s="69"/>
    </row>
    <row r="236" spans="1:6" s="44" customFormat="1" x14ac:dyDescent="0.25">
      <c r="A236" s="46"/>
      <c r="B236" s="32" t="s">
        <v>67</v>
      </c>
      <c r="C236" s="51" t="s">
        <v>68</v>
      </c>
      <c r="D236" s="52">
        <v>3</v>
      </c>
      <c r="E236" s="382"/>
      <c r="F236" s="53">
        <f>D236*E236</f>
        <v>0</v>
      </c>
    </row>
    <row r="237" spans="1:6" s="44" customFormat="1" x14ac:dyDescent="0.25">
      <c r="A237" s="46"/>
      <c r="B237" s="32"/>
      <c r="C237" s="51"/>
      <c r="D237" s="52"/>
      <c r="E237" s="384"/>
      <c r="F237" s="53"/>
    </row>
    <row r="238" spans="1:6" s="70" customFormat="1" ht="38.25" x14ac:dyDescent="0.2">
      <c r="A238" s="46" t="s">
        <v>190</v>
      </c>
      <c r="B238" s="114" t="s">
        <v>192</v>
      </c>
      <c r="C238" s="68"/>
      <c r="D238" s="69"/>
      <c r="E238" s="386"/>
      <c r="F238" s="69"/>
    </row>
    <row r="239" spans="1:6" s="44" customFormat="1" x14ac:dyDescent="0.25">
      <c r="A239" s="46"/>
      <c r="B239" s="32" t="s">
        <v>67</v>
      </c>
      <c r="C239" s="51" t="s">
        <v>68</v>
      </c>
      <c r="D239" s="52">
        <v>3</v>
      </c>
      <c r="E239" s="382"/>
      <c r="F239" s="53">
        <f>D239*E239</f>
        <v>0</v>
      </c>
    </row>
    <row r="240" spans="1:6" s="44" customFormat="1" x14ac:dyDescent="0.25">
      <c r="A240" s="46"/>
      <c r="B240" s="32"/>
      <c r="C240" s="51"/>
      <c r="D240" s="52"/>
      <c r="E240" s="384"/>
      <c r="F240" s="53"/>
    </row>
    <row r="241" spans="1:6" ht="15.75" thickBot="1" x14ac:dyDescent="0.3"/>
    <row r="242" spans="1:6" s="6" customFormat="1" ht="15.75" thickBot="1" x14ac:dyDescent="0.3">
      <c r="A242" s="38"/>
      <c r="B242" s="39" t="s">
        <v>581</v>
      </c>
      <c r="C242" s="38"/>
      <c r="D242" s="38"/>
      <c r="E242" s="391"/>
      <c r="F242" s="305">
        <f>SUM(F69:F239)</f>
        <v>0</v>
      </c>
    </row>
    <row r="244" spans="1:6" ht="15.75" thickBot="1" x14ac:dyDescent="0.3"/>
    <row r="245" spans="1:6" s="6" customFormat="1" ht="15.75" thickBot="1" x14ac:dyDescent="0.25">
      <c r="A245" s="38"/>
      <c r="B245" s="39" t="s">
        <v>582</v>
      </c>
      <c r="C245" s="38"/>
      <c r="D245" s="38"/>
      <c r="E245" s="378"/>
      <c r="F245" s="38"/>
    </row>
    <row r="247" spans="1:6" s="44" customFormat="1" x14ac:dyDescent="0.25">
      <c r="A247" s="40" t="s">
        <v>2</v>
      </c>
      <c r="B247" s="41" t="s">
        <v>583</v>
      </c>
      <c r="C247" s="42"/>
      <c r="D247" s="43"/>
      <c r="E247" s="379"/>
      <c r="F247" s="43"/>
    </row>
    <row r="248" spans="1:6" s="44" customFormat="1" x14ac:dyDescent="0.25">
      <c r="A248" s="45"/>
      <c r="B248" s="41"/>
      <c r="C248" s="42"/>
      <c r="D248" s="43"/>
      <c r="E248" s="379"/>
      <c r="F248" s="43"/>
    </row>
    <row r="249" spans="1:6" s="44" customFormat="1" x14ac:dyDescent="0.25">
      <c r="A249" s="46" t="s">
        <v>64</v>
      </c>
      <c r="B249" s="32" t="s">
        <v>65</v>
      </c>
      <c r="C249" s="42"/>
      <c r="D249" s="47"/>
      <c r="E249" s="380"/>
      <c r="F249" s="47"/>
    </row>
    <row r="250" spans="1:6" s="44" customFormat="1" ht="25.5" x14ac:dyDescent="0.25">
      <c r="A250" s="46"/>
      <c r="B250" s="32" t="s">
        <v>66</v>
      </c>
      <c r="C250" s="48"/>
      <c r="D250" s="49"/>
      <c r="E250" s="381"/>
      <c r="F250" s="50"/>
    </row>
    <row r="251" spans="1:6" s="44" customFormat="1" x14ac:dyDescent="0.25">
      <c r="A251" s="46"/>
      <c r="B251" s="32" t="s">
        <v>67</v>
      </c>
      <c r="C251" s="51" t="s">
        <v>68</v>
      </c>
      <c r="D251" s="52">
        <v>4</v>
      </c>
      <c r="E251" s="382"/>
      <c r="F251" s="53">
        <f>D251*E251</f>
        <v>0</v>
      </c>
    </row>
    <row r="252" spans="1:6" s="44" customFormat="1" x14ac:dyDescent="0.25">
      <c r="A252" s="46"/>
      <c r="B252" s="54"/>
      <c r="C252" s="42"/>
      <c r="D252" s="47"/>
      <c r="E252" s="380"/>
      <c r="F252" s="47"/>
    </row>
    <row r="253" spans="1:6" s="44" customFormat="1" ht="25.5" x14ac:dyDescent="0.25">
      <c r="A253" s="46" t="s">
        <v>69</v>
      </c>
      <c r="B253" s="32" t="s">
        <v>421</v>
      </c>
      <c r="C253" s="42"/>
      <c r="D253" s="47"/>
      <c r="E253" s="380"/>
      <c r="F253" s="47"/>
    </row>
    <row r="254" spans="1:6" s="44" customFormat="1" ht="18" customHeight="1" x14ac:dyDescent="0.25">
      <c r="A254" s="46"/>
      <c r="B254" s="32" t="s">
        <v>70</v>
      </c>
      <c r="C254" s="48"/>
      <c r="D254" s="49"/>
      <c r="E254" s="381"/>
      <c r="F254" s="50"/>
    </row>
    <row r="255" spans="1:6" s="44" customFormat="1" x14ac:dyDescent="0.25">
      <c r="A255" s="46"/>
      <c r="B255" s="32" t="s">
        <v>71</v>
      </c>
      <c r="C255" s="51" t="s">
        <v>72</v>
      </c>
      <c r="D255" s="53">
        <v>6.3</v>
      </c>
      <c r="E255" s="382"/>
      <c r="F255" s="53">
        <f>D255*E255</f>
        <v>0</v>
      </c>
    </row>
    <row r="256" spans="1:6" s="44" customFormat="1" ht="15.75" x14ac:dyDescent="0.25">
      <c r="A256" s="55"/>
      <c r="B256" s="41"/>
      <c r="C256" s="56"/>
      <c r="D256" s="57"/>
      <c r="E256" s="383"/>
      <c r="F256" s="57"/>
    </row>
    <row r="257" spans="1:6" s="44" customFormat="1" ht="25.5" x14ac:dyDescent="0.25">
      <c r="A257" s="46" t="s">
        <v>73</v>
      </c>
      <c r="B257" s="32" t="s">
        <v>74</v>
      </c>
      <c r="C257" s="42"/>
      <c r="D257" s="47"/>
      <c r="E257" s="380"/>
      <c r="F257" s="47"/>
    </row>
    <row r="258" spans="1:6" s="44" customFormat="1" ht="17.25" customHeight="1" x14ac:dyDescent="0.25">
      <c r="A258" s="46"/>
      <c r="B258" s="32" t="s">
        <v>70</v>
      </c>
      <c r="C258" s="48"/>
      <c r="D258" s="49"/>
      <c r="E258" s="381"/>
      <c r="F258" s="50"/>
    </row>
    <row r="259" spans="1:6" s="44" customFormat="1" x14ac:dyDescent="0.25">
      <c r="A259" s="46"/>
      <c r="B259" s="32" t="s">
        <v>75</v>
      </c>
      <c r="C259" s="51" t="s">
        <v>76</v>
      </c>
      <c r="D259" s="53">
        <v>21</v>
      </c>
      <c r="E259" s="382"/>
      <c r="F259" s="53">
        <f>D259*E259</f>
        <v>0</v>
      </c>
    </row>
    <row r="260" spans="1:6" s="44" customFormat="1" ht="15.75" x14ac:dyDescent="0.25">
      <c r="A260" s="58"/>
      <c r="B260" s="59"/>
      <c r="C260" s="56"/>
      <c r="D260" s="57"/>
      <c r="E260" s="383"/>
      <c r="F260" s="60"/>
    </row>
    <row r="261" spans="1:6" s="44" customFormat="1" x14ac:dyDescent="0.25">
      <c r="A261" s="46" t="s">
        <v>77</v>
      </c>
      <c r="B261" s="61" t="s">
        <v>78</v>
      </c>
      <c r="C261" s="51"/>
      <c r="D261" s="53"/>
      <c r="E261" s="384"/>
      <c r="F261" s="53"/>
    </row>
    <row r="262" spans="1:6" s="44" customFormat="1" ht="18" customHeight="1" x14ac:dyDescent="0.25">
      <c r="A262" s="46"/>
      <c r="B262" s="32" t="s">
        <v>70</v>
      </c>
      <c r="C262" s="48"/>
      <c r="D262" s="49"/>
      <c r="E262" s="381"/>
      <c r="F262" s="50"/>
    </row>
    <row r="263" spans="1:6" s="44" customFormat="1" x14ac:dyDescent="0.25">
      <c r="A263" s="46"/>
      <c r="B263" s="32" t="s">
        <v>75</v>
      </c>
      <c r="C263" s="51" t="s">
        <v>76</v>
      </c>
      <c r="D263" s="53">
        <v>14</v>
      </c>
      <c r="E263" s="382"/>
      <c r="F263" s="53">
        <f>D263*E263</f>
        <v>0</v>
      </c>
    </row>
    <row r="264" spans="1:6" s="44" customFormat="1" x14ac:dyDescent="0.25">
      <c r="A264" s="46"/>
      <c r="B264" s="62"/>
      <c r="C264" s="48"/>
      <c r="D264" s="63"/>
      <c r="E264" s="385"/>
      <c r="F264" s="63"/>
    </row>
    <row r="265" spans="1:6" s="44" customFormat="1" ht="25.5" x14ac:dyDescent="0.25">
      <c r="A265" s="46" t="s">
        <v>79</v>
      </c>
      <c r="B265" s="32" t="s">
        <v>80</v>
      </c>
      <c r="C265" s="42"/>
      <c r="D265" s="47"/>
      <c r="E265" s="380"/>
      <c r="F265" s="47"/>
    </row>
    <row r="266" spans="1:6" s="44" customFormat="1" x14ac:dyDescent="0.25">
      <c r="A266" s="55"/>
      <c r="B266" s="32" t="s">
        <v>81</v>
      </c>
      <c r="C266" s="42"/>
      <c r="D266" s="47"/>
      <c r="E266" s="380"/>
      <c r="F266" s="47"/>
    </row>
    <row r="267" spans="1:6" s="44" customFormat="1" x14ac:dyDescent="0.25">
      <c r="A267" s="46"/>
      <c r="B267" s="32" t="s">
        <v>71</v>
      </c>
      <c r="C267" s="51" t="s">
        <v>72</v>
      </c>
      <c r="D267" s="53">
        <v>7</v>
      </c>
      <c r="E267" s="382"/>
      <c r="F267" s="53">
        <f>D267*E267</f>
        <v>0</v>
      </c>
    </row>
    <row r="268" spans="1:6" s="44" customFormat="1" x14ac:dyDescent="0.25">
      <c r="A268" s="46"/>
      <c r="B268" s="32"/>
      <c r="C268" s="51"/>
      <c r="D268" s="53"/>
      <c r="E268" s="384"/>
      <c r="F268" s="53"/>
    </row>
    <row r="269" spans="1:6" s="44" customFormat="1" ht="33" customHeight="1" x14ac:dyDescent="0.25">
      <c r="A269" s="46" t="s">
        <v>82</v>
      </c>
      <c r="B269" s="61" t="s">
        <v>83</v>
      </c>
      <c r="C269" s="51"/>
      <c r="D269" s="53"/>
      <c r="E269" s="384"/>
      <c r="F269" s="53"/>
    </row>
    <row r="270" spans="1:6" s="44" customFormat="1" x14ac:dyDescent="0.25">
      <c r="A270" s="46"/>
      <c r="B270" s="32" t="s">
        <v>75</v>
      </c>
      <c r="C270" s="51" t="s">
        <v>76</v>
      </c>
      <c r="D270" s="53">
        <v>14</v>
      </c>
      <c r="E270" s="382"/>
      <c r="F270" s="53">
        <f>D270*E270</f>
        <v>0</v>
      </c>
    </row>
    <row r="271" spans="1:6" s="44" customFormat="1" x14ac:dyDescent="0.25">
      <c r="A271" s="46"/>
      <c r="B271" s="32"/>
      <c r="C271" s="51"/>
      <c r="D271" s="53"/>
      <c r="E271" s="384"/>
      <c r="F271" s="53"/>
    </row>
    <row r="272" spans="1:6" s="44" customFormat="1" ht="25.5" x14ac:dyDescent="0.25">
      <c r="A272" s="46" t="s">
        <v>84</v>
      </c>
      <c r="B272" s="61" t="s">
        <v>85</v>
      </c>
      <c r="C272" s="51"/>
      <c r="D272" s="53"/>
      <c r="E272" s="384"/>
      <c r="F272" s="53"/>
    </row>
    <row r="273" spans="1:6" s="44" customFormat="1" x14ac:dyDescent="0.25">
      <c r="A273" s="46"/>
      <c r="B273" s="64" t="s">
        <v>86</v>
      </c>
      <c r="C273" s="51"/>
      <c r="D273" s="53"/>
      <c r="E273" s="384"/>
      <c r="F273" s="53"/>
    </row>
    <row r="274" spans="1:6" s="44" customFormat="1" x14ac:dyDescent="0.25">
      <c r="A274" s="46"/>
      <c r="B274" s="32" t="s">
        <v>75</v>
      </c>
      <c r="C274" s="51" t="s">
        <v>76</v>
      </c>
      <c r="D274" s="53">
        <v>7.1</v>
      </c>
      <c r="E274" s="382"/>
      <c r="F274" s="53">
        <f>D274*E274</f>
        <v>0</v>
      </c>
    </row>
    <row r="275" spans="1:6" s="44" customFormat="1" x14ac:dyDescent="0.25">
      <c r="A275" s="65"/>
      <c r="B275" s="66"/>
      <c r="C275" s="67"/>
      <c r="D275" s="49"/>
      <c r="E275" s="381"/>
      <c r="F275" s="50"/>
    </row>
    <row r="276" spans="1:6" s="44" customFormat="1" ht="25.5" x14ac:dyDescent="0.25">
      <c r="A276" s="46" t="s">
        <v>87</v>
      </c>
      <c r="B276" s="64" t="s">
        <v>88</v>
      </c>
      <c r="C276" s="67"/>
      <c r="D276" s="49"/>
      <c r="E276" s="381"/>
      <c r="F276" s="50"/>
    </row>
    <row r="277" spans="1:6" s="44" customFormat="1" ht="38.25" x14ac:dyDescent="0.25">
      <c r="A277" s="46"/>
      <c r="B277" s="64" t="s">
        <v>89</v>
      </c>
      <c r="C277" s="67"/>
      <c r="D277" s="49"/>
      <c r="E277" s="381"/>
      <c r="F277" s="50"/>
    </row>
    <row r="278" spans="1:6" s="44" customFormat="1" ht="25.5" x14ac:dyDescent="0.25">
      <c r="A278" s="46"/>
      <c r="B278" s="64" t="s">
        <v>90</v>
      </c>
      <c r="C278" s="67"/>
      <c r="D278" s="49"/>
      <c r="E278" s="381"/>
      <c r="F278" s="50"/>
    </row>
    <row r="279" spans="1:6" s="44" customFormat="1" x14ac:dyDescent="0.25">
      <c r="A279" s="46"/>
      <c r="B279" s="32" t="s">
        <v>75</v>
      </c>
      <c r="C279" s="51" t="s">
        <v>76</v>
      </c>
      <c r="D279" s="53">
        <v>7.1</v>
      </c>
      <c r="E279" s="382"/>
      <c r="F279" s="53">
        <f>D279*E279</f>
        <v>0</v>
      </c>
    </row>
    <row r="280" spans="1:6" s="44" customFormat="1" x14ac:dyDescent="0.25">
      <c r="A280" s="46"/>
      <c r="B280" s="64"/>
      <c r="C280" s="67"/>
      <c r="D280" s="49"/>
      <c r="E280" s="381"/>
      <c r="F280" s="50"/>
    </row>
    <row r="281" spans="1:6" s="44" customFormat="1" ht="25.5" x14ac:dyDescent="0.25">
      <c r="A281" s="46" t="s">
        <v>91</v>
      </c>
      <c r="B281" s="64" t="s">
        <v>92</v>
      </c>
      <c r="C281" s="67"/>
      <c r="D281" s="49"/>
      <c r="E281" s="381"/>
      <c r="F281" s="50"/>
    </row>
    <row r="282" spans="1:6" s="44" customFormat="1" ht="25.5" x14ac:dyDescent="0.25">
      <c r="A282" s="46"/>
      <c r="B282" s="64" t="s">
        <v>90</v>
      </c>
      <c r="C282" s="67"/>
      <c r="D282" s="49"/>
      <c r="E282" s="381"/>
      <c r="F282" s="50"/>
    </row>
    <row r="283" spans="1:6" s="44" customFormat="1" x14ac:dyDescent="0.25">
      <c r="A283" s="46"/>
      <c r="B283" s="32" t="s">
        <v>75</v>
      </c>
      <c r="C283" s="51" t="s">
        <v>76</v>
      </c>
      <c r="D283" s="53">
        <v>7.1</v>
      </c>
      <c r="E283" s="382"/>
      <c r="F283" s="53">
        <f>D283*E283</f>
        <v>0</v>
      </c>
    </row>
    <row r="284" spans="1:6" s="44" customFormat="1" x14ac:dyDescent="0.25">
      <c r="A284" s="46"/>
      <c r="B284" s="64"/>
      <c r="C284" s="67"/>
      <c r="D284" s="49"/>
      <c r="E284" s="381"/>
      <c r="F284" s="50"/>
    </row>
    <row r="285" spans="1:6" s="70" customFormat="1" ht="51" x14ac:dyDescent="0.2">
      <c r="A285" s="46" t="s">
        <v>93</v>
      </c>
      <c r="B285" s="64" t="s">
        <v>94</v>
      </c>
      <c r="C285" s="68"/>
      <c r="D285" s="69"/>
      <c r="E285" s="386"/>
      <c r="F285" s="69"/>
    </row>
    <row r="286" spans="1:6" s="70" customFormat="1" ht="38.25" x14ac:dyDescent="0.2">
      <c r="A286" s="71"/>
      <c r="B286" s="64" t="s">
        <v>584</v>
      </c>
      <c r="C286" s="68"/>
      <c r="D286" s="69"/>
      <c r="E286" s="386"/>
      <c r="F286" s="69"/>
    </row>
    <row r="287" spans="1:6" s="70" customFormat="1" ht="25.5" x14ac:dyDescent="0.2">
      <c r="A287" s="71"/>
      <c r="B287" s="64" t="s">
        <v>95</v>
      </c>
      <c r="C287" s="68"/>
      <c r="D287" s="69"/>
      <c r="E287" s="386"/>
      <c r="F287" s="69"/>
    </row>
    <row r="288" spans="1:6" s="70" customFormat="1" ht="25.5" x14ac:dyDescent="0.2">
      <c r="A288" s="71"/>
      <c r="B288" s="64" t="s">
        <v>96</v>
      </c>
      <c r="C288" s="68"/>
      <c r="D288" s="69"/>
      <c r="E288" s="386"/>
      <c r="F288" s="69"/>
    </row>
    <row r="289" spans="1:6" s="70" customFormat="1" ht="27" x14ac:dyDescent="0.2">
      <c r="A289" s="71"/>
      <c r="B289" s="64" t="s">
        <v>97</v>
      </c>
      <c r="C289" s="68"/>
      <c r="D289" s="69"/>
      <c r="E289" s="386"/>
      <c r="F289" s="69"/>
    </row>
    <row r="290" spans="1:6" s="70" customFormat="1" ht="25.5" x14ac:dyDescent="0.2">
      <c r="A290" s="71"/>
      <c r="B290" s="64" t="s">
        <v>98</v>
      </c>
      <c r="C290" s="68"/>
      <c r="D290" s="69"/>
      <c r="E290" s="386"/>
      <c r="F290" s="69"/>
    </row>
    <row r="291" spans="1:6" s="70" customFormat="1" ht="38.25" x14ac:dyDescent="0.2">
      <c r="A291" s="71"/>
      <c r="B291" s="64" t="s">
        <v>99</v>
      </c>
      <c r="C291" s="68"/>
      <c r="D291" s="72"/>
      <c r="E291" s="386"/>
      <c r="F291" s="73"/>
    </row>
    <row r="292" spans="1:6" s="70" customFormat="1" ht="12.75" x14ac:dyDescent="0.2">
      <c r="A292" s="71"/>
      <c r="B292" s="64" t="s">
        <v>100</v>
      </c>
      <c r="C292" s="68"/>
      <c r="D292" s="72"/>
      <c r="E292" s="386"/>
      <c r="F292" s="73"/>
    </row>
    <row r="293" spans="1:6" s="70" customFormat="1" x14ac:dyDescent="0.25">
      <c r="A293" s="71"/>
      <c r="B293" s="74" t="s">
        <v>101</v>
      </c>
      <c r="C293" s="51" t="s">
        <v>76</v>
      </c>
      <c r="D293" s="53">
        <v>2.7</v>
      </c>
      <c r="E293" s="382"/>
      <c r="F293" s="53">
        <f>D293*E293</f>
        <v>0</v>
      </c>
    </row>
    <row r="294" spans="1:6" s="70" customFormat="1" ht="12.75" x14ac:dyDescent="0.2">
      <c r="A294" s="71"/>
      <c r="B294" s="74"/>
      <c r="C294" s="68"/>
      <c r="D294" s="72"/>
      <c r="E294" s="386"/>
      <c r="F294" s="73"/>
    </row>
    <row r="295" spans="1:6" s="70" customFormat="1" ht="38.25" x14ac:dyDescent="0.2">
      <c r="A295" s="46" t="s">
        <v>102</v>
      </c>
      <c r="B295" s="64" t="s">
        <v>103</v>
      </c>
      <c r="C295" s="68"/>
      <c r="D295" s="72"/>
      <c r="E295" s="386"/>
      <c r="F295" s="73"/>
    </row>
    <row r="296" spans="1:6" s="70" customFormat="1" ht="38.25" x14ac:dyDescent="0.2">
      <c r="A296" s="71"/>
      <c r="B296" s="64" t="s">
        <v>104</v>
      </c>
      <c r="C296" s="68"/>
      <c r="D296" s="72"/>
      <c r="E296" s="386"/>
      <c r="F296" s="73"/>
    </row>
    <row r="297" spans="1:6" s="70" customFormat="1" ht="12.75" x14ac:dyDescent="0.2">
      <c r="A297" s="71"/>
      <c r="B297" s="32" t="s">
        <v>105</v>
      </c>
      <c r="C297" s="68"/>
      <c r="D297" s="72"/>
      <c r="E297" s="386"/>
      <c r="F297" s="73"/>
    </row>
    <row r="298" spans="1:6" s="70" customFormat="1" ht="25.5" x14ac:dyDescent="0.2">
      <c r="A298" s="71"/>
      <c r="B298" s="64" t="s">
        <v>98</v>
      </c>
      <c r="C298" s="68"/>
      <c r="D298" s="72"/>
      <c r="E298" s="386"/>
      <c r="F298" s="73"/>
    </row>
    <row r="299" spans="1:6" s="70" customFormat="1" ht="25.5" x14ac:dyDescent="0.2">
      <c r="A299" s="71"/>
      <c r="B299" s="64" t="s">
        <v>106</v>
      </c>
      <c r="C299" s="68"/>
      <c r="D299" s="72"/>
      <c r="E299" s="386"/>
      <c r="F299" s="73"/>
    </row>
    <row r="300" spans="1:6" s="70" customFormat="1" ht="12.75" x14ac:dyDescent="0.2">
      <c r="A300" s="71"/>
      <c r="B300" s="64" t="s">
        <v>100</v>
      </c>
      <c r="C300" s="68"/>
      <c r="D300" s="72"/>
      <c r="E300" s="386"/>
      <c r="F300" s="73"/>
    </row>
    <row r="301" spans="1:6" s="70" customFormat="1" ht="12.75" x14ac:dyDescent="0.2">
      <c r="A301" s="71"/>
      <c r="B301" s="75" t="s">
        <v>107</v>
      </c>
      <c r="C301" s="68"/>
      <c r="D301" s="72"/>
      <c r="E301" s="386"/>
      <c r="F301" s="73"/>
    </row>
    <row r="302" spans="1:6" s="70" customFormat="1" x14ac:dyDescent="0.25">
      <c r="A302" s="71"/>
      <c r="B302" s="75" t="s">
        <v>108</v>
      </c>
      <c r="C302" s="51" t="s">
        <v>76</v>
      </c>
      <c r="D302" s="53">
        <v>8.5</v>
      </c>
      <c r="E302" s="382"/>
      <c r="F302" s="53">
        <f>D302*E302</f>
        <v>0</v>
      </c>
    </row>
    <row r="303" spans="1:6" s="70" customFormat="1" ht="12.75" x14ac:dyDescent="0.2">
      <c r="A303" s="71"/>
      <c r="B303" s="74"/>
      <c r="C303" s="68"/>
      <c r="D303" s="72"/>
      <c r="E303" s="386"/>
      <c r="F303" s="73"/>
    </row>
    <row r="304" spans="1:6" s="44" customFormat="1" x14ac:dyDescent="0.25">
      <c r="A304" s="46" t="s">
        <v>109</v>
      </c>
      <c r="B304" s="64" t="s">
        <v>110</v>
      </c>
      <c r="C304" s="51"/>
      <c r="D304" s="53"/>
      <c r="E304" s="384"/>
      <c r="F304" s="53"/>
    </row>
    <row r="305" spans="1:10" s="44" customFormat="1" ht="63.75" x14ac:dyDescent="0.25">
      <c r="A305" s="46"/>
      <c r="B305" s="64" t="s">
        <v>111</v>
      </c>
      <c r="C305" s="51"/>
      <c r="D305" s="53"/>
      <c r="E305" s="384"/>
      <c r="F305" s="53"/>
    </row>
    <row r="306" spans="1:10" s="44" customFormat="1" x14ac:dyDescent="0.25">
      <c r="A306" s="46"/>
      <c r="B306" s="64" t="s">
        <v>112</v>
      </c>
      <c r="C306" s="51"/>
      <c r="D306" s="53"/>
      <c r="E306" s="384"/>
      <c r="F306" s="53"/>
    </row>
    <row r="307" spans="1:10" s="44" customFormat="1" x14ac:dyDescent="0.25">
      <c r="A307" s="46"/>
      <c r="B307" s="64" t="s">
        <v>113</v>
      </c>
      <c r="C307" s="51" t="s">
        <v>76</v>
      </c>
      <c r="D307" s="53">
        <v>18.5</v>
      </c>
      <c r="E307" s="382"/>
      <c r="F307" s="53">
        <f>D307*E307</f>
        <v>0</v>
      </c>
    </row>
    <row r="308" spans="1:10" s="44" customFormat="1" x14ac:dyDescent="0.25">
      <c r="A308" s="46"/>
      <c r="B308" s="64"/>
      <c r="C308" s="51"/>
      <c r="D308" s="53"/>
      <c r="E308" s="384"/>
      <c r="F308" s="53"/>
    </row>
    <row r="309" spans="1:10" s="79" customFormat="1" ht="25.5" x14ac:dyDescent="0.2">
      <c r="A309" s="46" t="s">
        <v>114</v>
      </c>
      <c r="B309" s="76" t="s">
        <v>115</v>
      </c>
      <c r="C309" s="77"/>
      <c r="D309" s="77"/>
      <c r="E309" s="387"/>
      <c r="F309" s="78"/>
      <c r="I309" s="80"/>
    </row>
    <row r="310" spans="1:10" s="79" customFormat="1" ht="12.75" x14ac:dyDescent="0.2">
      <c r="A310" s="81" t="s">
        <v>116</v>
      </c>
      <c r="B310" s="82" t="s">
        <v>117</v>
      </c>
      <c r="C310" s="77"/>
      <c r="D310" s="77"/>
      <c r="E310" s="387"/>
      <c r="F310" s="78"/>
      <c r="I310" s="80"/>
    </row>
    <row r="311" spans="1:10" s="79" customFormat="1" ht="12.75" x14ac:dyDescent="0.2">
      <c r="A311" s="81" t="s">
        <v>118</v>
      </c>
      <c r="B311" s="82" t="s">
        <v>119</v>
      </c>
      <c r="C311" s="77"/>
      <c r="D311" s="77"/>
      <c r="E311" s="387"/>
      <c r="F311" s="78"/>
      <c r="I311" s="80"/>
    </row>
    <row r="312" spans="1:10" s="79" customFormat="1" ht="12.75" x14ac:dyDescent="0.2">
      <c r="A312" s="81" t="s">
        <v>120</v>
      </c>
      <c r="B312" s="82" t="s">
        <v>121</v>
      </c>
      <c r="C312" s="77"/>
      <c r="D312" s="77"/>
      <c r="E312" s="387"/>
      <c r="F312" s="78"/>
      <c r="I312" s="80"/>
    </row>
    <row r="313" spans="1:10" s="79" customFormat="1" ht="25.5" x14ac:dyDescent="0.2">
      <c r="A313" s="81" t="s">
        <v>122</v>
      </c>
      <c r="B313" s="61" t="s">
        <v>123</v>
      </c>
      <c r="C313" s="77"/>
      <c r="D313" s="77"/>
      <c r="E313" s="387"/>
      <c r="F313" s="78"/>
      <c r="I313" s="80"/>
    </row>
    <row r="314" spans="1:10" s="79" customFormat="1" ht="51" x14ac:dyDescent="0.2">
      <c r="A314" s="81" t="s">
        <v>124</v>
      </c>
      <c r="B314" s="83" t="s">
        <v>125</v>
      </c>
      <c r="C314" s="77"/>
      <c r="D314" s="77"/>
      <c r="E314" s="387"/>
      <c r="F314" s="78"/>
      <c r="I314" s="80"/>
    </row>
    <row r="315" spans="1:10" s="79" customFormat="1" ht="12.75" x14ac:dyDescent="0.2">
      <c r="A315" s="81"/>
      <c r="B315" s="82" t="s">
        <v>126</v>
      </c>
      <c r="C315" s="77"/>
      <c r="D315" s="77"/>
      <c r="E315" s="387"/>
      <c r="F315" s="78"/>
      <c r="I315" s="80"/>
    </row>
    <row r="316" spans="1:10" s="79" customFormat="1" ht="12.75" x14ac:dyDescent="0.2">
      <c r="A316" s="81"/>
      <c r="B316" s="61" t="s">
        <v>127</v>
      </c>
      <c r="E316" s="388"/>
      <c r="G316" s="84"/>
      <c r="H316" s="85"/>
      <c r="I316" s="84"/>
      <c r="J316" s="84"/>
    </row>
    <row r="317" spans="1:10" s="79" customFormat="1" x14ac:dyDescent="0.25">
      <c r="A317" s="81"/>
      <c r="B317" s="86" t="s">
        <v>585</v>
      </c>
      <c r="C317" s="81"/>
      <c r="D317" s="52"/>
      <c r="E317" s="384"/>
      <c r="F317" s="53"/>
      <c r="G317" s="84"/>
      <c r="H317" s="85"/>
      <c r="I317" s="84"/>
      <c r="J317" s="84"/>
    </row>
    <row r="318" spans="1:10" s="91" customFormat="1" x14ac:dyDescent="0.25">
      <c r="A318" s="87"/>
      <c r="B318" s="88" t="s">
        <v>586</v>
      </c>
      <c r="C318" s="87" t="s">
        <v>68</v>
      </c>
      <c r="D318" s="52">
        <v>1</v>
      </c>
      <c r="E318" s="382"/>
      <c r="F318" s="53">
        <f>D318*E318</f>
        <v>0</v>
      </c>
      <c r="G318" s="89"/>
      <c r="H318" s="90"/>
      <c r="I318" s="89"/>
      <c r="J318" s="89"/>
    </row>
    <row r="319" spans="1:10" s="79" customFormat="1" x14ac:dyDescent="0.25">
      <c r="A319" s="81"/>
      <c r="B319" s="86" t="s">
        <v>129</v>
      </c>
      <c r="C319" s="81"/>
      <c r="D319" s="52"/>
      <c r="E319" s="384"/>
      <c r="F319" s="53"/>
      <c r="G319" s="84"/>
      <c r="H319" s="85"/>
      <c r="I319" s="84"/>
      <c r="J319" s="84"/>
    </row>
    <row r="320" spans="1:10" s="79" customFormat="1" x14ac:dyDescent="0.25">
      <c r="A320" s="81"/>
      <c r="B320" s="76" t="s">
        <v>425</v>
      </c>
      <c r="C320" s="81" t="s">
        <v>68</v>
      </c>
      <c r="D320" s="52">
        <v>2</v>
      </c>
      <c r="E320" s="382"/>
      <c r="F320" s="53">
        <f>D320*E320</f>
        <v>0</v>
      </c>
      <c r="G320" s="84"/>
      <c r="H320" s="85"/>
      <c r="I320" s="84"/>
      <c r="J320" s="84"/>
    </row>
    <row r="321" spans="1:10" s="79" customFormat="1" x14ac:dyDescent="0.25">
      <c r="A321" s="81"/>
      <c r="B321" s="61"/>
      <c r="C321" s="81"/>
      <c r="D321" s="52"/>
      <c r="E321" s="384"/>
      <c r="F321" s="53"/>
      <c r="G321" s="84"/>
      <c r="H321" s="85"/>
      <c r="I321" s="84"/>
      <c r="J321" s="84"/>
    </row>
    <row r="322" spans="1:10" s="79" customFormat="1" ht="12.75" x14ac:dyDescent="0.2">
      <c r="A322" s="46" t="s">
        <v>130</v>
      </c>
      <c r="B322" s="76" t="s">
        <v>131</v>
      </c>
      <c r="C322" s="77"/>
      <c r="D322" s="77"/>
      <c r="E322" s="387"/>
      <c r="F322" s="78"/>
      <c r="I322" s="80"/>
    </row>
    <row r="323" spans="1:10" s="79" customFormat="1" ht="12.75" x14ac:dyDescent="0.2">
      <c r="A323" s="81" t="s">
        <v>116</v>
      </c>
      <c r="B323" s="82" t="s">
        <v>132</v>
      </c>
      <c r="C323" s="77"/>
      <c r="D323" s="77"/>
      <c r="E323" s="387"/>
      <c r="F323" s="78"/>
      <c r="I323" s="80"/>
    </row>
    <row r="324" spans="1:10" s="79" customFormat="1" ht="12.75" x14ac:dyDescent="0.2">
      <c r="A324" s="81" t="s">
        <v>118</v>
      </c>
      <c r="B324" s="82" t="s">
        <v>133</v>
      </c>
      <c r="C324" s="77"/>
      <c r="D324" s="77"/>
      <c r="E324" s="387"/>
      <c r="F324" s="78"/>
      <c r="I324" s="80"/>
    </row>
    <row r="325" spans="1:10" s="79" customFormat="1" ht="12.75" x14ac:dyDescent="0.2">
      <c r="A325" s="81" t="s">
        <v>120</v>
      </c>
      <c r="B325" s="82" t="s">
        <v>121</v>
      </c>
      <c r="C325" s="77"/>
      <c r="D325" s="77"/>
      <c r="E325" s="387"/>
      <c r="F325" s="78"/>
      <c r="I325" s="80"/>
    </row>
    <row r="326" spans="1:10" s="79" customFormat="1" ht="12.75" x14ac:dyDescent="0.2">
      <c r="A326" s="81" t="s">
        <v>122</v>
      </c>
      <c r="B326" s="82" t="s">
        <v>134</v>
      </c>
      <c r="C326" s="77"/>
      <c r="D326" s="77"/>
      <c r="E326" s="387"/>
      <c r="F326" s="78"/>
      <c r="I326" s="80"/>
    </row>
    <row r="327" spans="1:10" s="79" customFormat="1" ht="25.5" x14ac:dyDescent="0.2">
      <c r="A327" s="81" t="s">
        <v>124</v>
      </c>
      <c r="B327" s="61" t="s">
        <v>123</v>
      </c>
      <c r="C327" s="77"/>
      <c r="D327" s="77"/>
      <c r="E327" s="387"/>
      <c r="F327" s="78"/>
      <c r="I327" s="80"/>
    </row>
    <row r="328" spans="1:10" s="79" customFormat="1" ht="51" x14ac:dyDescent="0.2">
      <c r="A328" s="81" t="s">
        <v>135</v>
      </c>
      <c r="B328" s="61" t="s">
        <v>125</v>
      </c>
      <c r="C328" s="77"/>
      <c r="D328" s="77"/>
      <c r="E328" s="387"/>
      <c r="F328" s="78"/>
      <c r="I328" s="80"/>
    </row>
    <row r="329" spans="1:10" s="79" customFormat="1" ht="12.75" x14ac:dyDescent="0.2">
      <c r="A329" s="81"/>
      <c r="B329" s="82" t="s">
        <v>126</v>
      </c>
      <c r="C329" s="77"/>
      <c r="D329" s="77"/>
      <c r="E329" s="387"/>
      <c r="F329" s="78"/>
      <c r="I329" s="80"/>
    </row>
    <row r="330" spans="1:10" s="79" customFormat="1" ht="12.75" x14ac:dyDescent="0.2">
      <c r="A330" s="81"/>
      <c r="B330" s="61" t="s">
        <v>127</v>
      </c>
      <c r="E330" s="388"/>
      <c r="G330" s="84"/>
      <c r="H330" s="85"/>
      <c r="I330" s="84"/>
      <c r="J330" s="84"/>
    </row>
    <row r="331" spans="1:10" s="79" customFormat="1" x14ac:dyDescent="0.25">
      <c r="A331" s="81"/>
      <c r="B331" s="86" t="s">
        <v>137</v>
      </c>
      <c r="C331" s="81"/>
      <c r="D331" s="52"/>
      <c r="E331" s="384"/>
      <c r="F331" s="53"/>
      <c r="G331" s="84"/>
      <c r="H331" s="85"/>
      <c r="I331" s="84"/>
      <c r="J331" s="84"/>
    </row>
    <row r="332" spans="1:10" s="79" customFormat="1" x14ac:dyDescent="0.25">
      <c r="A332" s="81"/>
      <c r="B332" s="76" t="s">
        <v>138</v>
      </c>
      <c r="C332" s="81" t="s">
        <v>68</v>
      </c>
      <c r="D332" s="52">
        <v>1</v>
      </c>
      <c r="E332" s="382"/>
      <c r="F332" s="53">
        <f>D332*E332</f>
        <v>0</v>
      </c>
      <c r="G332" s="84"/>
      <c r="H332" s="85"/>
      <c r="I332" s="84"/>
      <c r="J332" s="84"/>
    </row>
    <row r="333" spans="1:10" s="79" customFormat="1" x14ac:dyDescent="0.25">
      <c r="A333" s="81"/>
      <c r="B333" s="61"/>
      <c r="C333" s="81"/>
      <c r="D333" s="52"/>
      <c r="E333" s="384"/>
      <c r="F333" s="53"/>
      <c r="G333" s="84"/>
      <c r="H333" s="85"/>
      <c r="I333" s="84"/>
      <c r="J333" s="84"/>
    </row>
    <row r="334" spans="1:10" s="44" customFormat="1" ht="25.5" x14ac:dyDescent="0.25">
      <c r="A334" s="46" t="s">
        <v>139</v>
      </c>
      <c r="B334" s="75" t="s">
        <v>141</v>
      </c>
      <c r="C334" s="42"/>
      <c r="D334" s="53"/>
      <c r="E334" s="384"/>
      <c r="F334" s="53"/>
    </row>
    <row r="335" spans="1:10" s="44" customFormat="1" x14ac:dyDescent="0.25">
      <c r="A335" s="46"/>
      <c r="B335" s="64" t="s">
        <v>142</v>
      </c>
      <c r="C335" s="51" t="s">
        <v>68</v>
      </c>
      <c r="D335" s="52">
        <v>1</v>
      </c>
      <c r="E335" s="382"/>
      <c r="F335" s="53">
        <f>D335*E335</f>
        <v>0</v>
      </c>
    </row>
    <row r="336" spans="1:10" s="44" customFormat="1" x14ac:dyDescent="0.25">
      <c r="A336" s="46"/>
      <c r="B336" s="92"/>
      <c r="C336" s="42"/>
      <c r="D336" s="53"/>
      <c r="E336" s="384"/>
      <c r="F336" s="53"/>
    </row>
    <row r="337" spans="1:10" s="70" customFormat="1" ht="51" x14ac:dyDescent="0.2">
      <c r="A337" s="46" t="s">
        <v>140</v>
      </c>
      <c r="B337" s="93" t="s">
        <v>144</v>
      </c>
      <c r="C337" s="68"/>
      <c r="D337" s="69"/>
      <c r="E337" s="386"/>
      <c r="F337" s="69"/>
    </row>
    <row r="338" spans="1:10" s="44" customFormat="1" x14ac:dyDescent="0.25">
      <c r="A338" s="46"/>
      <c r="B338" s="32" t="s">
        <v>67</v>
      </c>
      <c r="C338" s="51" t="s">
        <v>68</v>
      </c>
      <c r="D338" s="52">
        <v>1</v>
      </c>
      <c r="E338" s="382"/>
      <c r="F338" s="53">
        <f>D338*E338</f>
        <v>0</v>
      </c>
    </row>
    <row r="339" spans="1:10" s="70" customFormat="1" ht="12.75" x14ac:dyDescent="0.2">
      <c r="A339" s="71"/>
      <c r="B339" s="94"/>
      <c r="C339" s="68"/>
      <c r="D339" s="69"/>
      <c r="E339" s="386"/>
      <c r="F339" s="69"/>
    </row>
    <row r="340" spans="1:10" s="44" customFormat="1" ht="25.5" x14ac:dyDescent="0.25">
      <c r="A340" s="46" t="s">
        <v>143</v>
      </c>
      <c r="B340" s="95" t="s">
        <v>146</v>
      </c>
      <c r="C340" s="42"/>
      <c r="D340" s="53"/>
      <c r="E340" s="384"/>
      <c r="F340" s="53"/>
    </row>
    <row r="341" spans="1:10" s="44" customFormat="1" x14ac:dyDescent="0.25">
      <c r="A341" s="46"/>
      <c r="B341" s="96" t="s">
        <v>147</v>
      </c>
      <c r="C341" s="51" t="s">
        <v>148</v>
      </c>
      <c r="D341" s="53">
        <v>1</v>
      </c>
      <c r="E341" s="382"/>
      <c r="F341" s="53">
        <f>D341*E341</f>
        <v>0</v>
      </c>
    </row>
    <row r="342" spans="1:10" s="44" customFormat="1" x14ac:dyDescent="0.25">
      <c r="A342" s="46"/>
      <c r="B342" s="96"/>
      <c r="C342" s="51"/>
      <c r="D342" s="53"/>
      <c r="E342" s="384"/>
      <c r="F342" s="53"/>
    </row>
    <row r="343" spans="1:10" s="100" customFormat="1" ht="25.5" x14ac:dyDescent="0.2">
      <c r="A343" s="46" t="s">
        <v>145</v>
      </c>
      <c r="B343" s="82" t="s">
        <v>150</v>
      </c>
      <c r="C343" s="97"/>
      <c r="D343" s="97"/>
      <c r="E343" s="389"/>
      <c r="F343" s="99"/>
      <c r="G343" s="97"/>
      <c r="H343" s="97"/>
      <c r="I343" s="98"/>
      <c r="J343" s="99"/>
    </row>
    <row r="344" spans="1:10" s="44" customFormat="1" x14ac:dyDescent="0.25">
      <c r="A344" s="58"/>
      <c r="B344" s="64"/>
      <c r="C344" s="101"/>
      <c r="D344" s="53"/>
      <c r="E344" s="384"/>
      <c r="F344" s="53"/>
    </row>
    <row r="345" spans="1:10" s="44" customFormat="1" x14ac:dyDescent="0.25">
      <c r="A345" s="58"/>
      <c r="B345" s="102"/>
      <c r="C345" s="101"/>
      <c r="D345" s="53"/>
      <c r="E345" s="384"/>
      <c r="F345" s="53"/>
    </row>
    <row r="346" spans="1:10" s="44" customFormat="1" x14ac:dyDescent="0.25">
      <c r="A346" s="58"/>
      <c r="B346" s="82" t="s">
        <v>151</v>
      </c>
      <c r="C346" s="101"/>
      <c r="D346" s="53"/>
      <c r="E346" s="384"/>
      <c r="F346" s="53"/>
    </row>
    <row r="347" spans="1:10" s="44" customFormat="1" x14ac:dyDescent="0.25">
      <c r="A347" s="58"/>
      <c r="B347" s="103" t="s">
        <v>152</v>
      </c>
      <c r="C347" s="101"/>
      <c r="D347" s="53"/>
      <c r="E347" s="384"/>
      <c r="F347" s="53"/>
    </row>
    <row r="348" spans="1:10" s="44" customFormat="1" x14ac:dyDescent="0.25">
      <c r="A348" s="58"/>
      <c r="B348" s="103" t="s">
        <v>153</v>
      </c>
      <c r="C348" s="101"/>
      <c r="D348" s="53"/>
      <c r="E348" s="384"/>
      <c r="F348" s="53"/>
    </row>
    <row r="349" spans="1:10" s="44" customFormat="1" x14ac:dyDescent="0.25">
      <c r="A349" s="58"/>
      <c r="B349" s="103" t="s">
        <v>154</v>
      </c>
      <c r="C349" s="101"/>
      <c r="D349" s="53"/>
      <c r="E349" s="384"/>
      <c r="F349" s="53"/>
    </row>
    <row r="350" spans="1:10" s="44" customFormat="1" x14ac:dyDescent="0.25">
      <c r="A350" s="58"/>
      <c r="B350" s="103" t="s">
        <v>155</v>
      </c>
      <c r="C350" s="101"/>
      <c r="D350" s="53"/>
      <c r="E350" s="384"/>
      <c r="F350" s="53"/>
    </row>
    <row r="351" spans="1:10" s="44" customFormat="1" x14ac:dyDescent="0.25">
      <c r="A351" s="58"/>
      <c r="B351" s="103" t="s">
        <v>156</v>
      </c>
      <c r="C351" s="101"/>
      <c r="D351" s="53"/>
      <c r="E351" s="384"/>
      <c r="F351" s="53"/>
    </row>
    <row r="352" spans="1:10" s="100" customFormat="1" ht="51" x14ac:dyDescent="0.2">
      <c r="A352" s="104"/>
      <c r="B352" s="82" t="s">
        <v>157</v>
      </c>
      <c r="C352" s="97"/>
      <c r="D352" s="97"/>
      <c r="E352" s="389"/>
      <c r="F352" s="99"/>
      <c r="G352" s="97"/>
      <c r="H352" s="97"/>
      <c r="I352" s="98"/>
      <c r="J352" s="99"/>
    </row>
    <row r="353" spans="1:10" s="100" customFormat="1" ht="12.75" x14ac:dyDescent="0.2">
      <c r="A353" s="104"/>
      <c r="B353" s="82" t="s">
        <v>158</v>
      </c>
      <c r="C353" s="97"/>
      <c r="D353" s="97"/>
      <c r="E353" s="389"/>
      <c r="F353" s="99"/>
      <c r="G353" s="97"/>
      <c r="H353" s="97"/>
      <c r="I353" s="98"/>
      <c r="J353" s="99"/>
    </row>
    <row r="354" spans="1:10" s="44" customFormat="1" x14ac:dyDescent="0.25">
      <c r="A354" s="46"/>
      <c r="B354" s="105" t="s">
        <v>159</v>
      </c>
      <c r="C354" s="48" t="s">
        <v>160</v>
      </c>
      <c r="D354" s="63">
        <v>7</v>
      </c>
      <c r="E354" s="390"/>
      <c r="F354" s="63">
        <f>D354*E354</f>
        <v>0</v>
      </c>
    </row>
    <row r="355" spans="1:10" s="44" customFormat="1" x14ac:dyDescent="0.25">
      <c r="A355" s="46"/>
      <c r="B355" s="96"/>
      <c r="C355" s="51"/>
      <c r="D355" s="53"/>
      <c r="E355" s="384"/>
      <c r="F355" s="53"/>
    </row>
    <row r="356" spans="1:10" s="100" customFormat="1" ht="25.5" x14ac:dyDescent="0.2">
      <c r="A356" s="46" t="s">
        <v>149</v>
      </c>
      <c r="B356" s="82" t="s">
        <v>162</v>
      </c>
      <c r="C356" s="97"/>
      <c r="D356" s="97"/>
      <c r="E356" s="389"/>
      <c r="F356" s="99"/>
      <c r="G356" s="97"/>
      <c r="H356" s="97"/>
      <c r="I356" s="98"/>
      <c r="J356" s="99"/>
    </row>
    <row r="357" spans="1:10" s="44" customFormat="1" x14ac:dyDescent="0.25">
      <c r="A357" s="58"/>
      <c r="B357" s="64"/>
      <c r="C357" s="101"/>
      <c r="D357" s="53"/>
      <c r="E357" s="384"/>
      <c r="F357" s="53"/>
    </row>
    <row r="358" spans="1:10" s="44" customFormat="1" x14ac:dyDescent="0.25">
      <c r="A358" s="58"/>
      <c r="B358" s="102"/>
      <c r="C358" s="101"/>
      <c r="D358" s="53"/>
      <c r="E358" s="384"/>
      <c r="F358" s="53"/>
    </row>
    <row r="359" spans="1:10" s="44" customFormat="1" x14ac:dyDescent="0.25">
      <c r="A359" s="58"/>
      <c r="B359" s="82" t="s">
        <v>151</v>
      </c>
      <c r="C359" s="101"/>
      <c r="D359" s="53"/>
      <c r="E359" s="384"/>
      <c r="F359" s="53"/>
    </row>
    <row r="360" spans="1:10" s="44" customFormat="1" x14ac:dyDescent="0.25">
      <c r="A360" s="58"/>
      <c r="B360" s="103" t="s">
        <v>152</v>
      </c>
      <c r="C360" s="101"/>
      <c r="D360" s="53"/>
      <c r="E360" s="384"/>
      <c r="F360" s="53"/>
    </row>
    <row r="361" spans="1:10" s="44" customFormat="1" x14ac:dyDescent="0.25">
      <c r="A361" s="58"/>
      <c r="B361" s="103" t="s">
        <v>153</v>
      </c>
      <c r="C361" s="101"/>
      <c r="D361" s="53"/>
      <c r="E361" s="384"/>
      <c r="F361" s="53"/>
    </row>
    <row r="362" spans="1:10" s="44" customFormat="1" x14ac:dyDescent="0.25">
      <c r="A362" s="58"/>
      <c r="B362" s="103" t="s">
        <v>154</v>
      </c>
      <c r="C362" s="101"/>
      <c r="D362" s="53"/>
      <c r="E362" s="384"/>
      <c r="F362" s="53"/>
    </row>
    <row r="363" spans="1:10" s="44" customFormat="1" x14ac:dyDescent="0.25">
      <c r="A363" s="58"/>
      <c r="B363" s="103" t="s">
        <v>163</v>
      </c>
      <c r="C363" s="101"/>
      <c r="D363" s="53"/>
      <c r="E363" s="384"/>
      <c r="F363" s="53"/>
    </row>
    <row r="364" spans="1:10" s="100" customFormat="1" ht="51" x14ac:dyDescent="0.2">
      <c r="A364" s="104"/>
      <c r="B364" s="82" t="s">
        <v>157</v>
      </c>
      <c r="C364" s="97"/>
      <c r="D364" s="97"/>
      <c r="E364" s="389"/>
      <c r="F364" s="99"/>
      <c r="G364" s="97"/>
      <c r="H364" s="97"/>
      <c r="I364" s="98"/>
      <c r="J364" s="99"/>
    </row>
    <row r="365" spans="1:10" s="100" customFormat="1" ht="12.75" x14ac:dyDescent="0.2">
      <c r="A365" s="104"/>
      <c r="B365" s="82" t="s">
        <v>587</v>
      </c>
      <c r="C365" s="97"/>
      <c r="D365" s="97"/>
      <c r="E365" s="389"/>
      <c r="F365" s="99"/>
      <c r="G365" s="97"/>
      <c r="H365" s="97"/>
      <c r="I365" s="98"/>
      <c r="J365" s="99"/>
    </row>
    <row r="366" spans="1:10" s="100" customFormat="1" ht="12.75" x14ac:dyDescent="0.2">
      <c r="A366" s="104"/>
      <c r="B366" s="82" t="s">
        <v>158</v>
      </c>
      <c r="C366" s="97"/>
      <c r="D366" s="97"/>
      <c r="E366" s="389"/>
      <c r="F366" s="99"/>
      <c r="G366" s="97"/>
      <c r="H366" s="97"/>
      <c r="I366" s="98"/>
      <c r="J366" s="99"/>
    </row>
    <row r="367" spans="1:10" s="44" customFormat="1" x14ac:dyDescent="0.25">
      <c r="A367" s="46"/>
      <c r="B367" s="105" t="s">
        <v>159</v>
      </c>
      <c r="C367" s="48" t="s">
        <v>160</v>
      </c>
      <c r="D367" s="63">
        <v>22.2</v>
      </c>
      <c r="E367" s="390"/>
      <c r="F367" s="63">
        <f>D367*E367</f>
        <v>0</v>
      </c>
    </row>
    <row r="368" spans="1:10" s="44" customFormat="1" x14ac:dyDescent="0.25">
      <c r="A368" s="46"/>
      <c r="B368" s="96"/>
      <c r="C368" s="51"/>
      <c r="D368" s="53"/>
      <c r="E368" s="384"/>
      <c r="F368" s="53"/>
    </row>
    <row r="369" spans="1:6" s="44" customFormat="1" ht="38.25" x14ac:dyDescent="0.25">
      <c r="A369" s="46" t="s">
        <v>161</v>
      </c>
      <c r="B369" s="106" t="s">
        <v>165</v>
      </c>
      <c r="C369" s="51"/>
      <c r="D369" s="53"/>
      <c r="E369" s="384"/>
      <c r="F369" s="53"/>
    </row>
    <row r="370" spans="1:6" s="44" customFormat="1" x14ac:dyDescent="0.25">
      <c r="A370" s="58"/>
      <c r="B370" s="64"/>
      <c r="C370" s="101"/>
      <c r="D370" s="53"/>
      <c r="E370" s="384"/>
      <c r="F370" s="53"/>
    </row>
    <row r="371" spans="1:6" s="44" customFormat="1" x14ac:dyDescent="0.25">
      <c r="A371" s="58"/>
      <c r="B371" s="102"/>
      <c r="C371" s="101"/>
      <c r="D371" s="53"/>
      <c r="E371" s="384"/>
      <c r="F371" s="53"/>
    </row>
    <row r="372" spans="1:6" s="44" customFormat="1" x14ac:dyDescent="0.25">
      <c r="A372" s="58"/>
      <c r="B372" s="82" t="s">
        <v>151</v>
      </c>
      <c r="C372" s="101"/>
      <c r="D372" s="53"/>
      <c r="E372" s="384"/>
      <c r="F372" s="53"/>
    </row>
    <row r="373" spans="1:6" s="44" customFormat="1" x14ac:dyDescent="0.25">
      <c r="A373" s="58"/>
      <c r="B373" s="103" t="s">
        <v>166</v>
      </c>
      <c r="C373" s="101"/>
      <c r="D373" s="53"/>
      <c r="E373" s="384"/>
      <c r="F373" s="53"/>
    </row>
    <row r="374" spans="1:6" s="44" customFormat="1" ht="38.25" x14ac:dyDescent="0.25">
      <c r="A374" s="58"/>
      <c r="B374" s="103" t="s">
        <v>167</v>
      </c>
      <c r="C374" s="101"/>
      <c r="D374" s="53"/>
      <c r="E374" s="384"/>
      <c r="F374" s="53"/>
    </row>
    <row r="375" spans="1:6" s="44" customFormat="1" x14ac:dyDescent="0.25">
      <c r="A375" s="58"/>
      <c r="B375" s="103" t="s">
        <v>168</v>
      </c>
      <c r="C375" s="101"/>
      <c r="D375" s="53"/>
      <c r="E375" s="384"/>
      <c r="F375" s="53"/>
    </row>
    <row r="376" spans="1:6" s="44" customFormat="1" ht="25.5" x14ac:dyDescent="0.25">
      <c r="A376" s="46"/>
      <c r="B376" s="95" t="s">
        <v>169</v>
      </c>
      <c r="C376" s="51"/>
      <c r="D376" s="53"/>
      <c r="E376" s="384"/>
      <c r="F376" s="53"/>
    </row>
    <row r="377" spans="1:6" s="44" customFormat="1" x14ac:dyDescent="0.25">
      <c r="A377" s="46"/>
      <c r="B377" s="32" t="s">
        <v>67</v>
      </c>
      <c r="C377" s="51" t="s">
        <v>68</v>
      </c>
      <c r="D377" s="52">
        <v>2</v>
      </c>
      <c r="E377" s="382"/>
      <c r="F377" s="53">
        <f>D377*E377</f>
        <v>0</v>
      </c>
    </row>
    <row r="378" spans="1:6" s="44" customFormat="1" x14ac:dyDescent="0.25">
      <c r="A378" s="46"/>
      <c r="B378" s="96"/>
      <c r="C378" s="51"/>
      <c r="D378" s="53"/>
      <c r="E378" s="384"/>
      <c r="F378" s="53"/>
    </row>
    <row r="379" spans="1:6" s="44" customFormat="1" ht="38.25" x14ac:dyDescent="0.25">
      <c r="A379" s="46" t="s">
        <v>164</v>
      </c>
      <c r="B379" s="106" t="s">
        <v>171</v>
      </c>
      <c r="C379" s="51"/>
      <c r="D379" s="53"/>
      <c r="E379" s="384"/>
      <c r="F379" s="53"/>
    </row>
    <row r="380" spans="1:6" s="44" customFormat="1" x14ac:dyDescent="0.25">
      <c r="A380" s="58"/>
      <c r="B380" s="64"/>
      <c r="C380" s="101"/>
      <c r="D380" s="53"/>
      <c r="E380" s="384"/>
      <c r="F380" s="53"/>
    </row>
    <row r="381" spans="1:6" s="44" customFormat="1" x14ac:dyDescent="0.25">
      <c r="A381" s="58"/>
      <c r="B381" s="102"/>
      <c r="C381" s="101"/>
      <c r="D381" s="53"/>
      <c r="E381" s="384"/>
      <c r="F381" s="53"/>
    </row>
    <row r="382" spans="1:6" s="44" customFormat="1" x14ac:dyDescent="0.25">
      <c r="A382" s="58"/>
      <c r="B382" s="82" t="s">
        <v>151</v>
      </c>
      <c r="C382" s="101"/>
      <c r="D382" s="53"/>
      <c r="E382" s="384"/>
      <c r="F382" s="53"/>
    </row>
    <row r="383" spans="1:6" s="44" customFormat="1" x14ac:dyDescent="0.25">
      <c r="A383" s="58"/>
      <c r="B383" s="103" t="s">
        <v>172</v>
      </c>
      <c r="C383" s="101"/>
      <c r="D383" s="53"/>
      <c r="E383" s="384"/>
      <c r="F383" s="53"/>
    </row>
    <row r="384" spans="1:6" s="44" customFormat="1" ht="38.25" x14ac:dyDescent="0.25">
      <c r="A384" s="58"/>
      <c r="B384" s="103" t="s">
        <v>167</v>
      </c>
      <c r="C384" s="101"/>
      <c r="D384" s="53"/>
      <c r="E384" s="384"/>
      <c r="F384" s="53"/>
    </row>
    <row r="385" spans="1:6" s="44" customFormat="1" ht="25.5" x14ac:dyDescent="0.25">
      <c r="A385" s="58"/>
      <c r="B385" s="103" t="s">
        <v>173</v>
      </c>
      <c r="C385" s="101"/>
      <c r="D385" s="53"/>
      <c r="E385" s="384"/>
      <c r="F385" s="53"/>
    </row>
    <row r="386" spans="1:6" s="44" customFormat="1" ht="25.5" x14ac:dyDescent="0.25">
      <c r="A386" s="46"/>
      <c r="B386" s="95" t="s">
        <v>169</v>
      </c>
      <c r="C386" s="51"/>
      <c r="D386" s="53"/>
      <c r="E386" s="384"/>
      <c r="F386" s="53"/>
    </row>
    <row r="387" spans="1:6" s="44" customFormat="1" x14ac:dyDescent="0.25">
      <c r="A387" s="46"/>
      <c r="B387" s="32" t="s">
        <v>67</v>
      </c>
      <c r="C387" s="51" t="s">
        <v>68</v>
      </c>
      <c r="D387" s="52">
        <v>2</v>
      </c>
      <c r="E387" s="382"/>
      <c r="F387" s="53">
        <f>D387*E387</f>
        <v>0</v>
      </c>
    </row>
    <row r="388" spans="1:6" s="44" customFormat="1" x14ac:dyDescent="0.25">
      <c r="A388" s="46"/>
      <c r="B388" s="96"/>
      <c r="C388" s="51"/>
      <c r="D388" s="53"/>
      <c r="E388" s="384"/>
      <c r="F388" s="53"/>
    </row>
    <row r="389" spans="1:6" s="44" customFormat="1" ht="38.25" x14ac:dyDescent="0.25">
      <c r="A389" s="46" t="s">
        <v>170</v>
      </c>
      <c r="B389" s="106" t="s">
        <v>175</v>
      </c>
      <c r="C389" s="51"/>
      <c r="D389" s="53"/>
      <c r="E389" s="384"/>
      <c r="F389" s="53"/>
    </row>
    <row r="390" spans="1:6" s="44" customFormat="1" x14ac:dyDescent="0.25">
      <c r="A390" s="46"/>
      <c r="B390" s="106" t="s">
        <v>588</v>
      </c>
      <c r="C390" s="51"/>
      <c r="D390" s="53"/>
      <c r="E390" s="384"/>
      <c r="F390" s="53"/>
    </row>
    <row r="391" spans="1:6" s="44" customFormat="1" x14ac:dyDescent="0.25">
      <c r="A391" s="46"/>
      <c r="B391" s="106" t="s">
        <v>176</v>
      </c>
      <c r="C391" s="51"/>
      <c r="D391" s="53"/>
      <c r="E391" s="384"/>
      <c r="F391" s="53"/>
    </row>
    <row r="392" spans="1:6" s="44" customFormat="1" ht="25.5" x14ac:dyDescent="0.25">
      <c r="A392" s="46"/>
      <c r="B392" s="106" t="s">
        <v>177</v>
      </c>
      <c r="C392" s="42"/>
      <c r="D392" s="53"/>
      <c r="E392" s="384"/>
      <c r="F392" s="53"/>
    </row>
    <row r="393" spans="1:6" s="44" customFormat="1" x14ac:dyDescent="0.25">
      <c r="A393" s="46"/>
      <c r="B393" s="32" t="s">
        <v>67</v>
      </c>
      <c r="C393" s="51" t="s">
        <v>68</v>
      </c>
      <c r="D393" s="52">
        <v>1</v>
      </c>
      <c r="E393" s="382"/>
      <c r="F393" s="53">
        <f>D393*E393</f>
        <v>0</v>
      </c>
    </row>
    <row r="394" spans="1:6" s="70" customFormat="1" ht="12.75" x14ac:dyDescent="0.2">
      <c r="A394" s="71"/>
      <c r="B394" s="107"/>
      <c r="C394" s="108"/>
      <c r="D394" s="109"/>
      <c r="E394" s="110"/>
      <c r="F394" s="111"/>
    </row>
    <row r="395" spans="1:6" s="70" customFormat="1" ht="63.75" x14ac:dyDescent="0.2">
      <c r="A395" s="46" t="s">
        <v>174</v>
      </c>
      <c r="B395" s="112" t="s">
        <v>179</v>
      </c>
      <c r="C395" s="68"/>
      <c r="D395" s="69"/>
      <c r="E395" s="386"/>
      <c r="F395" s="69"/>
    </row>
    <row r="396" spans="1:6" s="44" customFormat="1" x14ac:dyDescent="0.25">
      <c r="A396" s="58"/>
      <c r="B396" s="64"/>
      <c r="C396" s="101"/>
      <c r="D396" s="53"/>
      <c r="E396" s="384"/>
      <c r="F396" s="53"/>
    </row>
    <row r="397" spans="1:6" s="44" customFormat="1" x14ac:dyDescent="0.25">
      <c r="A397" s="58"/>
      <c r="B397" s="102"/>
      <c r="C397" s="101"/>
      <c r="D397" s="53"/>
      <c r="E397" s="384"/>
      <c r="F397" s="53"/>
    </row>
    <row r="398" spans="1:6" s="44" customFormat="1" x14ac:dyDescent="0.25">
      <c r="A398" s="58"/>
      <c r="B398" s="82" t="s">
        <v>151</v>
      </c>
      <c r="C398" s="101"/>
      <c r="D398" s="53"/>
      <c r="E398" s="384"/>
      <c r="F398" s="53"/>
    </row>
    <row r="399" spans="1:6" s="44" customFormat="1" x14ac:dyDescent="0.25">
      <c r="A399" s="58"/>
      <c r="B399" s="103" t="s">
        <v>180</v>
      </c>
      <c r="C399" s="101"/>
      <c r="D399" s="53"/>
      <c r="E399" s="384"/>
      <c r="F399" s="53"/>
    </row>
    <row r="400" spans="1:6" s="44" customFormat="1" x14ac:dyDescent="0.25">
      <c r="A400" s="58"/>
      <c r="B400" s="103" t="s">
        <v>181</v>
      </c>
      <c r="C400" s="101"/>
      <c r="D400" s="53"/>
      <c r="E400" s="384"/>
      <c r="F400" s="53"/>
    </row>
    <row r="401" spans="1:6" s="44" customFormat="1" ht="25.5" x14ac:dyDescent="0.25">
      <c r="A401" s="46"/>
      <c r="B401" s="95" t="s">
        <v>169</v>
      </c>
      <c r="C401" s="51"/>
      <c r="D401" s="53"/>
      <c r="E401" s="384"/>
      <c r="F401" s="53"/>
    </row>
    <row r="402" spans="1:6" s="44" customFormat="1" x14ac:dyDescent="0.25">
      <c r="A402" s="46"/>
      <c r="B402" s="32" t="s">
        <v>67</v>
      </c>
      <c r="C402" s="51" t="s">
        <v>68</v>
      </c>
      <c r="D402" s="52">
        <v>2</v>
      </c>
      <c r="E402" s="382"/>
      <c r="F402" s="53">
        <f>D402*E402</f>
        <v>0</v>
      </c>
    </row>
    <row r="403" spans="1:6" s="70" customFormat="1" ht="12.75" x14ac:dyDescent="0.2">
      <c r="A403" s="71"/>
      <c r="B403" s="113"/>
      <c r="C403" s="68"/>
      <c r="D403" s="69"/>
      <c r="E403" s="386"/>
      <c r="F403" s="69"/>
    </row>
    <row r="404" spans="1:6" s="70" customFormat="1" ht="38.25" x14ac:dyDescent="0.2">
      <c r="A404" s="46" t="s">
        <v>178</v>
      </c>
      <c r="B404" s="114" t="s">
        <v>183</v>
      </c>
      <c r="C404" s="68"/>
      <c r="D404" s="69"/>
      <c r="E404" s="386"/>
      <c r="F404" s="69"/>
    </row>
    <row r="405" spans="1:6" s="70" customFormat="1" ht="12.75" x14ac:dyDescent="0.2">
      <c r="A405" s="71"/>
      <c r="B405" s="114" t="s">
        <v>589</v>
      </c>
      <c r="C405" s="68"/>
      <c r="D405" s="69"/>
      <c r="E405" s="386"/>
      <c r="F405" s="69"/>
    </row>
    <row r="406" spans="1:6" s="44" customFormat="1" x14ac:dyDescent="0.25">
      <c r="A406" s="46"/>
      <c r="B406" s="32" t="s">
        <v>67</v>
      </c>
      <c r="C406" s="51" t="s">
        <v>68</v>
      </c>
      <c r="D406" s="52">
        <v>1</v>
      </c>
      <c r="E406" s="382"/>
      <c r="F406" s="53">
        <f>D406*E406</f>
        <v>0</v>
      </c>
    </row>
    <row r="407" spans="1:6" s="44" customFormat="1" x14ac:dyDescent="0.25">
      <c r="A407" s="46"/>
      <c r="B407" s="32"/>
      <c r="C407" s="51"/>
      <c r="D407" s="52"/>
      <c r="E407" s="384"/>
      <c r="F407" s="53"/>
    </row>
    <row r="408" spans="1:6" s="70" customFormat="1" ht="12.75" x14ac:dyDescent="0.2">
      <c r="A408" s="46" t="s">
        <v>182</v>
      </c>
      <c r="B408" s="114" t="s">
        <v>185</v>
      </c>
      <c r="C408" s="68"/>
      <c r="D408" s="69"/>
      <c r="E408" s="386"/>
      <c r="F408" s="69"/>
    </row>
    <row r="409" spans="1:6" s="44" customFormat="1" x14ac:dyDescent="0.25">
      <c r="A409" s="46"/>
      <c r="B409" s="32" t="s">
        <v>67</v>
      </c>
      <c r="C409" s="51" t="s">
        <v>68</v>
      </c>
      <c r="D409" s="52">
        <v>2</v>
      </c>
      <c r="E409" s="382"/>
      <c r="F409" s="53">
        <f>D409*E409</f>
        <v>0</v>
      </c>
    </row>
    <row r="410" spans="1:6" s="44" customFormat="1" x14ac:dyDescent="0.25">
      <c r="A410" s="46"/>
      <c r="B410" s="32"/>
      <c r="C410" s="51"/>
      <c r="D410" s="52"/>
      <c r="E410" s="384"/>
      <c r="F410" s="53"/>
    </row>
    <row r="411" spans="1:6" s="70" customFormat="1" ht="25.5" x14ac:dyDescent="0.2">
      <c r="A411" s="46" t="s">
        <v>184</v>
      </c>
      <c r="B411" s="114" t="s">
        <v>187</v>
      </c>
      <c r="C411" s="68"/>
      <c r="D411" s="69"/>
      <c r="E411" s="386"/>
      <c r="F411" s="69"/>
    </row>
    <row r="412" spans="1:6" s="44" customFormat="1" x14ac:dyDescent="0.25">
      <c r="A412" s="46"/>
      <c r="B412" s="32" t="s">
        <v>67</v>
      </c>
      <c r="C412" s="51" t="s">
        <v>68</v>
      </c>
      <c r="D412" s="52">
        <v>2</v>
      </c>
      <c r="E412" s="382"/>
      <c r="F412" s="53">
        <f>D412*E412</f>
        <v>0</v>
      </c>
    </row>
    <row r="413" spans="1:6" s="44" customFormat="1" x14ac:dyDescent="0.25">
      <c r="A413" s="46"/>
      <c r="B413" s="32"/>
      <c r="C413" s="51"/>
      <c r="D413" s="52"/>
      <c r="E413" s="384"/>
      <c r="F413" s="53"/>
    </row>
    <row r="414" spans="1:6" s="70" customFormat="1" ht="25.5" x14ac:dyDescent="0.2">
      <c r="A414" s="46" t="s">
        <v>186</v>
      </c>
      <c r="B414" s="114" t="s">
        <v>189</v>
      </c>
      <c r="C414" s="68"/>
      <c r="D414" s="69"/>
      <c r="E414" s="386"/>
      <c r="F414" s="69"/>
    </row>
    <row r="415" spans="1:6" s="44" customFormat="1" x14ac:dyDescent="0.25">
      <c r="A415" s="46"/>
      <c r="B415" s="32" t="s">
        <v>67</v>
      </c>
      <c r="C415" s="51" t="s">
        <v>68</v>
      </c>
      <c r="D415" s="52">
        <v>1</v>
      </c>
      <c r="E415" s="382"/>
      <c r="F415" s="53">
        <f>D415*E415</f>
        <v>0</v>
      </c>
    </row>
    <row r="416" spans="1:6" s="44" customFormat="1" x14ac:dyDescent="0.25">
      <c r="A416" s="46"/>
      <c r="B416" s="32"/>
      <c r="C416" s="51"/>
      <c r="D416" s="52"/>
      <c r="E416" s="384"/>
      <c r="F416" s="53"/>
    </row>
    <row r="417" spans="1:6" s="70" customFormat="1" ht="38.25" x14ac:dyDescent="0.2">
      <c r="A417" s="46" t="s">
        <v>188</v>
      </c>
      <c r="B417" s="114" t="s">
        <v>191</v>
      </c>
      <c r="C417" s="68"/>
      <c r="D417" s="69"/>
      <c r="E417" s="386"/>
      <c r="F417" s="69"/>
    </row>
    <row r="418" spans="1:6" s="44" customFormat="1" x14ac:dyDescent="0.25">
      <c r="A418" s="46"/>
      <c r="B418" s="32" t="s">
        <v>67</v>
      </c>
      <c r="C418" s="51" t="s">
        <v>68</v>
      </c>
      <c r="D418" s="52">
        <v>2</v>
      </c>
      <c r="E418" s="382"/>
      <c r="F418" s="53">
        <f>D418*E418</f>
        <v>0</v>
      </c>
    </row>
    <row r="419" spans="1:6" s="44" customFormat="1" x14ac:dyDescent="0.25">
      <c r="A419" s="46"/>
      <c r="B419" s="32"/>
      <c r="C419" s="51"/>
      <c r="D419" s="52"/>
      <c r="E419" s="384"/>
      <c r="F419" s="53"/>
    </row>
    <row r="420" spans="1:6" s="70" customFormat="1" ht="38.25" x14ac:dyDescent="0.2">
      <c r="A420" s="46" t="s">
        <v>190</v>
      </c>
      <c r="B420" s="114" t="s">
        <v>192</v>
      </c>
      <c r="C420" s="68"/>
      <c r="D420" s="69"/>
      <c r="E420" s="386"/>
      <c r="F420" s="69"/>
    </row>
    <row r="421" spans="1:6" s="44" customFormat="1" x14ac:dyDescent="0.25">
      <c r="A421" s="46"/>
      <c r="B421" s="32" t="s">
        <v>67</v>
      </c>
      <c r="C421" s="51" t="s">
        <v>68</v>
      </c>
      <c r="D421" s="52">
        <v>2</v>
      </c>
      <c r="E421" s="382"/>
      <c r="F421" s="53">
        <f>D421*E421</f>
        <v>0</v>
      </c>
    </row>
    <row r="422" spans="1:6" s="44" customFormat="1" x14ac:dyDescent="0.25">
      <c r="A422" s="46"/>
      <c r="B422" s="32"/>
      <c r="C422" s="51"/>
      <c r="D422" s="52"/>
      <c r="E422" s="384"/>
      <c r="F422" s="53"/>
    </row>
    <row r="423" spans="1:6" ht="15.75" thickBot="1" x14ac:dyDescent="0.3"/>
    <row r="424" spans="1:6" s="6" customFormat="1" ht="15.75" thickBot="1" x14ac:dyDescent="0.3">
      <c r="A424" s="38"/>
      <c r="B424" s="39" t="s">
        <v>590</v>
      </c>
      <c r="C424" s="38"/>
      <c r="D424" s="38"/>
      <c r="E424" s="391"/>
      <c r="F424" s="305">
        <f>SUM(F251:F421)</f>
        <v>0</v>
      </c>
    </row>
    <row r="425" spans="1:6" ht="15.75" thickBot="1" x14ac:dyDescent="0.3"/>
    <row r="426" spans="1:6" s="6" customFormat="1" ht="15.75" thickBot="1" x14ac:dyDescent="0.25">
      <c r="A426" s="38"/>
      <c r="B426" s="39" t="s">
        <v>606</v>
      </c>
      <c r="C426" s="38"/>
      <c r="D426" s="38"/>
      <c r="E426" s="378"/>
      <c r="F426" s="38"/>
    </row>
    <row r="427" spans="1:6" s="6" customFormat="1" x14ac:dyDescent="0.2">
      <c r="A427" s="38"/>
      <c r="B427" s="304"/>
      <c r="C427" s="38"/>
      <c r="D427" s="38"/>
      <c r="E427" s="378"/>
      <c r="F427" s="38"/>
    </row>
    <row r="428" spans="1:6" s="44" customFormat="1" x14ac:dyDescent="0.25">
      <c r="A428" s="40" t="s">
        <v>2</v>
      </c>
      <c r="B428" s="41" t="s">
        <v>607</v>
      </c>
      <c r="C428" s="42"/>
      <c r="D428" s="43"/>
      <c r="E428" s="379"/>
      <c r="F428" s="43"/>
    </row>
    <row r="429" spans="1:6" s="44" customFormat="1" x14ac:dyDescent="0.25">
      <c r="A429" s="45"/>
      <c r="B429" s="41"/>
      <c r="C429" s="42"/>
      <c r="D429" s="43"/>
      <c r="E429" s="379"/>
      <c r="F429" s="43"/>
    </row>
    <row r="430" spans="1:6" s="44" customFormat="1" x14ac:dyDescent="0.25">
      <c r="A430" s="46" t="s">
        <v>64</v>
      </c>
      <c r="B430" s="32" t="s">
        <v>65</v>
      </c>
      <c r="C430" s="42"/>
      <c r="D430" s="47"/>
      <c r="E430" s="380"/>
      <c r="F430" s="47"/>
    </row>
    <row r="431" spans="1:6" s="44" customFormat="1" ht="25.5" x14ac:dyDescent="0.25">
      <c r="A431" s="46"/>
      <c r="B431" s="32" t="s">
        <v>66</v>
      </c>
      <c r="C431" s="48"/>
      <c r="D431" s="49"/>
      <c r="E431" s="381"/>
      <c r="F431" s="50"/>
    </row>
    <row r="432" spans="1:6" s="44" customFormat="1" x14ac:dyDescent="0.25">
      <c r="A432" s="46"/>
      <c r="B432" s="32" t="s">
        <v>67</v>
      </c>
      <c r="C432" s="51" t="s">
        <v>68</v>
      </c>
      <c r="D432" s="52">
        <v>4</v>
      </c>
      <c r="E432" s="382"/>
      <c r="F432" s="53">
        <f>D432*E432</f>
        <v>0</v>
      </c>
    </row>
    <row r="433" spans="1:6" s="44" customFormat="1" x14ac:dyDescent="0.25">
      <c r="A433" s="46"/>
      <c r="B433" s="54"/>
      <c r="C433" s="42"/>
      <c r="D433" s="47"/>
      <c r="E433" s="380"/>
      <c r="F433" s="47"/>
    </row>
    <row r="434" spans="1:6" s="44" customFormat="1" ht="25.5" x14ac:dyDescent="0.25">
      <c r="A434" s="46" t="s">
        <v>69</v>
      </c>
      <c r="B434" s="32" t="s">
        <v>421</v>
      </c>
      <c r="C434" s="42"/>
      <c r="D434" s="47"/>
      <c r="E434" s="380"/>
      <c r="F434" s="47"/>
    </row>
    <row r="435" spans="1:6" s="44" customFormat="1" ht="18" customHeight="1" x14ac:dyDescent="0.25">
      <c r="A435" s="46"/>
      <c r="B435" s="32" t="s">
        <v>70</v>
      </c>
      <c r="C435" s="48"/>
      <c r="D435" s="49"/>
      <c r="E435" s="381"/>
      <c r="F435" s="50"/>
    </row>
    <row r="436" spans="1:6" s="44" customFormat="1" x14ac:dyDescent="0.25">
      <c r="A436" s="46"/>
      <c r="B436" s="32" t="s">
        <v>71</v>
      </c>
      <c r="C436" s="51" t="s">
        <v>72</v>
      </c>
      <c r="D436" s="53">
        <v>9</v>
      </c>
      <c r="E436" s="382"/>
      <c r="F436" s="53">
        <f>D436*E436</f>
        <v>0</v>
      </c>
    </row>
    <row r="437" spans="1:6" s="44" customFormat="1" ht="15.75" x14ac:dyDescent="0.25">
      <c r="A437" s="55"/>
      <c r="B437" s="41"/>
      <c r="C437" s="56"/>
      <c r="D437" s="57"/>
      <c r="E437" s="383"/>
      <c r="F437" s="57"/>
    </row>
    <row r="438" spans="1:6" s="44" customFormat="1" ht="25.5" x14ac:dyDescent="0.25">
      <c r="A438" s="46" t="s">
        <v>73</v>
      </c>
      <c r="B438" s="32" t="s">
        <v>74</v>
      </c>
      <c r="C438" s="42"/>
      <c r="D438" s="47"/>
      <c r="E438" s="380"/>
      <c r="F438" s="47"/>
    </row>
    <row r="439" spans="1:6" s="44" customFormat="1" ht="17.25" customHeight="1" x14ac:dyDescent="0.25">
      <c r="A439" s="46"/>
      <c r="B439" s="32" t="s">
        <v>70</v>
      </c>
      <c r="C439" s="48"/>
      <c r="D439" s="49"/>
      <c r="E439" s="381"/>
      <c r="F439" s="50"/>
    </row>
    <row r="440" spans="1:6" s="44" customFormat="1" x14ac:dyDescent="0.25">
      <c r="A440" s="46"/>
      <c r="B440" s="32" t="s">
        <v>75</v>
      </c>
      <c r="C440" s="51" t="s">
        <v>76</v>
      </c>
      <c r="D440" s="53">
        <v>45.5</v>
      </c>
      <c r="E440" s="382"/>
      <c r="F440" s="53">
        <f>D440*E440</f>
        <v>0</v>
      </c>
    </row>
    <row r="441" spans="1:6" s="44" customFormat="1" ht="15.75" x14ac:dyDescent="0.25">
      <c r="A441" s="58"/>
      <c r="B441" s="59"/>
      <c r="C441" s="56"/>
      <c r="D441" s="57"/>
      <c r="E441" s="383"/>
      <c r="F441" s="60"/>
    </row>
    <row r="442" spans="1:6" s="44" customFormat="1" x14ac:dyDescent="0.25">
      <c r="A442" s="46" t="s">
        <v>77</v>
      </c>
      <c r="B442" s="61" t="s">
        <v>78</v>
      </c>
      <c r="C442" s="51"/>
      <c r="D442" s="53"/>
      <c r="E442" s="384"/>
      <c r="F442" s="53"/>
    </row>
    <row r="443" spans="1:6" s="44" customFormat="1" ht="18" customHeight="1" x14ac:dyDescent="0.25">
      <c r="A443" s="46"/>
      <c r="B443" s="32" t="s">
        <v>70</v>
      </c>
      <c r="C443" s="48"/>
      <c r="D443" s="49"/>
      <c r="E443" s="381"/>
      <c r="F443" s="50"/>
    </row>
    <row r="444" spans="1:6" s="44" customFormat="1" x14ac:dyDescent="0.25">
      <c r="A444" s="46"/>
      <c r="B444" s="32" t="s">
        <v>75</v>
      </c>
      <c r="C444" s="51" t="s">
        <v>76</v>
      </c>
      <c r="D444" s="53">
        <v>35</v>
      </c>
      <c r="E444" s="382"/>
      <c r="F444" s="53">
        <f>D444*E444</f>
        <v>0</v>
      </c>
    </row>
    <row r="445" spans="1:6" s="44" customFormat="1" x14ac:dyDescent="0.25">
      <c r="A445" s="46"/>
      <c r="B445" s="62"/>
      <c r="C445" s="48"/>
      <c r="D445" s="63"/>
      <c r="E445" s="385"/>
      <c r="F445" s="63"/>
    </row>
    <row r="446" spans="1:6" s="44" customFormat="1" ht="25.5" x14ac:dyDescent="0.25">
      <c r="A446" s="46" t="s">
        <v>79</v>
      </c>
      <c r="B446" s="32" t="s">
        <v>80</v>
      </c>
      <c r="C446" s="42"/>
      <c r="D446" s="47"/>
      <c r="E446" s="380"/>
      <c r="F446" s="47"/>
    </row>
    <row r="447" spans="1:6" s="44" customFormat="1" x14ac:dyDescent="0.25">
      <c r="A447" s="55"/>
      <c r="B447" s="32" t="s">
        <v>81</v>
      </c>
      <c r="C447" s="42"/>
      <c r="D447" s="47"/>
      <c r="E447" s="380"/>
      <c r="F447" s="47"/>
    </row>
    <row r="448" spans="1:6" s="44" customFormat="1" x14ac:dyDescent="0.25">
      <c r="A448" s="46"/>
      <c r="B448" s="32" t="s">
        <v>71</v>
      </c>
      <c r="C448" s="51" t="s">
        <v>72</v>
      </c>
      <c r="D448" s="53">
        <v>11</v>
      </c>
      <c r="E448" s="382"/>
      <c r="F448" s="53">
        <f>D448*E448</f>
        <v>0</v>
      </c>
    </row>
    <row r="449" spans="1:6" s="44" customFormat="1" x14ac:dyDescent="0.25">
      <c r="A449" s="46"/>
      <c r="B449" s="32"/>
      <c r="C449" s="51"/>
      <c r="D449" s="53"/>
      <c r="E449" s="384"/>
      <c r="F449" s="53"/>
    </row>
    <row r="450" spans="1:6" s="44" customFormat="1" ht="33" customHeight="1" x14ac:dyDescent="0.25">
      <c r="A450" s="46" t="s">
        <v>82</v>
      </c>
      <c r="B450" s="61" t="s">
        <v>83</v>
      </c>
      <c r="C450" s="51"/>
      <c r="D450" s="53"/>
      <c r="E450" s="384"/>
      <c r="F450" s="53"/>
    </row>
    <row r="451" spans="1:6" s="44" customFormat="1" x14ac:dyDescent="0.25">
      <c r="A451" s="46"/>
      <c r="B451" s="32" t="s">
        <v>75</v>
      </c>
      <c r="C451" s="51" t="s">
        <v>76</v>
      </c>
      <c r="D451" s="53">
        <v>35</v>
      </c>
      <c r="E451" s="382"/>
      <c r="F451" s="53">
        <f>D451*E451</f>
        <v>0</v>
      </c>
    </row>
    <row r="452" spans="1:6" s="44" customFormat="1" x14ac:dyDescent="0.25">
      <c r="A452" s="46"/>
      <c r="B452" s="32"/>
      <c r="C452" s="51"/>
      <c r="D452" s="53"/>
      <c r="E452" s="384"/>
      <c r="F452" s="53"/>
    </row>
    <row r="453" spans="1:6" s="44" customFormat="1" ht="25.5" x14ac:dyDescent="0.25">
      <c r="A453" s="46" t="s">
        <v>84</v>
      </c>
      <c r="B453" s="61" t="s">
        <v>85</v>
      </c>
      <c r="C453" s="51"/>
      <c r="D453" s="53"/>
      <c r="E453" s="384"/>
      <c r="F453" s="53"/>
    </row>
    <row r="454" spans="1:6" s="44" customFormat="1" x14ac:dyDescent="0.25">
      <c r="A454" s="46"/>
      <c r="B454" s="64" t="s">
        <v>86</v>
      </c>
      <c r="C454" s="51"/>
      <c r="D454" s="53"/>
      <c r="E454" s="384"/>
      <c r="F454" s="53"/>
    </row>
    <row r="455" spans="1:6" s="44" customFormat="1" x14ac:dyDescent="0.25">
      <c r="A455" s="46"/>
      <c r="B455" s="32" t="s">
        <v>75</v>
      </c>
      <c r="C455" s="51" t="s">
        <v>76</v>
      </c>
      <c r="D455" s="53">
        <v>10.3</v>
      </c>
      <c r="E455" s="382"/>
      <c r="F455" s="53">
        <f>D455*E455</f>
        <v>0</v>
      </c>
    </row>
    <row r="456" spans="1:6" s="44" customFormat="1" x14ac:dyDescent="0.25">
      <c r="A456" s="65"/>
      <c r="B456" s="66"/>
      <c r="C456" s="67"/>
      <c r="D456" s="49"/>
      <c r="E456" s="381"/>
      <c r="F456" s="50"/>
    </row>
    <row r="457" spans="1:6" s="44" customFormat="1" ht="25.5" x14ac:dyDescent="0.25">
      <c r="A457" s="46" t="s">
        <v>87</v>
      </c>
      <c r="B457" s="64" t="s">
        <v>88</v>
      </c>
      <c r="C457" s="67"/>
      <c r="D457" s="49"/>
      <c r="E457" s="381"/>
      <c r="F457" s="50"/>
    </row>
    <row r="458" spans="1:6" s="44" customFormat="1" ht="38.25" x14ac:dyDescent="0.25">
      <c r="A458" s="46"/>
      <c r="B458" s="64" t="s">
        <v>89</v>
      </c>
      <c r="C458" s="67"/>
      <c r="D458" s="49"/>
      <c r="E458" s="381"/>
      <c r="F458" s="50"/>
    </row>
    <row r="459" spans="1:6" s="44" customFormat="1" ht="25.5" x14ac:dyDescent="0.25">
      <c r="A459" s="46"/>
      <c r="B459" s="64" t="s">
        <v>90</v>
      </c>
      <c r="C459" s="67"/>
      <c r="D459" s="49"/>
      <c r="E459" s="381"/>
      <c r="F459" s="50"/>
    </row>
    <row r="460" spans="1:6" s="44" customFormat="1" x14ac:dyDescent="0.25">
      <c r="A460" s="46"/>
      <c r="B460" s="32" t="s">
        <v>75</v>
      </c>
      <c r="C460" s="51" t="s">
        <v>76</v>
      </c>
      <c r="D460" s="53">
        <v>10.3</v>
      </c>
      <c r="E460" s="382"/>
      <c r="F460" s="53">
        <f>D460*E460</f>
        <v>0</v>
      </c>
    </row>
    <row r="461" spans="1:6" s="44" customFormat="1" x14ac:dyDescent="0.25">
      <c r="A461" s="46"/>
      <c r="B461" s="64"/>
      <c r="C461" s="67"/>
      <c r="D461" s="49"/>
      <c r="E461" s="381"/>
      <c r="F461" s="50"/>
    </row>
    <row r="462" spans="1:6" s="44" customFormat="1" ht="25.5" x14ac:dyDescent="0.25">
      <c r="A462" s="46" t="s">
        <v>91</v>
      </c>
      <c r="B462" s="64" t="s">
        <v>92</v>
      </c>
      <c r="C462" s="67"/>
      <c r="D462" s="49"/>
      <c r="E462" s="381"/>
      <c r="F462" s="50"/>
    </row>
    <row r="463" spans="1:6" s="44" customFormat="1" ht="25.5" x14ac:dyDescent="0.25">
      <c r="A463" s="46"/>
      <c r="B463" s="64" t="s">
        <v>90</v>
      </c>
      <c r="C463" s="67"/>
      <c r="D463" s="49"/>
      <c r="E463" s="381"/>
      <c r="F463" s="50"/>
    </row>
    <row r="464" spans="1:6" s="44" customFormat="1" x14ac:dyDescent="0.25">
      <c r="A464" s="46"/>
      <c r="B464" s="32" t="s">
        <v>75</v>
      </c>
      <c r="C464" s="51" t="s">
        <v>76</v>
      </c>
      <c r="D464" s="53">
        <v>10.3</v>
      </c>
      <c r="E464" s="382"/>
      <c r="F464" s="53">
        <f>D464*E464</f>
        <v>0</v>
      </c>
    </row>
    <row r="465" spans="1:6" s="44" customFormat="1" x14ac:dyDescent="0.25">
      <c r="A465" s="46"/>
      <c r="B465" s="64"/>
      <c r="C465" s="67"/>
      <c r="D465" s="49"/>
      <c r="E465" s="381"/>
      <c r="F465" s="50"/>
    </row>
    <row r="466" spans="1:6" s="70" customFormat="1" ht="51" x14ac:dyDescent="0.2">
      <c r="A466" s="46" t="s">
        <v>93</v>
      </c>
      <c r="B466" s="64" t="s">
        <v>94</v>
      </c>
      <c r="C466" s="68"/>
      <c r="D466" s="69"/>
      <c r="E466" s="386"/>
      <c r="F466" s="69"/>
    </row>
    <row r="467" spans="1:6" s="70" customFormat="1" ht="38.25" x14ac:dyDescent="0.2">
      <c r="A467" s="71"/>
      <c r="B467" s="64" t="s">
        <v>608</v>
      </c>
      <c r="C467" s="68"/>
      <c r="D467" s="69"/>
      <c r="E467" s="386"/>
      <c r="F467" s="69"/>
    </row>
    <row r="468" spans="1:6" s="70" customFormat="1" ht="25.5" x14ac:dyDescent="0.2">
      <c r="A468" s="71"/>
      <c r="B468" s="64" t="s">
        <v>95</v>
      </c>
      <c r="C468" s="68"/>
      <c r="D468" s="69"/>
      <c r="E468" s="386"/>
      <c r="F468" s="69"/>
    </row>
    <row r="469" spans="1:6" s="70" customFormat="1" ht="25.5" x14ac:dyDescent="0.2">
      <c r="A469" s="71"/>
      <c r="B469" s="64" t="s">
        <v>96</v>
      </c>
      <c r="C469" s="68"/>
      <c r="D469" s="69"/>
      <c r="E469" s="386"/>
      <c r="F469" s="69"/>
    </row>
    <row r="470" spans="1:6" s="70" customFormat="1" ht="27" x14ac:dyDescent="0.2">
      <c r="A470" s="71"/>
      <c r="B470" s="64" t="s">
        <v>97</v>
      </c>
      <c r="C470" s="68"/>
      <c r="D470" s="69"/>
      <c r="E470" s="386"/>
      <c r="F470" s="69"/>
    </row>
    <row r="471" spans="1:6" s="70" customFormat="1" ht="25.5" x14ac:dyDescent="0.2">
      <c r="A471" s="71"/>
      <c r="B471" s="64" t="s">
        <v>98</v>
      </c>
      <c r="C471" s="68"/>
      <c r="D471" s="69"/>
      <c r="E471" s="386"/>
      <c r="F471" s="69"/>
    </row>
    <row r="472" spans="1:6" s="70" customFormat="1" ht="38.25" x14ac:dyDescent="0.2">
      <c r="A472" s="71"/>
      <c r="B472" s="64" t="s">
        <v>99</v>
      </c>
      <c r="C472" s="68"/>
      <c r="D472" s="72"/>
      <c r="E472" s="386"/>
      <c r="F472" s="73"/>
    </row>
    <row r="473" spans="1:6" s="70" customFormat="1" ht="12.75" x14ac:dyDescent="0.2">
      <c r="A473" s="71"/>
      <c r="B473" s="64" t="s">
        <v>100</v>
      </c>
      <c r="C473" s="68"/>
      <c r="D473" s="72"/>
      <c r="E473" s="386"/>
      <c r="F473" s="73"/>
    </row>
    <row r="474" spans="1:6" s="70" customFormat="1" x14ac:dyDescent="0.25">
      <c r="A474" s="71"/>
      <c r="B474" s="74" t="s">
        <v>101</v>
      </c>
      <c r="C474" s="51" t="s">
        <v>76</v>
      </c>
      <c r="D474" s="53">
        <v>3</v>
      </c>
      <c r="E474" s="382"/>
      <c r="F474" s="53">
        <f>D474*E474</f>
        <v>0</v>
      </c>
    </row>
    <row r="475" spans="1:6" s="70" customFormat="1" ht="12.75" x14ac:dyDescent="0.2">
      <c r="A475" s="71"/>
      <c r="B475" s="74"/>
      <c r="C475" s="68"/>
      <c r="D475" s="72"/>
      <c r="E475" s="386"/>
      <c r="F475" s="73"/>
    </row>
    <row r="476" spans="1:6" s="70" customFormat="1" ht="38.25" x14ac:dyDescent="0.2">
      <c r="A476" s="46" t="s">
        <v>102</v>
      </c>
      <c r="B476" s="64" t="s">
        <v>103</v>
      </c>
      <c r="C476" s="68"/>
      <c r="D476" s="72"/>
      <c r="E476" s="386"/>
      <c r="F476" s="73"/>
    </row>
    <row r="477" spans="1:6" s="70" customFormat="1" ht="38.25" x14ac:dyDescent="0.2">
      <c r="A477" s="71"/>
      <c r="B477" s="64" t="s">
        <v>104</v>
      </c>
      <c r="C477" s="68"/>
      <c r="D477" s="72"/>
      <c r="E477" s="386"/>
      <c r="F477" s="73"/>
    </row>
    <row r="478" spans="1:6" s="70" customFormat="1" ht="12.75" x14ac:dyDescent="0.2">
      <c r="A478" s="71"/>
      <c r="B478" s="32" t="s">
        <v>105</v>
      </c>
      <c r="C478" s="68"/>
      <c r="D478" s="72"/>
      <c r="E478" s="386"/>
      <c r="F478" s="73"/>
    </row>
    <row r="479" spans="1:6" s="70" customFormat="1" ht="25.5" x14ac:dyDescent="0.2">
      <c r="A479" s="71"/>
      <c r="B479" s="64" t="s">
        <v>98</v>
      </c>
      <c r="C479" s="68"/>
      <c r="D479" s="72"/>
      <c r="E479" s="386"/>
      <c r="F479" s="73"/>
    </row>
    <row r="480" spans="1:6" s="70" customFormat="1" ht="25.5" x14ac:dyDescent="0.2">
      <c r="A480" s="71"/>
      <c r="B480" s="64" t="s">
        <v>106</v>
      </c>
      <c r="C480" s="68"/>
      <c r="D480" s="72"/>
      <c r="E480" s="386"/>
      <c r="F480" s="73"/>
    </row>
    <row r="481" spans="1:9" s="70" customFormat="1" ht="12.75" x14ac:dyDescent="0.2">
      <c r="A481" s="71"/>
      <c r="B481" s="64" t="s">
        <v>100</v>
      </c>
      <c r="C481" s="68"/>
      <c r="D481" s="72"/>
      <c r="E481" s="386"/>
      <c r="F481" s="73"/>
    </row>
    <row r="482" spans="1:9" s="70" customFormat="1" ht="12.75" x14ac:dyDescent="0.2">
      <c r="A482" s="71"/>
      <c r="B482" s="75" t="s">
        <v>107</v>
      </c>
      <c r="C482" s="68"/>
      <c r="D482" s="72"/>
      <c r="E482" s="386"/>
      <c r="F482" s="73"/>
    </row>
    <row r="483" spans="1:9" s="70" customFormat="1" x14ac:dyDescent="0.25">
      <c r="A483" s="71"/>
      <c r="B483" s="75" t="s">
        <v>108</v>
      </c>
      <c r="C483" s="51" t="s">
        <v>76</v>
      </c>
      <c r="D483" s="53">
        <v>9</v>
      </c>
      <c r="E483" s="382"/>
      <c r="F483" s="53">
        <f>D483*E483</f>
        <v>0</v>
      </c>
    </row>
    <row r="484" spans="1:9" s="70" customFormat="1" ht="12.75" x14ac:dyDescent="0.2">
      <c r="A484" s="71"/>
      <c r="B484" s="74"/>
      <c r="C484" s="68"/>
      <c r="D484" s="72"/>
      <c r="E484" s="386"/>
      <c r="F484" s="73"/>
    </row>
    <row r="485" spans="1:9" s="44" customFormat="1" x14ac:dyDescent="0.25">
      <c r="A485" s="46" t="s">
        <v>109</v>
      </c>
      <c r="B485" s="64" t="s">
        <v>110</v>
      </c>
      <c r="C485" s="51"/>
      <c r="D485" s="53"/>
      <c r="E485" s="384"/>
      <c r="F485" s="53"/>
    </row>
    <row r="486" spans="1:9" s="44" customFormat="1" ht="63.75" x14ac:dyDescent="0.25">
      <c r="A486" s="46"/>
      <c r="B486" s="64" t="s">
        <v>111</v>
      </c>
      <c r="C486" s="51"/>
      <c r="D486" s="53"/>
      <c r="E486" s="384"/>
      <c r="F486" s="53"/>
    </row>
    <row r="487" spans="1:9" s="44" customFormat="1" x14ac:dyDescent="0.25">
      <c r="A487" s="46"/>
      <c r="B487" s="64" t="s">
        <v>112</v>
      </c>
      <c r="C487" s="51"/>
      <c r="D487" s="53"/>
      <c r="E487" s="384"/>
      <c r="F487" s="53"/>
    </row>
    <row r="488" spans="1:9" s="44" customFormat="1" x14ac:dyDescent="0.25">
      <c r="A488" s="46"/>
      <c r="B488" s="64" t="s">
        <v>113</v>
      </c>
      <c r="C488" s="51" t="s">
        <v>76</v>
      </c>
      <c r="D488" s="53">
        <v>25</v>
      </c>
      <c r="E488" s="382"/>
      <c r="F488" s="53">
        <f>D488*E488</f>
        <v>0</v>
      </c>
    </row>
    <row r="489" spans="1:9" s="44" customFormat="1" x14ac:dyDescent="0.25">
      <c r="A489" s="46"/>
      <c r="B489" s="64"/>
      <c r="C489" s="51"/>
      <c r="D489" s="53"/>
      <c r="E489" s="384"/>
      <c r="F489" s="53"/>
    </row>
    <row r="490" spans="1:9" s="79" customFormat="1" ht="25.5" x14ac:dyDescent="0.2">
      <c r="A490" s="46" t="s">
        <v>114</v>
      </c>
      <c r="B490" s="76" t="s">
        <v>115</v>
      </c>
      <c r="C490" s="77"/>
      <c r="D490" s="77"/>
      <c r="E490" s="387"/>
      <c r="F490" s="78"/>
      <c r="I490" s="80"/>
    </row>
    <row r="491" spans="1:9" s="79" customFormat="1" ht="12.75" x14ac:dyDescent="0.2">
      <c r="A491" s="81" t="s">
        <v>116</v>
      </c>
      <c r="B491" s="82" t="s">
        <v>117</v>
      </c>
      <c r="C491" s="77"/>
      <c r="D491" s="77"/>
      <c r="E491" s="387"/>
      <c r="F491" s="78"/>
      <c r="I491" s="80"/>
    </row>
    <row r="492" spans="1:9" s="79" customFormat="1" ht="12.75" x14ac:dyDescent="0.2">
      <c r="A492" s="81" t="s">
        <v>118</v>
      </c>
      <c r="B492" s="82" t="s">
        <v>119</v>
      </c>
      <c r="C492" s="77"/>
      <c r="D492" s="77"/>
      <c r="E492" s="387"/>
      <c r="F492" s="78"/>
      <c r="I492" s="80"/>
    </row>
    <row r="493" spans="1:9" s="79" customFormat="1" ht="12.75" x14ac:dyDescent="0.2">
      <c r="A493" s="81" t="s">
        <v>120</v>
      </c>
      <c r="B493" s="82" t="s">
        <v>121</v>
      </c>
      <c r="C493" s="77"/>
      <c r="D493" s="77"/>
      <c r="E493" s="387"/>
      <c r="F493" s="78"/>
      <c r="I493" s="80"/>
    </row>
    <row r="494" spans="1:9" s="79" customFormat="1" ht="25.5" x14ac:dyDescent="0.2">
      <c r="A494" s="81" t="s">
        <v>122</v>
      </c>
      <c r="B494" s="61" t="s">
        <v>123</v>
      </c>
      <c r="C494" s="77"/>
      <c r="D494" s="77"/>
      <c r="E494" s="387"/>
      <c r="F494" s="78"/>
      <c r="I494" s="80"/>
    </row>
    <row r="495" spans="1:9" s="79" customFormat="1" ht="51" x14ac:dyDescent="0.2">
      <c r="A495" s="81" t="s">
        <v>124</v>
      </c>
      <c r="B495" s="83" t="s">
        <v>125</v>
      </c>
      <c r="C495" s="77"/>
      <c r="D495" s="77"/>
      <c r="E495" s="387"/>
      <c r="F495" s="78"/>
      <c r="I495" s="80"/>
    </row>
    <row r="496" spans="1:9" s="79" customFormat="1" ht="12.75" x14ac:dyDescent="0.2">
      <c r="A496" s="81"/>
      <c r="B496" s="82" t="s">
        <v>126</v>
      </c>
      <c r="C496" s="77"/>
      <c r="D496" s="77"/>
      <c r="E496" s="387"/>
      <c r="F496" s="78"/>
      <c r="I496" s="80"/>
    </row>
    <row r="497" spans="1:10" s="79" customFormat="1" ht="12.75" x14ac:dyDescent="0.2">
      <c r="A497" s="81"/>
      <c r="B497" s="61" t="s">
        <v>127</v>
      </c>
      <c r="E497" s="388"/>
      <c r="G497" s="84"/>
      <c r="H497" s="85"/>
      <c r="I497" s="84"/>
      <c r="J497" s="84"/>
    </row>
    <row r="498" spans="1:10" s="79" customFormat="1" x14ac:dyDescent="0.25">
      <c r="A498" s="81"/>
      <c r="B498" s="86" t="s">
        <v>585</v>
      </c>
      <c r="C498" s="81"/>
      <c r="D498" s="52"/>
      <c r="E498" s="384"/>
      <c r="F498" s="53"/>
      <c r="G498" s="84"/>
      <c r="H498" s="85"/>
      <c r="I498" s="84"/>
      <c r="J498" s="84"/>
    </row>
    <row r="499" spans="1:10" s="91" customFormat="1" x14ac:dyDescent="0.25">
      <c r="A499" s="87"/>
      <c r="B499" s="88" t="s">
        <v>586</v>
      </c>
      <c r="C499" s="87" t="s">
        <v>68</v>
      </c>
      <c r="D499" s="52">
        <v>1</v>
      </c>
      <c r="E499" s="382"/>
      <c r="F499" s="53">
        <f>D499*E499</f>
        <v>0</v>
      </c>
      <c r="G499" s="89"/>
      <c r="H499" s="90"/>
      <c r="I499" s="89"/>
      <c r="J499" s="89"/>
    </row>
    <row r="500" spans="1:10" s="79" customFormat="1" x14ac:dyDescent="0.25">
      <c r="A500" s="81"/>
      <c r="B500" s="86" t="s">
        <v>129</v>
      </c>
      <c r="C500" s="81"/>
      <c r="D500" s="52"/>
      <c r="E500" s="384"/>
      <c r="F500" s="53"/>
      <c r="G500" s="84"/>
      <c r="H500" s="85"/>
      <c r="I500" s="84"/>
      <c r="J500" s="84"/>
    </row>
    <row r="501" spans="1:10" s="79" customFormat="1" x14ac:dyDescent="0.25">
      <c r="A501" s="81"/>
      <c r="B501" s="76" t="s">
        <v>425</v>
      </c>
      <c r="C501" s="81" t="s">
        <v>68</v>
      </c>
      <c r="D501" s="52">
        <v>2</v>
      </c>
      <c r="E501" s="382"/>
      <c r="F501" s="53">
        <f>D501*E501</f>
        <v>0</v>
      </c>
      <c r="G501" s="84"/>
      <c r="H501" s="85"/>
      <c r="I501" s="84"/>
      <c r="J501" s="84"/>
    </row>
    <row r="502" spans="1:10" s="79" customFormat="1" x14ac:dyDescent="0.25">
      <c r="A502" s="81"/>
      <c r="B502" s="61"/>
      <c r="C502" s="81"/>
      <c r="D502" s="52"/>
      <c r="E502" s="384"/>
      <c r="F502" s="53"/>
      <c r="G502" s="84"/>
      <c r="H502" s="85"/>
      <c r="I502" s="84"/>
      <c r="J502" s="84"/>
    </row>
    <row r="503" spans="1:10" s="44" customFormat="1" ht="25.5" x14ac:dyDescent="0.25">
      <c r="A503" s="46" t="s">
        <v>130</v>
      </c>
      <c r="B503" s="75" t="s">
        <v>141</v>
      </c>
      <c r="C503" s="42"/>
      <c r="D503" s="53"/>
      <c r="E503" s="384"/>
      <c r="F503" s="53"/>
    </row>
    <row r="504" spans="1:10" s="44" customFormat="1" x14ac:dyDescent="0.25">
      <c r="A504" s="46"/>
      <c r="B504" s="64" t="s">
        <v>142</v>
      </c>
      <c r="C504" s="51" t="s">
        <v>68</v>
      </c>
      <c r="D504" s="52">
        <v>1</v>
      </c>
      <c r="E504" s="382"/>
      <c r="F504" s="53">
        <f>D504*E504</f>
        <v>0</v>
      </c>
    </row>
    <row r="505" spans="1:10" s="44" customFormat="1" x14ac:dyDescent="0.25">
      <c r="A505" s="46"/>
      <c r="B505" s="92"/>
      <c r="C505" s="42"/>
      <c r="D505" s="53"/>
      <c r="E505" s="384"/>
      <c r="F505" s="53"/>
    </row>
    <row r="506" spans="1:10" s="70" customFormat="1" ht="51" x14ac:dyDescent="0.2">
      <c r="A506" s="46" t="s">
        <v>139</v>
      </c>
      <c r="B506" s="93" t="s">
        <v>144</v>
      </c>
      <c r="C506" s="68"/>
      <c r="D506" s="69"/>
      <c r="E506" s="386"/>
      <c r="F506" s="69"/>
    </row>
    <row r="507" spans="1:10" s="44" customFormat="1" x14ac:dyDescent="0.25">
      <c r="A507" s="46"/>
      <c r="B507" s="32" t="s">
        <v>67</v>
      </c>
      <c r="C507" s="51" t="s">
        <v>68</v>
      </c>
      <c r="D507" s="52">
        <v>1</v>
      </c>
      <c r="E507" s="382"/>
      <c r="F507" s="53">
        <f>D507*E507</f>
        <v>0</v>
      </c>
    </row>
    <row r="508" spans="1:10" s="70" customFormat="1" ht="12.75" x14ac:dyDescent="0.2">
      <c r="A508" s="71"/>
      <c r="B508" s="94"/>
      <c r="C508" s="68"/>
      <c r="D508" s="69"/>
      <c r="E508" s="386"/>
      <c r="F508" s="69"/>
    </row>
    <row r="509" spans="1:10" s="44" customFormat="1" ht="25.5" x14ac:dyDescent="0.25">
      <c r="A509" s="46" t="s">
        <v>140</v>
      </c>
      <c r="B509" s="95" t="s">
        <v>146</v>
      </c>
      <c r="C509" s="42"/>
      <c r="D509" s="53"/>
      <c r="E509" s="384"/>
      <c r="F509" s="53"/>
    </row>
    <row r="510" spans="1:10" s="44" customFormat="1" x14ac:dyDescent="0.25">
      <c r="A510" s="46"/>
      <c r="B510" s="96" t="s">
        <v>147</v>
      </c>
      <c r="C510" s="51" t="s">
        <v>148</v>
      </c>
      <c r="D510" s="53">
        <v>1</v>
      </c>
      <c r="E510" s="382"/>
      <c r="F510" s="53">
        <f>D510*E510</f>
        <v>0</v>
      </c>
    </row>
    <row r="511" spans="1:10" s="44" customFormat="1" x14ac:dyDescent="0.25">
      <c r="A511" s="46"/>
      <c r="B511" s="96"/>
      <c r="C511" s="51"/>
      <c r="D511" s="53"/>
      <c r="E511" s="384"/>
      <c r="F511" s="53"/>
    </row>
    <row r="512" spans="1:10" s="100" customFormat="1" ht="25.5" x14ac:dyDescent="0.2">
      <c r="A512" s="46" t="s">
        <v>143</v>
      </c>
      <c r="B512" s="82" t="s">
        <v>150</v>
      </c>
      <c r="C512" s="97"/>
      <c r="D512" s="97"/>
      <c r="E512" s="389"/>
      <c r="F512" s="99"/>
      <c r="G512" s="97"/>
      <c r="H512" s="97"/>
      <c r="I512" s="98"/>
      <c r="J512" s="99"/>
    </row>
    <row r="513" spans="1:10" s="44" customFormat="1" x14ac:dyDescent="0.25">
      <c r="A513" s="58"/>
      <c r="B513" s="64"/>
      <c r="C513" s="101"/>
      <c r="D513" s="53"/>
      <c r="E513" s="384"/>
      <c r="F513" s="53"/>
    </row>
    <row r="514" spans="1:10" s="44" customFormat="1" x14ac:dyDescent="0.25">
      <c r="A514" s="58"/>
      <c r="B514" s="102"/>
      <c r="C514" s="101"/>
      <c r="D514" s="53"/>
      <c r="E514" s="384"/>
      <c r="F514" s="53"/>
    </row>
    <row r="515" spans="1:10" s="44" customFormat="1" x14ac:dyDescent="0.25">
      <c r="A515" s="58"/>
      <c r="B515" s="82" t="s">
        <v>151</v>
      </c>
      <c r="C515" s="101"/>
      <c r="D515" s="53"/>
      <c r="E515" s="384"/>
      <c r="F515" s="53"/>
    </row>
    <row r="516" spans="1:10" s="44" customFormat="1" x14ac:dyDescent="0.25">
      <c r="A516" s="58"/>
      <c r="B516" s="103" t="s">
        <v>152</v>
      </c>
      <c r="C516" s="101"/>
      <c r="D516" s="53"/>
      <c r="E516" s="384"/>
      <c r="F516" s="53"/>
    </row>
    <row r="517" spans="1:10" s="44" customFormat="1" x14ac:dyDescent="0.25">
      <c r="A517" s="58"/>
      <c r="B517" s="103" t="s">
        <v>153</v>
      </c>
      <c r="C517" s="101"/>
      <c r="D517" s="53"/>
      <c r="E517" s="384"/>
      <c r="F517" s="53"/>
    </row>
    <row r="518" spans="1:10" s="44" customFormat="1" x14ac:dyDescent="0.25">
      <c r="A518" s="58"/>
      <c r="B518" s="103" t="s">
        <v>154</v>
      </c>
      <c r="C518" s="101"/>
      <c r="D518" s="53"/>
      <c r="E518" s="384"/>
      <c r="F518" s="53"/>
    </row>
    <row r="519" spans="1:10" s="44" customFormat="1" x14ac:dyDescent="0.25">
      <c r="A519" s="58"/>
      <c r="B519" s="103" t="s">
        <v>155</v>
      </c>
      <c r="C519" s="101"/>
      <c r="D519" s="53"/>
      <c r="E519" s="384"/>
      <c r="F519" s="53"/>
    </row>
    <row r="520" spans="1:10" s="44" customFormat="1" x14ac:dyDescent="0.25">
      <c r="A520" s="58"/>
      <c r="B520" s="103" t="s">
        <v>156</v>
      </c>
      <c r="C520" s="101"/>
      <c r="D520" s="53"/>
      <c r="E520" s="384"/>
      <c r="F520" s="53"/>
    </row>
    <row r="521" spans="1:10" s="100" customFormat="1" ht="51" x14ac:dyDescent="0.2">
      <c r="A521" s="104"/>
      <c r="B521" s="82" t="s">
        <v>157</v>
      </c>
      <c r="C521" s="97"/>
      <c r="D521" s="97"/>
      <c r="E521" s="389"/>
      <c r="F521" s="99"/>
      <c r="G521" s="97"/>
      <c r="H521" s="97"/>
      <c r="I521" s="98"/>
      <c r="J521" s="99"/>
    </row>
    <row r="522" spans="1:10" s="100" customFormat="1" ht="12.75" x14ac:dyDescent="0.2">
      <c r="A522" s="104"/>
      <c r="B522" s="82" t="s">
        <v>158</v>
      </c>
      <c r="C522" s="97"/>
      <c r="D522" s="97"/>
      <c r="E522" s="389"/>
      <c r="F522" s="99"/>
      <c r="G522" s="97"/>
      <c r="H522" s="97"/>
      <c r="I522" s="98"/>
      <c r="J522" s="99"/>
    </row>
    <row r="523" spans="1:10" s="44" customFormat="1" x14ac:dyDescent="0.25">
      <c r="A523" s="46"/>
      <c r="B523" s="105" t="s">
        <v>159</v>
      </c>
      <c r="C523" s="48" t="s">
        <v>160</v>
      </c>
      <c r="D523" s="63">
        <v>10.6</v>
      </c>
      <c r="E523" s="390"/>
      <c r="F523" s="63">
        <f>D523*E523</f>
        <v>0</v>
      </c>
    </row>
    <row r="524" spans="1:10" s="44" customFormat="1" x14ac:dyDescent="0.25">
      <c r="A524" s="46"/>
      <c r="B524" s="96"/>
      <c r="C524" s="51"/>
      <c r="D524" s="53"/>
      <c r="E524" s="384"/>
      <c r="F524" s="53"/>
    </row>
    <row r="525" spans="1:10" s="100" customFormat="1" ht="25.5" x14ac:dyDescent="0.2">
      <c r="A525" s="46" t="s">
        <v>145</v>
      </c>
      <c r="B525" s="82" t="s">
        <v>162</v>
      </c>
      <c r="C525" s="97"/>
      <c r="D525" s="97"/>
      <c r="E525" s="389"/>
      <c r="F525" s="99"/>
      <c r="G525" s="97"/>
      <c r="H525" s="97"/>
      <c r="I525" s="98"/>
      <c r="J525" s="99"/>
    </row>
    <row r="526" spans="1:10" s="44" customFormat="1" x14ac:dyDescent="0.25">
      <c r="A526" s="58"/>
      <c r="B526" s="64"/>
      <c r="C526" s="101"/>
      <c r="D526" s="53"/>
      <c r="E526" s="384"/>
      <c r="F526" s="53"/>
    </row>
    <row r="527" spans="1:10" s="44" customFormat="1" x14ac:dyDescent="0.25">
      <c r="A527" s="58"/>
      <c r="B527" s="102"/>
      <c r="C527" s="101"/>
      <c r="D527" s="53"/>
      <c r="E527" s="384"/>
      <c r="F527" s="53"/>
    </row>
    <row r="528" spans="1:10" s="44" customFormat="1" x14ac:dyDescent="0.25">
      <c r="A528" s="58"/>
      <c r="B528" s="82" t="s">
        <v>151</v>
      </c>
      <c r="C528" s="101"/>
      <c r="D528" s="53"/>
      <c r="E528" s="384"/>
      <c r="F528" s="53"/>
    </row>
    <row r="529" spans="1:10" s="44" customFormat="1" x14ac:dyDescent="0.25">
      <c r="A529" s="58"/>
      <c r="B529" s="103" t="s">
        <v>152</v>
      </c>
      <c r="C529" s="101"/>
      <c r="D529" s="53"/>
      <c r="E529" s="384"/>
      <c r="F529" s="53"/>
    </row>
    <row r="530" spans="1:10" s="44" customFormat="1" x14ac:dyDescent="0.25">
      <c r="A530" s="58"/>
      <c r="B530" s="103" t="s">
        <v>153</v>
      </c>
      <c r="C530" s="101"/>
      <c r="D530" s="53"/>
      <c r="E530" s="384"/>
      <c r="F530" s="53"/>
    </row>
    <row r="531" spans="1:10" s="44" customFormat="1" x14ac:dyDescent="0.25">
      <c r="A531" s="58"/>
      <c r="B531" s="103" t="s">
        <v>154</v>
      </c>
      <c r="C531" s="101"/>
      <c r="D531" s="53"/>
      <c r="E531" s="384"/>
      <c r="F531" s="53"/>
    </row>
    <row r="532" spans="1:10" s="44" customFormat="1" x14ac:dyDescent="0.25">
      <c r="A532" s="58"/>
      <c r="B532" s="103" t="s">
        <v>163</v>
      </c>
      <c r="C532" s="101"/>
      <c r="D532" s="53"/>
      <c r="E532" s="384"/>
      <c r="F532" s="53"/>
    </row>
    <row r="533" spans="1:10" s="100" customFormat="1" ht="51" x14ac:dyDescent="0.2">
      <c r="A533" s="104"/>
      <c r="B533" s="82" t="s">
        <v>157</v>
      </c>
      <c r="C533" s="97"/>
      <c r="D533" s="97"/>
      <c r="E533" s="389"/>
      <c r="F533" s="99"/>
      <c r="G533" s="97"/>
      <c r="H533" s="97"/>
      <c r="I533" s="98"/>
      <c r="J533" s="99"/>
    </row>
    <row r="534" spans="1:10" s="100" customFormat="1" ht="12.75" x14ac:dyDescent="0.2">
      <c r="A534" s="104"/>
      <c r="B534" s="82" t="s">
        <v>587</v>
      </c>
      <c r="C534" s="97"/>
      <c r="D534" s="97"/>
      <c r="E534" s="389"/>
      <c r="F534" s="99"/>
      <c r="G534" s="97"/>
      <c r="H534" s="97"/>
      <c r="I534" s="98"/>
      <c r="J534" s="99"/>
    </row>
    <row r="535" spans="1:10" s="100" customFormat="1" ht="12.75" x14ac:dyDescent="0.2">
      <c r="A535" s="104"/>
      <c r="B535" s="82" t="s">
        <v>158</v>
      </c>
      <c r="C535" s="97"/>
      <c r="D535" s="97"/>
      <c r="E535" s="389"/>
      <c r="F535" s="99"/>
      <c r="G535" s="97"/>
      <c r="H535" s="97"/>
      <c r="I535" s="98"/>
      <c r="J535" s="99"/>
    </row>
    <row r="536" spans="1:10" s="44" customFormat="1" x14ac:dyDescent="0.25">
      <c r="A536" s="46"/>
      <c r="B536" s="105" t="s">
        <v>159</v>
      </c>
      <c r="C536" s="48" t="s">
        <v>160</v>
      </c>
      <c r="D536" s="63">
        <v>40</v>
      </c>
      <c r="E536" s="390"/>
      <c r="F536" s="63">
        <f>D536*E536</f>
        <v>0</v>
      </c>
    </row>
    <row r="537" spans="1:10" s="44" customFormat="1" x14ac:dyDescent="0.25">
      <c r="A537" s="46"/>
      <c r="B537" s="96"/>
      <c r="C537" s="51"/>
      <c r="D537" s="53"/>
      <c r="E537" s="384"/>
      <c r="F537" s="53"/>
    </row>
    <row r="538" spans="1:10" s="44" customFormat="1" ht="38.25" x14ac:dyDescent="0.25">
      <c r="A538" s="46" t="s">
        <v>149</v>
      </c>
      <c r="B538" s="106" t="s">
        <v>165</v>
      </c>
      <c r="C538" s="51"/>
      <c r="D538" s="53"/>
      <c r="E538" s="384"/>
      <c r="F538" s="53"/>
    </row>
    <row r="539" spans="1:10" s="44" customFormat="1" x14ac:dyDescent="0.25">
      <c r="A539" s="58"/>
      <c r="B539" s="64"/>
      <c r="C539" s="101"/>
      <c r="D539" s="53"/>
      <c r="E539" s="384"/>
      <c r="F539" s="53"/>
    </row>
    <row r="540" spans="1:10" s="44" customFormat="1" x14ac:dyDescent="0.25">
      <c r="A540" s="58"/>
      <c r="B540" s="102"/>
      <c r="C540" s="101"/>
      <c r="D540" s="53"/>
      <c r="E540" s="384"/>
      <c r="F540" s="53"/>
    </row>
    <row r="541" spans="1:10" s="44" customFormat="1" x14ac:dyDescent="0.25">
      <c r="A541" s="58"/>
      <c r="B541" s="82" t="s">
        <v>151</v>
      </c>
      <c r="C541" s="101"/>
      <c r="D541" s="53"/>
      <c r="E541" s="384"/>
      <c r="F541" s="53"/>
    </row>
    <row r="542" spans="1:10" s="44" customFormat="1" x14ac:dyDescent="0.25">
      <c r="A542" s="58"/>
      <c r="B542" s="103" t="s">
        <v>166</v>
      </c>
      <c r="C542" s="101"/>
      <c r="D542" s="53"/>
      <c r="E542" s="384"/>
      <c r="F542" s="53"/>
    </row>
    <row r="543" spans="1:10" s="44" customFormat="1" ht="38.25" x14ac:dyDescent="0.25">
      <c r="A543" s="58"/>
      <c r="B543" s="103" t="s">
        <v>167</v>
      </c>
      <c r="C543" s="101"/>
      <c r="D543" s="53"/>
      <c r="E543" s="384"/>
      <c r="F543" s="53"/>
    </row>
    <row r="544" spans="1:10" s="44" customFormat="1" x14ac:dyDescent="0.25">
      <c r="A544" s="58"/>
      <c r="B544" s="103" t="s">
        <v>168</v>
      </c>
      <c r="C544" s="101"/>
      <c r="D544" s="53"/>
      <c r="E544" s="384"/>
      <c r="F544" s="53"/>
    </row>
    <row r="545" spans="1:6" s="44" customFormat="1" ht="25.5" x14ac:dyDescent="0.25">
      <c r="A545" s="46"/>
      <c r="B545" s="95" t="s">
        <v>169</v>
      </c>
      <c r="C545" s="51"/>
      <c r="D545" s="53"/>
      <c r="E545" s="384"/>
      <c r="F545" s="53"/>
    </row>
    <row r="546" spans="1:6" s="44" customFormat="1" x14ac:dyDescent="0.25">
      <c r="A546" s="46"/>
      <c r="B546" s="32" t="s">
        <v>67</v>
      </c>
      <c r="C546" s="51" t="s">
        <v>68</v>
      </c>
      <c r="D546" s="52">
        <v>2</v>
      </c>
      <c r="E546" s="382"/>
      <c r="F546" s="53">
        <f>D546*E546</f>
        <v>0</v>
      </c>
    </row>
    <row r="547" spans="1:6" s="44" customFormat="1" x14ac:dyDescent="0.25">
      <c r="A547" s="46"/>
      <c r="B547" s="96"/>
      <c r="C547" s="51"/>
      <c r="D547" s="53"/>
      <c r="E547" s="384"/>
      <c r="F547" s="53"/>
    </row>
    <row r="548" spans="1:6" s="44" customFormat="1" ht="38.25" x14ac:dyDescent="0.25">
      <c r="A548" s="46" t="s">
        <v>161</v>
      </c>
      <c r="B548" s="106" t="s">
        <v>609</v>
      </c>
      <c r="C548" s="51"/>
      <c r="D548" s="53"/>
      <c r="E548" s="384"/>
      <c r="F548" s="53"/>
    </row>
    <row r="549" spans="1:6" s="44" customFormat="1" x14ac:dyDescent="0.25">
      <c r="A549" s="58"/>
      <c r="B549" s="64"/>
      <c r="C549" s="101"/>
      <c r="D549" s="53"/>
      <c r="E549" s="384"/>
      <c r="F549" s="53"/>
    </row>
    <row r="550" spans="1:6" s="44" customFormat="1" x14ac:dyDescent="0.25">
      <c r="A550" s="58"/>
      <c r="B550" s="102"/>
      <c r="C550" s="101"/>
      <c r="D550" s="53"/>
      <c r="E550" s="384"/>
      <c r="F550" s="53"/>
    </row>
    <row r="551" spans="1:6" s="44" customFormat="1" x14ac:dyDescent="0.25">
      <c r="A551" s="58"/>
      <c r="B551" s="82" t="s">
        <v>151</v>
      </c>
      <c r="C551" s="101"/>
      <c r="D551" s="53"/>
      <c r="E551" s="384"/>
      <c r="F551" s="53"/>
    </row>
    <row r="552" spans="1:6" s="44" customFormat="1" x14ac:dyDescent="0.25">
      <c r="A552" s="58"/>
      <c r="B552" s="103" t="s">
        <v>172</v>
      </c>
      <c r="C552" s="101"/>
      <c r="D552" s="53"/>
      <c r="E552" s="384"/>
      <c r="F552" s="53"/>
    </row>
    <row r="553" spans="1:6" s="44" customFormat="1" ht="38.25" x14ac:dyDescent="0.25">
      <c r="A553" s="58"/>
      <c r="B553" s="103" t="s">
        <v>167</v>
      </c>
      <c r="C553" s="101"/>
      <c r="D553" s="53"/>
      <c r="E553" s="384"/>
      <c r="F553" s="53"/>
    </row>
    <row r="554" spans="1:6" s="44" customFormat="1" ht="25.5" x14ac:dyDescent="0.25">
      <c r="A554" s="58"/>
      <c r="B554" s="103" t="s">
        <v>173</v>
      </c>
      <c r="C554" s="101"/>
      <c r="D554" s="53"/>
      <c r="E554" s="384"/>
      <c r="F554" s="53"/>
    </row>
    <row r="555" spans="1:6" s="44" customFormat="1" ht="25.5" x14ac:dyDescent="0.25">
      <c r="A555" s="46"/>
      <c r="B555" s="95" t="s">
        <v>169</v>
      </c>
      <c r="C555" s="51"/>
      <c r="D555" s="53"/>
      <c r="E555" s="384"/>
      <c r="F555" s="53"/>
    </row>
    <row r="556" spans="1:6" s="44" customFormat="1" x14ac:dyDescent="0.25">
      <c r="A556" s="46"/>
      <c r="B556" s="32" t="s">
        <v>67</v>
      </c>
      <c r="C556" s="51" t="s">
        <v>68</v>
      </c>
      <c r="D556" s="52">
        <v>2</v>
      </c>
      <c r="E556" s="382"/>
      <c r="F556" s="53">
        <f>D556*E556</f>
        <v>0</v>
      </c>
    </row>
    <row r="557" spans="1:6" s="44" customFormat="1" x14ac:dyDescent="0.25">
      <c r="A557" s="46"/>
      <c r="B557" s="96"/>
      <c r="C557" s="51"/>
      <c r="D557" s="53"/>
      <c r="E557" s="384"/>
      <c r="F557" s="53"/>
    </row>
    <row r="558" spans="1:6" s="44" customFormat="1" ht="38.25" x14ac:dyDescent="0.25">
      <c r="A558" s="46" t="s">
        <v>164</v>
      </c>
      <c r="B558" s="106" t="s">
        <v>175</v>
      </c>
      <c r="C558" s="51"/>
      <c r="D558" s="53"/>
      <c r="E558" s="384"/>
      <c r="F558" s="53"/>
    </row>
    <row r="559" spans="1:6" s="44" customFormat="1" x14ac:dyDescent="0.25">
      <c r="A559" s="46"/>
      <c r="B559" s="106" t="s">
        <v>610</v>
      </c>
      <c r="C559" s="51"/>
      <c r="D559" s="53"/>
      <c r="E559" s="384"/>
      <c r="F559" s="53"/>
    </row>
    <row r="560" spans="1:6" s="44" customFormat="1" x14ac:dyDescent="0.25">
      <c r="A560" s="46"/>
      <c r="B560" s="106" t="s">
        <v>176</v>
      </c>
      <c r="C560" s="51"/>
      <c r="D560" s="53"/>
      <c r="E560" s="384"/>
      <c r="F560" s="53"/>
    </row>
    <row r="561" spans="1:6" s="44" customFormat="1" ht="25.5" x14ac:dyDescent="0.25">
      <c r="A561" s="46"/>
      <c r="B561" s="106" t="s">
        <v>177</v>
      </c>
      <c r="C561" s="42"/>
      <c r="D561" s="53"/>
      <c r="E561" s="384"/>
      <c r="F561" s="53"/>
    </row>
    <row r="562" spans="1:6" s="44" customFormat="1" x14ac:dyDescent="0.25">
      <c r="A562" s="46"/>
      <c r="B562" s="32" t="s">
        <v>67</v>
      </c>
      <c r="C562" s="51" t="s">
        <v>68</v>
      </c>
      <c r="D562" s="52">
        <v>1</v>
      </c>
      <c r="E562" s="382"/>
      <c r="F562" s="53">
        <f>D562*E562</f>
        <v>0</v>
      </c>
    </row>
    <row r="563" spans="1:6" s="70" customFormat="1" ht="12.75" x14ac:dyDescent="0.2">
      <c r="A563" s="71"/>
      <c r="B563" s="107"/>
      <c r="C563" s="108"/>
      <c r="D563" s="109"/>
      <c r="E563" s="110"/>
      <c r="F563" s="111"/>
    </row>
    <row r="564" spans="1:6" s="70" customFormat="1" ht="63.75" x14ac:dyDescent="0.2">
      <c r="A564" s="46" t="s">
        <v>170</v>
      </c>
      <c r="B564" s="112" t="s">
        <v>179</v>
      </c>
      <c r="C564" s="68"/>
      <c r="D564" s="69"/>
      <c r="E564" s="386"/>
      <c r="F564" s="69"/>
    </row>
    <row r="565" spans="1:6" s="44" customFormat="1" x14ac:dyDescent="0.25">
      <c r="A565" s="58"/>
      <c r="B565" s="64"/>
      <c r="C565" s="101"/>
      <c r="D565" s="53"/>
      <c r="E565" s="384"/>
      <c r="F565" s="53"/>
    </row>
    <row r="566" spans="1:6" s="44" customFormat="1" x14ac:dyDescent="0.25">
      <c r="A566" s="58"/>
      <c r="B566" s="102"/>
      <c r="C566" s="101"/>
      <c r="D566" s="53"/>
      <c r="E566" s="384"/>
      <c r="F566" s="53"/>
    </row>
    <row r="567" spans="1:6" s="44" customFormat="1" x14ac:dyDescent="0.25">
      <c r="A567" s="58"/>
      <c r="B567" s="82" t="s">
        <v>151</v>
      </c>
      <c r="C567" s="101"/>
      <c r="D567" s="53"/>
      <c r="E567" s="384"/>
      <c r="F567" s="53"/>
    </row>
    <row r="568" spans="1:6" s="44" customFormat="1" x14ac:dyDescent="0.25">
      <c r="A568" s="58"/>
      <c r="B568" s="103" t="s">
        <v>180</v>
      </c>
      <c r="C568" s="101"/>
      <c r="D568" s="53"/>
      <c r="E568" s="384"/>
      <c r="F568" s="53"/>
    </row>
    <row r="569" spans="1:6" s="44" customFormat="1" x14ac:dyDescent="0.25">
      <c r="A569" s="58"/>
      <c r="B569" s="103" t="s">
        <v>181</v>
      </c>
      <c r="C569" s="101"/>
      <c r="D569" s="53"/>
      <c r="E569" s="384"/>
      <c r="F569" s="53"/>
    </row>
    <row r="570" spans="1:6" s="44" customFormat="1" ht="25.5" x14ac:dyDescent="0.25">
      <c r="A570" s="46"/>
      <c r="B570" s="95" t="s">
        <v>169</v>
      </c>
      <c r="C570" s="51"/>
      <c r="D570" s="53"/>
      <c r="E570" s="384"/>
      <c r="F570" s="53"/>
    </row>
    <row r="571" spans="1:6" s="44" customFormat="1" x14ac:dyDescent="0.25">
      <c r="A571" s="46"/>
      <c r="B571" s="32" t="s">
        <v>67</v>
      </c>
      <c r="C571" s="51" t="s">
        <v>68</v>
      </c>
      <c r="D571" s="52">
        <v>2</v>
      </c>
      <c r="E571" s="382"/>
      <c r="F571" s="53">
        <f>D571*E571</f>
        <v>0</v>
      </c>
    </row>
    <row r="572" spans="1:6" s="70" customFormat="1" ht="12.75" x14ac:dyDescent="0.2">
      <c r="A572" s="71"/>
      <c r="B572" s="113"/>
      <c r="C572" s="68"/>
      <c r="D572" s="69"/>
      <c r="E572" s="386"/>
      <c r="F572" s="69"/>
    </row>
    <row r="573" spans="1:6" s="70" customFormat="1" ht="38.25" x14ac:dyDescent="0.2">
      <c r="A573" s="46" t="s">
        <v>174</v>
      </c>
      <c r="B573" s="114" t="s">
        <v>183</v>
      </c>
      <c r="C573" s="68"/>
      <c r="D573" s="69"/>
      <c r="E573" s="386"/>
      <c r="F573" s="69"/>
    </row>
    <row r="574" spans="1:6" s="70" customFormat="1" ht="12.75" x14ac:dyDescent="0.2">
      <c r="A574" s="71"/>
      <c r="B574" s="114" t="s">
        <v>611</v>
      </c>
      <c r="C574" s="68"/>
      <c r="D574" s="69"/>
      <c r="E574" s="386"/>
      <c r="F574" s="69"/>
    </row>
    <row r="575" spans="1:6" s="44" customFormat="1" x14ac:dyDescent="0.25">
      <c r="A575" s="46"/>
      <c r="B575" s="32" t="s">
        <v>67</v>
      </c>
      <c r="C575" s="51" t="s">
        <v>68</v>
      </c>
      <c r="D575" s="52">
        <v>1</v>
      </c>
      <c r="E575" s="382"/>
      <c r="F575" s="53">
        <f>D575*E575</f>
        <v>0</v>
      </c>
    </row>
    <row r="576" spans="1:6" s="44" customFormat="1" x14ac:dyDescent="0.25">
      <c r="A576" s="46"/>
      <c r="B576" s="32"/>
      <c r="C576" s="51"/>
      <c r="D576" s="52"/>
      <c r="E576" s="384"/>
      <c r="F576" s="53"/>
    </row>
    <row r="577" spans="1:6" s="70" customFormat="1" ht="12.75" x14ac:dyDescent="0.2">
      <c r="A577" s="46" t="s">
        <v>178</v>
      </c>
      <c r="B577" s="114" t="s">
        <v>185</v>
      </c>
      <c r="C577" s="68"/>
      <c r="D577" s="69"/>
      <c r="E577" s="386"/>
      <c r="F577" s="69"/>
    </row>
    <row r="578" spans="1:6" s="44" customFormat="1" x14ac:dyDescent="0.25">
      <c r="A578" s="46"/>
      <c r="B578" s="32" t="s">
        <v>67</v>
      </c>
      <c r="C578" s="51" t="s">
        <v>68</v>
      </c>
      <c r="D578" s="52">
        <v>2</v>
      </c>
      <c r="E578" s="382"/>
      <c r="F578" s="53">
        <f>D578*E578</f>
        <v>0</v>
      </c>
    </row>
    <row r="579" spans="1:6" s="44" customFormat="1" x14ac:dyDescent="0.25">
      <c r="A579" s="46"/>
      <c r="B579" s="32"/>
      <c r="C579" s="51"/>
      <c r="D579" s="52"/>
      <c r="E579" s="384"/>
      <c r="F579" s="53"/>
    </row>
    <row r="580" spans="1:6" s="70" customFormat="1" ht="25.5" x14ac:dyDescent="0.2">
      <c r="A580" s="46" t="s">
        <v>182</v>
      </c>
      <c r="B580" s="114" t="s">
        <v>187</v>
      </c>
      <c r="C580" s="68"/>
      <c r="D580" s="69"/>
      <c r="E580" s="386"/>
      <c r="F580" s="69"/>
    </row>
    <row r="581" spans="1:6" s="44" customFormat="1" x14ac:dyDescent="0.25">
      <c r="A581" s="46"/>
      <c r="B581" s="32" t="s">
        <v>67</v>
      </c>
      <c r="C581" s="51" t="s">
        <v>68</v>
      </c>
      <c r="D581" s="52">
        <v>2</v>
      </c>
      <c r="E581" s="382"/>
      <c r="F581" s="53">
        <f>D581*E581</f>
        <v>0</v>
      </c>
    </row>
    <row r="582" spans="1:6" s="44" customFormat="1" x14ac:dyDescent="0.25">
      <c r="A582" s="46"/>
      <c r="B582" s="32"/>
      <c r="C582" s="51"/>
      <c r="D582" s="52"/>
      <c r="E582" s="384"/>
      <c r="F582" s="53"/>
    </row>
    <row r="583" spans="1:6" s="70" customFormat="1" ht="25.5" x14ac:dyDescent="0.2">
      <c r="A583" s="46" t="s">
        <v>184</v>
      </c>
      <c r="B583" s="114" t="s">
        <v>189</v>
      </c>
      <c r="C583" s="68"/>
      <c r="D583" s="69"/>
      <c r="E583" s="386"/>
      <c r="F583" s="69"/>
    </row>
    <row r="584" spans="1:6" s="44" customFormat="1" x14ac:dyDescent="0.25">
      <c r="A584" s="46"/>
      <c r="B584" s="32" t="s">
        <v>67</v>
      </c>
      <c r="C584" s="51" t="s">
        <v>68</v>
      </c>
      <c r="D584" s="52">
        <v>1</v>
      </c>
      <c r="E584" s="382"/>
      <c r="F584" s="53">
        <f>D584*E584</f>
        <v>0</v>
      </c>
    </row>
    <row r="585" spans="1:6" s="44" customFormat="1" x14ac:dyDescent="0.25">
      <c r="A585" s="46"/>
      <c r="B585" s="32"/>
      <c r="C585" s="51"/>
      <c r="D585" s="52"/>
      <c r="E585" s="384"/>
      <c r="F585" s="53"/>
    </row>
    <row r="586" spans="1:6" s="70" customFormat="1" ht="38.25" x14ac:dyDescent="0.2">
      <c r="A586" s="46" t="s">
        <v>186</v>
      </c>
      <c r="B586" s="114" t="s">
        <v>191</v>
      </c>
      <c r="C586" s="68"/>
      <c r="D586" s="69"/>
      <c r="E586" s="386"/>
      <c r="F586" s="69"/>
    </row>
    <row r="587" spans="1:6" s="44" customFormat="1" x14ac:dyDescent="0.25">
      <c r="A587" s="46"/>
      <c r="B587" s="32" t="s">
        <v>67</v>
      </c>
      <c r="C587" s="51" t="s">
        <v>68</v>
      </c>
      <c r="D587" s="52">
        <v>2</v>
      </c>
      <c r="E587" s="382"/>
      <c r="F587" s="53">
        <f>D587*E587</f>
        <v>0</v>
      </c>
    </row>
    <row r="588" spans="1:6" s="44" customFormat="1" x14ac:dyDescent="0.25">
      <c r="A588" s="46"/>
      <c r="B588" s="32"/>
      <c r="C588" s="51"/>
      <c r="D588" s="52"/>
      <c r="E588" s="384"/>
      <c r="F588" s="53"/>
    </row>
    <row r="589" spans="1:6" s="70" customFormat="1" ht="38.25" x14ac:dyDescent="0.2">
      <c r="A589" s="46" t="s">
        <v>188</v>
      </c>
      <c r="B589" s="114" t="s">
        <v>192</v>
      </c>
      <c r="C589" s="68"/>
      <c r="D589" s="69"/>
      <c r="E589" s="386"/>
      <c r="F589" s="69"/>
    </row>
    <row r="590" spans="1:6" s="44" customFormat="1" x14ac:dyDescent="0.25">
      <c r="A590" s="46"/>
      <c r="B590" s="32" t="s">
        <v>67</v>
      </c>
      <c r="C590" s="51" t="s">
        <v>68</v>
      </c>
      <c r="D590" s="52">
        <v>2</v>
      </c>
      <c r="E590" s="382"/>
      <c r="F590" s="53">
        <f>D590*E590</f>
        <v>0</v>
      </c>
    </row>
    <row r="591" spans="1:6" s="44" customFormat="1" ht="15.75" thickBot="1" x14ac:dyDescent="0.3">
      <c r="A591" s="46"/>
      <c r="B591" s="32"/>
      <c r="C591" s="51"/>
      <c r="D591" s="52"/>
      <c r="E591" s="384"/>
      <c r="F591" s="53"/>
    </row>
    <row r="592" spans="1:6" s="6" customFormat="1" ht="15.75" thickBot="1" x14ac:dyDescent="0.3">
      <c r="A592" s="38"/>
      <c r="B592" s="39" t="s">
        <v>612</v>
      </c>
      <c r="C592" s="38"/>
      <c r="D592" s="38"/>
      <c r="E592" s="391"/>
      <c r="F592" s="305">
        <f>SUM(F432:F590)</f>
        <v>0</v>
      </c>
    </row>
  </sheetData>
  <sheetProtection algorithmName="SHA-512" hashValue="NQVL/hdG0LtCE7xxRHTTM7kVveT2V61J4cMWZTTLiCQSnKdzBr1GDrMZX8Qw6ft3pOGhFDQ7uo1YfJtMHr7QOw==" saltValue="9CRkafCKK3RMBy1nQy3IrA==" spinCount="100000" sheet="1" objects="1" scenarios="1"/>
  <conditionalFormatting sqref="F226">
    <cfRule type="cellIs" dxfId="17" priority="17" stopIfTrue="1" operator="greaterThan">
      <formula>0</formula>
    </cfRule>
  </conditionalFormatting>
  <conditionalFormatting sqref="F74 F78 F157 F112:F119 F103:F110 F121 F212:F213 F159 F221:F223">
    <cfRule type="cellIs" dxfId="16" priority="18" stopIfTrue="1" operator="greaterThan">
      <formula>0</formula>
    </cfRule>
  </conditionalFormatting>
  <conditionalFormatting sqref="F229">
    <cfRule type="cellIs" dxfId="15" priority="16" stopIfTrue="1" operator="greaterThan">
      <formula>0</formula>
    </cfRule>
  </conditionalFormatting>
  <conditionalFormatting sqref="F232">
    <cfRule type="cellIs" dxfId="14" priority="15" stopIfTrue="1" operator="greaterThan">
      <formula>0</formula>
    </cfRule>
  </conditionalFormatting>
  <conditionalFormatting sqref="F235">
    <cfRule type="cellIs" dxfId="13" priority="14" stopIfTrue="1" operator="greaterThan">
      <formula>0</formula>
    </cfRule>
  </conditionalFormatting>
  <conditionalFormatting sqref="F238">
    <cfRule type="cellIs" dxfId="12" priority="13" stopIfTrue="1" operator="greaterThan">
      <formula>0</formula>
    </cfRule>
  </conditionalFormatting>
  <conditionalFormatting sqref="F256 F260 F337 F294:F301 F285:F292 F303 F394:F395 F339 F403:F405">
    <cfRule type="cellIs" dxfId="11" priority="12" stopIfTrue="1" operator="greaterThan">
      <formula>0</formula>
    </cfRule>
  </conditionalFormatting>
  <conditionalFormatting sqref="F408">
    <cfRule type="cellIs" dxfId="10" priority="11" stopIfTrue="1" operator="greaterThan">
      <formula>0</formula>
    </cfRule>
  </conditionalFormatting>
  <conditionalFormatting sqref="F411">
    <cfRule type="cellIs" dxfId="9" priority="10" stopIfTrue="1" operator="greaterThan">
      <formula>0</formula>
    </cfRule>
  </conditionalFormatting>
  <conditionalFormatting sqref="F414">
    <cfRule type="cellIs" dxfId="8" priority="9" stopIfTrue="1" operator="greaterThan">
      <formula>0</formula>
    </cfRule>
  </conditionalFormatting>
  <conditionalFormatting sqref="F417">
    <cfRule type="cellIs" dxfId="7" priority="8" stopIfTrue="1" operator="greaterThan">
      <formula>0</formula>
    </cfRule>
  </conditionalFormatting>
  <conditionalFormatting sqref="F420">
    <cfRule type="cellIs" dxfId="6" priority="7" stopIfTrue="1" operator="greaterThan">
      <formula>0</formula>
    </cfRule>
  </conditionalFormatting>
  <conditionalFormatting sqref="F437 F441 F506 F475:F482 F466:F473 F484 F563:F564 F508 F572:F574">
    <cfRule type="cellIs" dxfId="5" priority="6" stopIfTrue="1" operator="greaterThan">
      <formula>0</formula>
    </cfRule>
  </conditionalFormatting>
  <conditionalFormatting sqref="F577">
    <cfRule type="cellIs" dxfId="4" priority="5" stopIfTrue="1" operator="greaterThan">
      <formula>0</formula>
    </cfRule>
  </conditionalFormatting>
  <conditionalFormatting sqref="F580">
    <cfRule type="cellIs" dxfId="3" priority="4" stopIfTrue="1" operator="greaterThan">
      <formula>0</formula>
    </cfRule>
  </conditionalFormatting>
  <conditionalFormatting sqref="F583">
    <cfRule type="cellIs" dxfId="2" priority="3" stopIfTrue="1" operator="greaterThan">
      <formula>0</formula>
    </cfRule>
  </conditionalFormatting>
  <conditionalFormatting sqref="F586">
    <cfRule type="cellIs" dxfId="1" priority="2" stopIfTrue="1" operator="greaterThan">
      <formula>0</formula>
    </cfRule>
  </conditionalFormatting>
  <conditionalFormatting sqref="F589">
    <cfRule type="cellIs" dxfId="0" priority="1" stopIfTrue="1" operator="greaterThan">
      <formula>0</formula>
    </cfRule>
  </conditionalFormatting>
  <pageMargins left="0.23622047244094488" right="0.23622047244094488" top="0" bottom="0.74803149606299213"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8"/>
  <sheetViews>
    <sheetView topLeftCell="A367" zoomScaleNormal="100" workbookViewId="0">
      <selection activeCell="E377" sqref="E377"/>
    </sheetView>
  </sheetViews>
  <sheetFormatPr defaultRowHeight="15" x14ac:dyDescent="0.25"/>
  <cols>
    <col min="1" max="1" width="4.42578125" customWidth="1"/>
    <col min="2" max="2" width="7.42578125" customWidth="1"/>
    <col min="3" max="3" width="7.7109375" customWidth="1"/>
    <col min="4" max="4" width="7.85546875" customWidth="1"/>
    <col min="8" max="8" width="11.42578125" bestFit="1" customWidth="1"/>
  </cols>
  <sheetData>
    <row r="1" spans="1:9" x14ac:dyDescent="0.25">
      <c r="A1" s="130"/>
      <c r="B1" s="130"/>
      <c r="C1" s="130"/>
      <c r="D1" s="130"/>
      <c r="E1" s="130"/>
      <c r="F1" s="130"/>
      <c r="G1" s="130"/>
      <c r="H1" s="130"/>
      <c r="I1" s="131"/>
    </row>
    <row r="2" spans="1:9" x14ac:dyDescent="0.25">
      <c r="A2" s="130"/>
      <c r="B2" s="130"/>
      <c r="C2" s="130"/>
      <c r="D2" s="130"/>
      <c r="E2" s="130"/>
      <c r="F2" s="144" t="s">
        <v>261</v>
      </c>
      <c r="G2" s="132"/>
      <c r="H2" s="132"/>
      <c r="I2" s="133"/>
    </row>
    <row r="3" spans="1:9" x14ac:dyDescent="0.25">
      <c r="A3" s="130"/>
      <c r="B3" s="130"/>
      <c r="C3" s="130"/>
      <c r="D3" s="130"/>
      <c r="E3" s="130"/>
      <c r="F3" s="145" t="s">
        <v>262</v>
      </c>
      <c r="G3" s="134"/>
      <c r="H3" s="134"/>
      <c r="I3" s="135"/>
    </row>
    <row r="4" spans="1:9" x14ac:dyDescent="0.25">
      <c r="A4" s="130"/>
      <c r="B4" s="130"/>
      <c r="C4" s="130"/>
      <c r="D4" s="130"/>
      <c r="E4" s="130"/>
      <c r="F4" s="145" t="s">
        <v>263</v>
      </c>
      <c r="G4" s="134"/>
      <c r="H4" s="134"/>
      <c r="I4" s="135"/>
    </row>
    <row r="5" spans="1:9" x14ac:dyDescent="0.25">
      <c r="A5" s="130"/>
      <c r="B5" s="130"/>
      <c r="C5" s="130"/>
      <c r="D5" s="130"/>
      <c r="E5" s="130"/>
      <c r="F5" s="146" t="s">
        <v>264</v>
      </c>
      <c r="G5" s="136"/>
      <c r="H5" s="136"/>
      <c r="I5" s="137"/>
    </row>
    <row r="6" spans="1:9" x14ac:dyDescent="0.25">
      <c r="A6" s="130"/>
      <c r="B6" s="130"/>
      <c r="C6" s="130"/>
      <c r="D6" s="130"/>
      <c r="E6" s="130"/>
      <c r="F6" s="130"/>
      <c r="G6" s="130"/>
      <c r="H6" s="130"/>
      <c r="I6" s="131"/>
    </row>
    <row r="7" spans="1:9" x14ac:dyDescent="0.25">
      <c r="A7" s="130"/>
      <c r="B7" s="130"/>
      <c r="C7" s="130"/>
      <c r="D7" s="130"/>
      <c r="E7" s="130"/>
      <c r="F7" s="130"/>
      <c r="G7" s="130"/>
      <c r="H7" s="130"/>
      <c r="I7" s="130"/>
    </row>
    <row r="8" spans="1:9" x14ac:dyDescent="0.25">
      <c r="A8" s="130"/>
      <c r="B8" s="130"/>
      <c r="C8" s="130"/>
      <c r="D8" s="130"/>
      <c r="E8" s="130"/>
      <c r="F8" s="130"/>
      <c r="G8" s="130"/>
      <c r="H8" s="130"/>
      <c r="I8" s="130"/>
    </row>
    <row r="9" spans="1:9" x14ac:dyDescent="0.25">
      <c r="A9" s="130"/>
      <c r="B9" s="130"/>
      <c r="C9" s="130"/>
      <c r="D9" s="130"/>
      <c r="E9" s="130"/>
      <c r="F9" s="130"/>
      <c r="G9" s="130"/>
      <c r="H9" s="130"/>
      <c r="I9" s="130"/>
    </row>
    <row r="10" spans="1:9" ht="15.75" x14ac:dyDescent="0.3">
      <c r="A10" s="147" t="s">
        <v>265</v>
      </c>
      <c r="B10" s="147"/>
      <c r="C10" s="147"/>
      <c r="D10" s="147" t="s">
        <v>266</v>
      </c>
      <c r="E10" s="147"/>
      <c r="F10" s="147"/>
      <c r="G10" s="147"/>
      <c r="H10" s="147"/>
      <c r="I10" s="147"/>
    </row>
    <row r="11" spans="1:9" ht="15.75" x14ac:dyDescent="0.3">
      <c r="A11" s="147"/>
      <c r="B11" s="147"/>
      <c r="C11" s="147"/>
      <c r="D11" s="147" t="s">
        <v>267</v>
      </c>
      <c r="E11" s="147"/>
      <c r="F11" s="147"/>
      <c r="G11" s="147"/>
      <c r="H11" s="147"/>
      <c r="I11" s="147"/>
    </row>
    <row r="12" spans="1:9" ht="15.75" x14ac:dyDescent="0.3">
      <c r="A12" s="147"/>
      <c r="B12" s="147"/>
      <c r="C12" s="147"/>
      <c r="D12" s="147"/>
      <c r="E12" s="147"/>
      <c r="F12" s="147"/>
      <c r="G12" s="147"/>
      <c r="H12" s="147"/>
      <c r="I12" s="147"/>
    </row>
    <row r="13" spans="1:9" ht="15.75" x14ac:dyDescent="0.3">
      <c r="A13" s="147" t="s">
        <v>268</v>
      </c>
      <c r="B13" s="147"/>
      <c r="C13" s="147"/>
      <c r="D13" s="147" t="s">
        <v>269</v>
      </c>
      <c r="E13" s="147"/>
      <c r="F13" s="147"/>
      <c r="G13" s="147"/>
      <c r="H13" s="147"/>
      <c r="I13" s="147"/>
    </row>
    <row r="14" spans="1:9" ht="15.75" x14ac:dyDescent="0.3">
      <c r="A14" s="147"/>
      <c r="B14" s="147"/>
      <c r="C14" s="147"/>
      <c r="D14" s="147"/>
      <c r="E14" s="147"/>
      <c r="F14" s="147"/>
      <c r="G14" s="147"/>
      <c r="H14" s="147"/>
      <c r="I14" s="147"/>
    </row>
    <row r="15" spans="1:9" ht="15.75" x14ac:dyDescent="0.3">
      <c r="A15" s="147" t="s">
        <v>270</v>
      </c>
      <c r="B15" s="147"/>
      <c r="C15" s="147"/>
      <c r="D15" s="147" t="s">
        <v>271</v>
      </c>
      <c r="E15" s="147"/>
      <c r="F15" s="147"/>
      <c r="G15" s="147"/>
      <c r="H15" s="147"/>
      <c r="I15" s="147"/>
    </row>
    <row r="16" spans="1:9" ht="15.75" x14ac:dyDescent="0.3">
      <c r="A16" s="147"/>
      <c r="B16" s="147"/>
      <c r="C16" s="147"/>
      <c r="D16" s="147" t="s">
        <v>272</v>
      </c>
      <c r="E16" s="147"/>
      <c r="F16" s="147"/>
      <c r="G16" s="147"/>
      <c r="H16" s="147"/>
      <c r="I16" s="147"/>
    </row>
    <row r="17" spans="1:9" ht="15.75" x14ac:dyDescent="0.3">
      <c r="A17" s="147"/>
      <c r="B17" s="147"/>
      <c r="C17" s="147"/>
      <c r="D17" s="147"/>
      <c r="E17" s="147"/>
      <c r="F17" s="117"/>
      <c r="G17" s="117"/>
      <c r="H17" s="117"/>
      <c r="I17" s="117"/>
    </row>
    <row r="18" spans="1:9" ht="15.75" x14ac:dyDescent="0.3">
      <c r="A18" s="147" t="s">
        <v>273</v>
      </c>
      <c r="B18" s="147"/>
      <c r="C18" s="147"/>
      <c r="D18" s="148" t="s">
        <v>274</v>
      </c>
      <c r="E18" s="147"/>
      <c r="F18" s="115"/>
      <c r="G18" s="115"/>
      <c r="H18" s="115"/>
      <c r="I18" s="115"/>
    </row>
    <row r="19" spans="1:9" ht="15.75" x14ac:dyDescent="0.3">
      <c r="A19" s="147"/>
      <c r="B19" s="147"/>
      <c r="C19" s="147"/>
      <c r="D19" s="148"/>
      <c r="E19" s="147"/>
      <c r="F19" s="115"/>
      <c r="G19" s="115"/>
      <c r="H19" s="115"/>
      <c r="I19" s="115"/>
    </row>
    <row r="20" spans="1:9" ht="15.75" x14ac:dyDescent="0.3">
      <c r="A20" s="147" t="s">
        <v>275</v>
      </c>
      <c r="B20" s="147"/>
      <c r="C20" s="147"/>
      <c r="D20" s="148" t="s">
        <v>276</v>
      </c>
      <c r="E20" s="147"/>
      <c r="F20" s="115"/>
      <c r="G20" s="115"/>
      <c r="H20" s="115"/>
      <c r="I20" s="115"/>
    </row>
    <row r="21" spans="1:9" ht="16.5" x14ac:dyDescent="0.3">
      <c r="A21" s="138"/>
      <c r="B21" s="130"/>
      <c r="C21" s="130"/>
      <c r="D21" s="130"/>
      <c r="E21" s="139"/>
      <c r="F21" s="116"/>
      <c r="G21" s="116"/>
      <c r="H21" s="116"/>
      <c r="I21" s="116"/>
    </row>
    <row r="22" spans="1:9" ht="16.5" x14ac:dyDescent="0.3">
      <c r="A22" s="138"/>
      <c r="B22" s="130"/>
      <c r="C22" s="130"/>
      <c r="D22" s="130"/>
      <c r="E22" s="139"/>
      <c r="F22" s="116"/>
      <c r="G22" s="116"/>
      <c r="H22" s="116"/>
      <c r="I22" s="116"/>
    </row>
    <row r="23" spans="1:9" ht="15.75" x14ac:dyDescent="0.3">
      <c r="A23" s="130"/>
      <c r="B23" s="130"/>
      <c r="C23" s="130"/>
      <c r="D23" s="140"/>
      <c r="E23" s="130"/>
      <c r="F23" s="116"/>
      <c r="G23" s="116"/>
      <c r="H23" s="116"/>
      <c r="I23" s="116"/>
    </row>
    <row r="24" spans="1:9" ht="15.75" x14ac:dyDescent="0.3">
      <c r="A24" s="130"/>
      <c r="B24" s="130"/>
      <c r="C24" s="130"/>
      <c r="D24" s="140"/>
      <c r="E24" s="130"/>
      <c r="F24" s="115"/>
      <c r="G24" s="115"/>
      <c r="H24" s="115"/>
      <c r="I24" s="115"/>
    </row>
    <row r="25" spans="1:9" ht="19.5" x14ac:dyDescent="0.35">
      <c r="A25" s="149" t="s">
        <v>277</v>
      </c>
      <c r="B25" s="130"/>
      <c r="C25" s="130"/>
      <c r="D25" s="140"/>
      <c r="E25" s="130"/>
      <c r="F25" s="115"/>
      <c r="G25" s="115"/>
      <c r="H25" s="115"/>
      <c r="I25" s="115"/>
    </row>
    <row r="26" spans="1:9" ht="19.5" x14ac:dyDescent="0.35">
      <c r="A26" s="149"/>
      <c r="B26" s="130"/>
      <c r="C26" s="130"/>
      <c r="D26" s="140"/>
      <c r="E26" s="130"/>
      <c r="F26" s="115"/>
      <c r="G26" s="115"/>
      <c r="H26" s="115"/>
      <c r="I26" s="115"/>
    </row>
    <row r="27" spans="1:9" ht="16.5" x14ac:dyDescent="0.3">
      <c r="A27" s="138" t="s">
        <v>278</v>
      </c>
      <c r="B27" s="130"/>
      <c r="C27" s="130"/>
      <c r="D27" s="147"/>
      <c r="E27" s="130"/>
      <c r="F27" s="116"/>
      <c r="G27" s="116"/>
      <c r="H27" s="116"/>
      <c r="I27" s="116"/>
    </row>
    <row r="28" spans="1:9" ht="16.5" x14ac:dyDescent="0.3">
      <c r="A28" s="138"/>
      <c r="B28" s="130"/>
      <c r="C28" s="130"/>
      <c r="D28" s="147"/>
      <c r="E28" s="130"/>
      <c r="F28" s="115"/>
      <c r="G28" s="115"/>
      <c r="H28" s="115"/>
      <c r="I28" s="115"/>
    </row>
    <row r="29" spans="1:9" ht="16.5" x14ac:dyDescent="0.3">
      <c r="A29" s="138"/>
      <c r="B29" s="130"/>
      <c r="C29" s="130"/>
      <c r="D29" s="147"/>
      <c r="E29" s="130"/>
      <c r="F29" s="115"/>
      <c r="G29" s="115"/>
      <c r="H29" s="115"/>
      <c r="I29" s="115"/>
    </row>
    <row r="30" spans="1:9" ht="16.5" x14ac:dyDescent="0.3">
      <c r="A30" s="138"/>
      <c r="B30" s="138"/>
      <c r="C30" s="138"/>
      <c r="D30" s="138"/>
      <c r="E30" s="138"/>
      <c r="F30" s="115"/>
      <c r="G30" s="115"/>
      <c r="H30" s="115"/>
      <c r="I30" s="115"/>
    </row>
    <row r="31" spans="1:9" ht="16.5" x14ac:dyDescent="0.3">
      <c r="A31" s="138"/>
      <c r="B31" s="138"/>
      <c r="C31" s="138"/>
      <c r="D31" s="138"/>
      <c r="E31" s="138"/>
      <c r="F31" s="116"/>
      <c r="G31" s="116"/>
      <c r="H31" s="116"/>
      <c r="I31" s="116"/>
    </row>
    <row r="32" spans="1:9" ht="16.5" x14ac:dyDescent="0.3">
      <c r="A32" s="138"/>
      <c r="B32" s="138"/>
      <c r="C32" s="138"/>
      <c r="D32" s="138"/>
      <c r="E32" s="138"/>
      <c r="F32" s="116"/>
      <c r="G32" s="116"/>
      <c r="H32" s="116"/>
      <c r="I32" s="116"/>
    </row>
    <row r="33" spans="1:9" ht="16.5" x14ac:dyDescent="0.3">
      <c r="A33" s="138"/>
      <c r="B33" s="138"/>
      <c r="C33" s="138"/>
      <c r="D33" s="138"/>
      <c r="E33" s="116"/>
      <c r="F33" s="116"/>
      <c r="G33" s="116"/>
      <c r="H33" s="116"/>
      <c r="I33" s="116"/>
    </row>
    <row r="34" spans="1:9" ht="16.5" x14ac:dyDescent="0.3">
      <c r="A34" s="138"/>
      <c r="B34" s="138"/>
      <c r="C34" s="138"/>
      <c r="D34" s="138"/>
      <c r="E34" s="116"/>
      <c r="F34" s="116"/>
      <c r="G34" s="116"/>
      <c r="H34" s="116"/>
      <c r="I34" s="116"/>
    </row>
    <row r="35" spans="1:9" ht="15.75" x14ac:dyDescent="0.3">
      <c r="A35" s="147" t="s">
        <v>279</v>
      </c>
      <c r="B35" s="147"/>
      <c r="C35" s="147"/>
      <c r="D35" s="147" t="s">
        <v>280</v>
      </c>
      <c r="E35" s="116"/>
      <c r="F35" s="116"/>
      <c r="G35" s="116"/>
      <c r="H35" s="116"/>
      <c r="I35" s="116"/>
    </row>
    <row r="36" spans="1:9" ht="15.75" x14ac:dyDescent="0.3">
      <c r="A36" s="147"/>
      <c r="B36" s="147"/>
      <c r="C36" s="147"/>
      <c r="D36" s="147"/>
      <c r="E36" s="116"/>
      <c r="F36" s="116"/>
      <c r="G36" s="116"/>
      <c r="H36" s="116"/>
      <c r="I36" s="116"/>
    </row>
    <row r="37" spans="1:9" ht="15.75" x14ac:dyDescent="0.3">
      <c r="A37" s="147"/>
      <c r="B37" s="147"/>
      <c r="C37" s="147"/>
      <c r="D37" s="147"/>
      <c r="E37" s="115"/>
      <c r="F37" s="115"/>
      <c r="G37" s="115"/>
      <c r="H37" s="115"/>
      <c r="I37" s="115"/>
    </row>
    <row r="38" spans="1:9" ht="15.75" x14ac:dyDescent="0.3">
      <c r="A38" s="147"/>
      <c r="B38" s="147"/>
      <c r="C38" s="147"/>
      <c r="D38" s="147"/>
    </row>
    <row r="39" spans="1:9" ht="15.75" x14ac:dyDescent="0.3">
      <c r="A39" s="147" t="s">
        <v>281</v>
      </c>
      <c r="B39" s="147"/>
      <c r="C39" s="147"/>
      <c r="D39" s="147" t="s">
        <v>282</v>
      </c>
    </row>
    <row r="40" spans="1:9" ht="16.5" x14ac:dyDescent="0.3">
      <c r="A40" s="138"/>
      <c r="B40" s="138"/>
      <c r="C40" s="138"/>
      <c r="D40" s="138"/>
    </row>
    <row r="41" spans="1:9" ht="16.5" x14ac:dyDescent="0.3">
      <c r="A41" s="138"/>
      <c r="B41" s="138"/>
      <c r="C41" s="138"/>
      <c r="D41" s="138"/>
    </row>
    <row r="42" spans="1:9" ht="16.5" x14ac:dyDescent="0.3">
      <c r="A42" s="138"/>
      <c r="B42" s="138"/>
      <c r="C42" s="138"/>
      <c r="D42" s="138"/>
    </row>
    <row r="43" spans="1:9" ht="16.5" x14ac:dyDescent="0.3">
      <c r="A43" s="138"/>
      <c r="B43" s="138"/>
      <c r="C43" s="138"/>
      <c r="D43" s="138"/>
    </row>
    <row r="44" spans="1:9" ht="16.5" x14ac:dyDescent="0.3">
      <c r="A44" s="138"/>
      <c r="B44" s="138"/>
      <c r="C44" s="138"/>
      <c r="D44" s="138"/>
    </row>
    <row r="45" spans="1:9" ht="16.5" x14ac:dyDescent="0.3">
      <c r="A45" s="138"/>
      <c r="B45" s="138"/>
      <c r="C45" s="138"/>
      <c r="D45" s="138"/>
    </row>
    <row r="46" spans="1:9" ht="16.5" x14ac:dyDescent="0.3">
      <c r="A46" s="147" t="s">
        <v>283</v>
      </c>
      <c r="B46" s="138"/>
      <c r="C46" s="138"/>
      <c r="D46" s="138"/>
    </row>
    <row r="47" spans="1:9" ht="16.5" x14ac:dyDescent="0.3">
      <c r="A47" s="147"/>
      <c r="B47" s="138"/>
      <c r="C47" s="138"/>
      <c r="D47" s="138"/>
    </row>
    <row r="48" spans="1:9" ht="16.5" x14ac:dyDescent="0.3">
      <c r="A48" s="138" t="s">
        <v>193</v>
      </c>
      <c r="B48" s="130"/>
      <c r="C48" s="130"/>
      <c r="D48" s="130"/>
    </row>
    <row r="49" spans="1:9" x14ac:dyDescent="0.25">
      <c r="A49" s="130"/>
      <c r="B49" s="130"/>
      <c r="C49" s="130"/>
      <c r="D49" s="130"/>
      <c r="E49" s="130"/>
      <c r="F49" s="130"/>
      <c r="G49" s="130"/>
      <c r="H49" s="130"/>
      <c r="I49" s="130"/>
    </row>
    <row r="50" spans="1:9" x14ac:dyDescent="0.25">
      <c r="A50" s="130" t="s">
        <v>194</v>
      </c>
      <c r="B50" s="130"/>
      <c r="C50" s="130"/>
      <c r="D50" s="130"/>
      <c r="E50" s="130"/>
      <c r="F50" s="130"/>
      <c r="G50" s="130"/>
      <c r="H50" s="130"/>
      <c r="I50" s="130"/>
    </row>
    <row r="51" spans="1:9" x14ac:dyDescent="0.25">
      <c r="A51" s="130"/>
      <c r="B51" s="130"/>
      <c r="C51" s="130"/>
      <c r="D51" s="130"/>
      <c r="E51" s="130"/>
      <c r="F51" s="130"/>
      <c r="G51" s="130"/>
      <c r="H51" s="130"/>
      <c r="I51" s="130"/>
    </row>
    <row r="52" spans="1:9" ht="30.75" customHeight="1" x14ac:dyDescent="0.25">
      <c r="A52" s="141">
        <v>1</v>
      </c>
      <c r="B52" s="363" t="s">
        <v>195</v>
      </c>
      <c r="C52" s="363"/>
      <c r="D52" s="363"/>
      <c r="E52" s="363"/>
      <c r="F52" s="363"/>
      <c r="G52" s="363"/>
      <c r="H52" s="363"/>
      <c r="I52" s="363"/>
    </row>
    <row r="53" spans="1:9" ht="23.25" customHeight="1" x14ac:dyDescent="0.25">
      <c r="A53" s="141">
        <v>2</v>
      </c>
      <c r="B53" s="363" t="s">
        <v>6</v>
      </c>
      <c r="C53" s="363"/>
      <c r="D53" s="363"/>
      <c r="E53" s="363"/>
      <c r="F53" s="363"/>
      <c r="G53" s="363"/>
      <c r="H53" s="363"/>
      <c r="I53" s="363"/>
    </row>
    <row r="54" spans="1:9" ht="30.75" customHeight="1" x14ac:dyDescent="0.25">
      <c r="A54" s="141">
        <v>3</v>
      </c>
      <c r="B54" s="363" t="s">
        <v>196</v>
      </c>
      <c r="C54" s="363"/>
      <c r="D54" s="363"/>
      <c r="E54" s="363"/>
      <c r="F54" s="363"/>
      <c r="G54" s="363"/>
      <c r="H54" s="363"/>
      <c r="I54" s="363"/>
    </row>
    <row r="55" spans="1:9" ht="190.5" customHeight="1" x14ac:dyDescent="0.25">
      <c r="A55" s="141">
        <v>4</v>
      </c>
      <c r="B55" s="363" t="s">
        <v>197</v>
      </c>
      <c r="C55" s="363"/>
      <c r="D55" s="363"/>
      <c r="E55" s="363"/>
      <c r="F55" s="363"/>
      <c r="G55" s="363"/>
      <c r="H55" s="363"/>
      <c r="I55" s="363"/>
    </row>
    <row r="56" spans="1:9" ht="45" customHeight="1" x14ac:dyDescent="0.25">
      <c r="A56" s="141">
        <v>5</v>
      </c>
      <c r="B56" s="363" t="s">
        <v>198</v>
      </c>
      <c r="C56" s="363"/>
      <c r="D56" s="363"/>
      <c r="E56" s="363"/>
      <c r="F56" s="363"/>
      <c r="G56" s="363"/>
      <c r="H56" s="363"/>
      <c r="I56" s="363"/>
    </row>
    <row r="57" spans="1:9" ht="42.75" customHeight="1" x14ac:dyDescent="0.25">
      <c r="A57" s="141">
        <v>6</v>
      </c>
      <c r="B57" s="363" t="s">
        <v>199</v>
      </c>
      <c r="C57" s="363"/>
      <c r="D57" s="363"/>
      <c r="E57" s="363"/>
      <c r="F57" s="363"/>
      <c r="G57" s="363"/>
      <c r="H57" s="363"/>
      <c r="I57" s="363"/>
    </row>
    <row r="58" spans="1:9" ht="45.75" customHeight="1" x14ac:dyDescent="0.25">
      <c r="A58" s="141">
        <v>7</v>
      </c>
      <c r="B58" s="363" t="s">
        <v>200</v>
      </c>
      <c r="C58" s="363"/>
      <c r="D58" s="363"/>
      <c r="E58" s="363"/>
      <c r="F58" s="363"/>
      <c r="G58" s="363"/>
      <c r="H58" s="363"/>
      <c r="I58" s="363"/>
    </row>
    <row r="59" spans="1:9" x14ac:dyDescent="0.25">
      <c r="A59" s="141">
        <v>8</v>
      </c>
      <c r="B59" s="363" t="s">
        <v>201</v>
      </c>
      <c r="C59" s="363"/>
      <c r="D59" s="363"/>
      <c r="E59" s="363"/>
      <c r="F59" s="363"/>
      <c r="G59" s="363"/>
      <c r="H59" s="363"/>
      <c r="I59" s="363"/>
    </row>
    <row r="60" spans="1:9" ht="58.5" customHeight="1" x14ac:dyDescent="0.25">
      <c r="A60" s="141">
        <v>9</v>
      </c>
      <c r="B60" s="363" t="s">
        <v>202</v>
      </c>
      <c r="C60" s="363"/>
      <c r="D60" s="363"/>
      <c r="E60" s="363"/>
      <c r="F60" s="363"/>
      <c r="G60" s="363"/>
      <c r="H60" s="363"/>
      <c r="I60" s="363"/>
    </row>
    <row r="61" spans="1:9" ht="29.25" customHeight="1" x14ac:dyDescent="0.25">
      <c r="A61" s="141">
        <v>10</v>
      </c>
      <c r="B61" s="363" t="s">
        <v>203</v>
      </c>
      <c r="C61" s="363"/>
      <c r="D61" s="363"/>
      <c r="E61" s="363"/>
      <c r="F61" s="363"/>
      <c r="G61" s="363"/>
      <c r="H61" s="363"/>
      <c r="I61" s="363"/>
    </row>
    <row r="62" spans="1:9" ht="21" customHeight="1" x14ac:dyDescent="0.25">
      <c r="A62" s="141">
        <v>11</v>
      </c>
      <c r="B62" s="363" t="s">
        <v>48</v>
      </c>
      <c r="C62" s="363"/>
      <c r="D62" s="363"/>
      <c r="E62" s="363"/>
      <c r="F62" s="363"/>
      <c r="G62" s="363"/>
      <c r="H62" s="363"/>
      <c r="I62" s="363"/>
    </row>
    <row r="63" spans="1:9" ht="45.75" customHeight="1" x14ac:dyDescent="0.25">
      <c r="A63" s="141">
        <v>12</v>
      </c>
      <c r="B63" s="363" t="s">
        <v>204</v>
      </c>
      <c r="C63" s="363"/>
      <c r="D63" s="363"/>
      <c r="E63" s="363"/>
      <c r="F63" s="363"/>
      <c r="G63" s="363"/>
      <c r="H63" s="363"/>
      <c r="I63" s="363"/>
    </row>
    <row r="64" spans="1:9" ht="31.5" customHeight="1" x14ac:dyDescent="0.25">
      <c r="A64" s="141">
        <v>13</v>
      </c>
      <c r="B64" s="364" t="s">
        <v>205</v>
      </c>
      <c r="C64" s="364"/>
      <c r="D64" s="364"/>
      <c r="E64" s="364"/>
      <c r="F64" s="364"/>
      <c r="G64" s="364"/>
      <c r="H64" s="364"/>
      <c r="I64" s="364"/>
    </row>
    <row r="65" spans="1:9" x14ac:dyDescent="0.25">
      <c r="A65" s="130"/>
      <c r="B65" s="130"/>
      <c r="C65" s="130"/>
      <c r="D65" s="130"/>
      <c r="E65" s="130"/>
      <c r="F65" s="130"/>
      <c r="G65" s="130"/>
      <c r="H65" s="130"/>
      <c r="I65" s="130"/>
    </row>
    <row r="66" spans="1:9" x14ac:dyDescent="0.25">
      <c r="A66" s="130" t="s">
        <v>206</v>
      </c>
      <c r="B66" s="130"/>
      <c r="C66" s="130"/>
      <c r="D66" s="130"/>
      <c r="E66" s="130"/>
      <c r="F66" s="130"/>
      <c r="G66" s="130"/>
      <c r="H66" s="130"/>
      <c r="I66" s="130"/>
    </row>
    <row r="67" spans="1:9" x14ac:dyDescent="0.25">
      <c r="A67" s="130"/>
      <c r="B67" s="130"/>
      <c r="C67" s="130"/>
      <c r="D67" s="130"/>
      <c r="E67" s="130"/>
      <c r="F67" s="130"/>
      <c r="G67" s="130"/>
      <c r="H67" s="130"/>
      <c r="I67" s="130"/>
    </row>
    <row r="68" spans="1:9" ht="33" customHeight="1" x14ac:dyDescent="0.25">
      <c r="A68" s="141">
        <v>1</v>
      </c>
      <c r="B68" s="363" t="s">
        <v>207</v>
      </c>
      <c r="C68" s="363"/>
      <c r="D68" s="363"/>
      <c r="E68" s="363"/>
      <c r="F68" s="363"/>
      <c r="G68" s="363"/>
      <c r="H68" s="363"/>
      <c r="I68" s="363"/>
    </row>
    <row r="69" spans="1:9" ht="30.75" customHeight="1" x14ac:dyDescent="0.25">
      <c r="A69" s="141">
        <v>2</v>
      </c>
      <c r="B69" s="363" t="s">
        <v>208</v>
      </c>
      <c r="C69" s="363"/>
      <c r="D69" s="363"/>
      <c r="E69" s="363"/>
      <c r="F69" s="363"/>
      <c r="G69" s="363"/>
      <c r="H69" s="363"/>
      <c r="I69" s="363"/>
    </row>
    <row r="70" spans="1:9" ht="41.25" customHeight="1" x14ac:dyDescent="0.25">
      <c r="A70" s="141">
        <v>3</v>
      </c>
      <c r="B70" s="363" t="s">
        <v>209</v>
      </c>
      <c r="C70" s="363"/>
      <c r="D70" s="363"/>
      <c r="E70" s="363"/>
      <c r="F70" s="363"/>
      <c r="G70" s="363"/>
      <c r="H70" s="363"/>
      <c r="I70" s="363"/>
    </row>
    <row r="71" spans="1:9" x14ac:dyDescent="0.25">
      <c r="A71" s="130"/>
      <c r="B71" s="130"/>
      <c r="C71" s="130"/>
      <c r="D71" s="130"/>
      <c r="E71" s="130"/>
      <c r="F71" s="130"/>
      <c r="G71" s="130"/>
      <c r="H71" s="130"/>
      <c r="I71" s="130"/>
    </row>
    <row r="72" spans="1:9" x14ac:dyDescent="0.25">
      <c r="A72" s="130" t="s">
        <v>210</v>
      </c>
      <c r="B72" s="130"/>
      <c r="C72" s="130"/>
      <c r="D72" s="130"/>
      <c r="E72" s="130"/>
      <c r="F72" s="130"/>
      <c r="G72" s="130"/>
      <c r="H72" s="130"/>
      <c r="I72" s="130"/>
    </row>
    <row r="73" spans="1:9" x14ac:dyDescent="0.25">
      <c r="A73" s="130"/>
      <c r="B73" s="130"/>
      <c r="C73" s="130"/>
      <c r="D73" s="130"/>
      <c r="E73" s="130"/>
      <c r="F73" s="130"/>
      <c r="G73" s="130"/>
      <c r="H73" s="130"/>
      <c r="I73" s="130"/>
    </row>
    <row r="74" spans="1:9" x14ac:dyDescent="0.25">
      <c r="A74" s="141">
        <v>1</v>
      </c>
      <c r="B74" s="363" t="s">
        <v>211</v>
      </c>
      <c r="C74" s="363"/>
      <c r="D74" s="363"/>
      <c r="E74" s="363"/>
      <c r="F74" s="363"/>
      <c r="G74" s="363"/>
      <c r="H74" s="363"/>
      <c r="I74" s="363"/>
    </row>
    <row r="75" spans="1:9" x14ac:dyDescent="0.25">
      <c r="A75" s="130"/>
      <c r="B75" s="130"/>
      <c r="C75" s="130"/>
      <c r="D75" s="130"/>
      <c r="E75" s="130"/>
      <c r="F75" s="130"/>
      <c r="G75" s="130"/>
      <c r="H75" s="130"/>
      <c r="I75" s="130"/>
    </row>
    <row r="76" spans="1:9" x14ac:dyDescent="0.25">
      <c r="A76" s="130" t="s">
        <v>212</v>
      </c>
      <c r="B76" s="130"/>
      <c r="C76" s="130"/>
      <c r="D76" s="130"/>
      <c r="E76" s="130"/>
      <c r="F76" s="130"/>
      <c r="G76" s="130"/>
      <c r="H76" s="130"/>
      <c r="I76" s="130"/>
    </row>
    <row r="77" spans="1:9" x14ac:dyDescent="0.25">
      <c r="A77" s="130"/>
      <c r="B77" s="130"/>
      <c r="C77" s="130"/>
      <c r="D77" s="130"/>
      <c r="E77" s="130"/>
      <c r="F77" s="130"/>
      <c r="G77" s="130"/>
      <c r="H77" s="130"/>
      <c r="I77" s="130"/>
    </row>
    <row r="78" spans="1:9" ht="32.25" customHeight="1" x14ac:dyDescent="0.25">
      <c r="A78" s="141">
        <v>1</v>
      </c>
      <c r="B78" s="363" t="s">
        <v>213</v>
      </c>
      <c r="C78" s="363"/>
      <c r="D78" s="363"/>
      <c r="E78" s="363"/>
      <c r="F78" s="363"/>
      <c r="G78" s="363"/>
      <c r="H78" s="363"/>
      <c r="I78" s="363"/>
    </row>
    <row r="79" spans="1:9" ht="26.25" customHeight="1" x14ac:dyDescent="0.25">
      <c r="A79" s="141">
        <v>2</v>
      </c>
      <c r="B79" s="363" t="s">
        <v>214</v>
      </c>
      <c r="C79" s="363"/>
      <c r="D79" s="363"/>
      <c r="E79" s="363"/>
      <c r="F79" s="363"/>
      <c r="G79" s="363"/>
      <c r="H79" s="363"/>
      <c r="I79" s="363"/>
    </row>
    <row r="80" spans="1:9" ht="39.75" customHeight="1" x14ac:dyDescent="0.25">
      <c r="A80" s="141">
        <v>3</v>
      </c>
      <c r="B80" s="363" t="s">
        <v>215</v>
      </c>
      <c r="C80" s="363"/>
      <c r="D80" s="363"/>
      <c r="E80" s="363"/>
      <c r="F80" s="363"/>
      <c r="G80" s="363"/>
      <c r="H80" s="363"/>
      <c r="I80" s="363"/>
    </row>
    <row r="81" spans="1:10" ht="27.75" customHeight="1" x14ac:dyDescent="0.25">
      <c r="A81" s="141">
        <v>4</v>
      </c>
      <c r="B81" s="363" t="s">
        <v>214</v>
      </c>
      <c r="C81" s="363"/>
      <c r="D81" s="363"/>
      <c r="E81" s="363"/>
      <c r="F81" s="363"/>
      <c r="G81" s="363"/>
      <c r="H81" s="363"/>
      <c r="I81" s="363"/>
    </row>
    <row r="82" spans="1:10" ht="20.25" customHeight="1" x14ac:dyDescent="0.25">
      <c r="A82" s="141">
        <v>5</v>
      </c>
      <c r="B82" s="363" t="s">
        <v>216</v>
      </c>
      <c r="C82" s="363"/>
      <c r="D82" s="363"/>
      <c r="E82" s="363"/>
      <c r="F82" s="363"/>
      <c r="G82" s="363"/>
      <c r="H82" s="363"/>
      <c r="I82" s="363"/>
    </row>
    <row r="83" spans="1:10" ht="21" customHeight="1" x14ac:dyDescent="0.25">
      <c r="A83" s="141">
        <v>6</v>
      </c>
      <c r="B83" s="363" t="s">
        <v>217</v>
      </c>
      <c r="C83" s="363"/>
      <c r="D83" s="363"/>
      <c r="E83" s="363"/>
      <c r="F83" s="363"/>
      <c r="G83" s="363"/>
      <c r="H83" s="363"/>
      <c r="I83" s="363"/>
    </row>
    <row r="84" spans="1:10" ht="21" customHeight="1" x14ac:dyDescent="0.25">
      <c r="A84" s="141"/>
      <c r="B84" s="247"/>
      <c r="C84" s="247"/>
      <c r="D84" s="247"/>
      <c r="E84" s="362"/>
      <c r="F84" s="247"/>
      <c r="G84" s="247"/>
      <c r="H84" s="247"/>
      <c r="I84" s="247"/>
    </row>
    <row r="85" spans="1:10" ht="21" customHeight="1" x14ac:dyDescent="0.25">
      <c r="A85" s="141"/>
      <c r="B85" s="247"/>
      <c r="C85" s="247"/>
      <c r="D85" s="247"/>
      <c r="E85" s="362"/>
      <c r="F85" s="247"/>
      <c r="G85" s="247"/>
      <c r="H85" s="247"/>
      <c r="I85" s="247"/>
    </row>
    <row r="86" spans="1:10" s="308" customFormat="1" ht="18" customHeight="1" x14ac:dyDescent="0.3">
      <c r="A86" s="306" t="s">
        <v>591</v>
      </c>
      <c r="B86" s="307"/>
      <c r="C86" s="307"/>
      <c r="D86" s="307"/>
      <c r="E86" s="307"/>
      <c r="F86" s="307"/>
      <c r="G86" s="307"/>
      <c r="H86" s="307"/>
      <c r="I86" s="307"/>
      <c r="J86" s="307"/>
    </row>
    <row r="87" spans="1:10" s="308" customFormat="1" ht="13.5" x14ac:dyDescent="0.25">
      <c r="A87" s="309"/>
    </row>
    <row r="88" spans="1:10" s="311" customFormat="1" ht="13.5" x14ac:dyDescent="0.25">
      <c r="A88" s="310">
        <v>1</v>
      </c>
      <c r="B88" s="311" t="s">
        <v>218</v>
      </c>
    </row>
    <row r="89" spans="1:10" s="311" customFormat="1" ht="13.5" x14ac:dyDescent="0.25">
      <c r="A89" s="310"/>
      <c r="B89" s="310" t="s">
        <v>219</v>
      </c>
      <c r="C89" s="310">
        <v>1</v>
      </c>
      <c r="D89" s="310" t="s">
        <v>116</v>
      </c>
      <c r="E89" s="392"/>
      <c r="G89" s="310" t="s">
        <v>220</v>
      </c>
      <c r="H89" s="312">
        <f>C89*E89</f>
        <v>0</v>
      </c>
      <c r="J89" s="312"/>
    </row>
    <row r="90" spans="1:10" s="311" customFormat="1" ht="13.5" x14ac:dyDescent="0.25">
      <c r="A90" s="310"/>
      <c r="B90" s="310"/>
      <c r="C90" s="310"/>
      <c r="D90" s="310"/>
      <c r="E90" s="393"/>
      <c r="G90" s="310"/>
      <c r="H90" s="312"/>
      <c r="J90" s="312"/>
    </row>
    <row r="91" spans="1:10" s="308" customFormat="1" ht="13.5" x14ac:dyDescent="0.25">
      <c r="A91" s="313">
        <v>2</v>
      </c>
      <c r="B91" s="308" t="s">
        <v>221</v>
      </c>
      <c r="E91" s="394"/>
    </row>
    <row r="92" spans="1:10" s="308" customFormat="1" ht="13.5" x14ac:dyDescent="0.25">
      <c r="A92" s="313"/>
      <c r="B92" s="308" t="s">
        <v>222</v>
      </c>
      <c r="E92" s="394"/>
    </row>
    <row r="93" spans="1:10" s="308" customFormat="1" ht="13.5" x14ac:dyDescent="0.25">
      <c r="A93" s="313"/>
      <c r="B93" s="308" t="s">
        <v>223</v>
      </c>
      <c r="E93" s="394"/>
    </row>
    <row r="94" spans="1:10" s="308" customFormat="1" ht="13.5" x14ac:dyDescent="0.25">
      <c r="A94" s="313"/>
      <c r="B94" s="314" t="s">
        <v>224</v>
      </c>
      <c r="D94" s="313"/>
      <c r="E94" s="395"/>
      <c r="G94" s="313"/>
      <c r="H94" s="316" t="s">
        <v>68</v>
      </c>
      <c r="I94" s="317" t="s">
        <v>225</v>
      </c>
      <c r="J94" s="315"/>
    </row>
    <row r="95" spans="1:10" s="308" customFormat="1" ht="13.5" x14ac:dyDescent="0.25">
      <c r="A95" s="313"/>
      <c r="B95" s="314" t="s">
        <v>226</v>
      </c>
      <c r="D95" s="313"/>
      <c r="E95" s="395"/>
      <c r="G95" s="313"/>
      <c r="H95" s="316" t="s">
        <v>68</v>
      </c>
      <c r="I95" s="317" t="s">
        <v>225</v>
      </c>
      <c r="J95" s="315"/>
    </row>
    <row r="96" spans="1:10" s="308" customFormat="1" ht="13.5" x14ac:dyDescent="0.25">
      <c r="A96" s="313"/>
      <c r="B96" s="313" t="s">
        <v>219</v>
      </c>
      <c r="C96" s="313">
        <v>1</v>
      </c>
      <c r="D96" s="313" t="s">
        <v>116</v>
      </c>
      <c r="E96" s="396"/>
      <c r="G96" s="313" t="s">
        <v>220</v>
      </c>
      <c r="H96" s="315">
        <f>C96*E96</f>
        <v>0</v>
      </c>
      <c r="J96" s="315"/>
    </row>
    <row r="97" spans="1:10" s="308" customFormat="1" ht="13.5" x14ac:dyDescent="0.25">
      <c r="A97" s="313"/>
      <c r="B97" s="313"/>
      <c r="C97" s="313"/>
      <c r="D97" s="313"/>
      <c r="E97" s="395"/>
      <c r="G97" s="313"/>
      <c r="H97" s="315"/>
      <c r="J97" s="315"/>
    </row>
    <row r="98" spans="1:10" s="308" customFormat="1" ht="13.5" x14ac:dyDescent="0.25">
      <c r="A98" s="313">
        <v>3</v>
      </c>
      <c r="B98" s="308" t="s">
        <v>227</v>
      </c>
      <c r="E98" s="394"/>
    </row>
    <row r="99" spans="1:10" s="308" customFormat="1" ht="13.5" x14ac:dyDescent="0.25">
      <c r="A99" s="318"/>
      <c r="B99" s="308" t="s">
        <v>284</v>
      </c>
      <c r="E99" s="394"/>
    </row>
    <row r="100" spans="1:10" s="308" customFormat="1" ht="13.5" x14ac:dyDescent="0.25">
      <c r="B100" s="308" t="s">
        <v>285</v>
      </c>
      <c r="E100" s="394"/>
    </row>
    <row r="101" spans="1:10" s="308" customFormat="1" ht="13.5" x14ac:dyDescent="0.25">
      <c r="A101" s="313"/>
      <c r="B101" s="308" t="s">
        <v>286</v>
      </c>
      <c r="E101" s="394"/>
    </row>
    <row r="102" spans="1:10" s="308" customFormat="1" ht="13.5" x14ac:dyDescent="0.25">
      <c r="A102" s="313"/>
      <c r="B102" s="308" t="s">
        <v>287</v>
      </c>
      <c r="E102" s="394"/>
    </row>
    <row r="103" spans="1:10" s="308" customFormat="1" ht="13.5" x14ac:dyDescent="0.25">
      <c r="A103" s="313"/>
      <c r="B103" s="308" t="s">
        <v>228</v>
      </c>
      <c r="E103" s="394"/>
    </row>
    <row r="104" spans="1:10" s="308" customFormat="1" ht="13.5" x14ac:dyDescent="0.25">
      <c r="A104" s="313"/>
      <c r="B104" s="308" t="s">
        <v>229</v>
      </c>
      <c r="E104" s="394"/>
    </row>
    <row r="105" spans="1:10" s="308" customFormat="1" ht="13.5" x14ac:dyDescent="0.25">
      <c r="A105" s="313"/>
      <c r="B105" s="308" t="s">
        <v>230</v>
      </c>
      <c r="E105" s="394"/>
    </row>
    <row r="106" spans="1:10" s="308" customFormat="1" ht="13.5" x14ac:dyDescent="0.25">
      <c r="A106" s="313"/>
      <c r="B106" s="308" t="s">
        <v>231</v>
      </c>
      <c r="E106" s="394"/>
    </row>
    <row r="107" spans="1:10" s="308" customFormat="1" ht="13.5" x14ac:dyDescent="0.25">
      <c r="A107" s="313"/>
      <c r="B107" s="308" t="s">
        <v>232</v>
      </c>
      <c r="E107" s="394"/>
    </row>
    <row r="108" spans="1:10" s="308" customFormat="1" ht="13.5" x14ac:dyDescent="0.25">
      <c r="A108" s="313"/>
      <c r="E108" s="394"/>
    </row>
    <row r="109" spans="1:10" s="308" customFormat="1" ht="14.1" customHeight="1" x14ac:dyDescent="0.25">
      <c r="A109" s="313"/>
      <c r="B109" s="308" t="s">
        <v>233</v>
      </c>
      <c r="E109" s="394"/>
    </row>
    <row r="110" spans="1:10" s="308" customFormat="1" ht="13.5" x14ac:dyDescent="0.25">
      <c r="A110" s="313"/>
      <c r="E110" s="394"/>
    </row>
    <row r="111" spans="1:10" s="308" customFormat="1" ht="13.5" x14ac:dyDescent="0.25">
      <c r="A111" s="313"/>
      <c r="B111" s="308" t="s">
        <v>234</v>
      </c>
      <c r="D111" s="308" t="s">
        <v>235</v>
      </c>
      <c r="E111" s="394"/>
    </row>
    <row r="112" spans="1:10" s="308" customFormat="1" ht="13.5" x14ac:dyDescent="0.25">
      <c r="A112" s="313"/>
      <c r="E112" s="394"/>
    </row>
    <row r="113" spans="1:10" s="308" customFormat="1" ht="13.5" x14ac:dyDescent="0.25">
      <c r="A113" s="313"/>
      <c r="B113" s="308" t="s">
        <v>236</v>
      </c>
      <c r="D113" s="308" t="s">
        <v>235</v>
      </c>
      <c r="E113" s="394"/>
    </row>
    <row r="114" spans="1:10" s="308" customFormat="1" ht="14.1" customHeight="1" x14ac:dyDescent="0.25">
      <c r="A114" s="313"/>
      <c r="E114" s="394"/>
    </row>
    <row r="115" spans="1:10" s="308" customFormat="1" ht="14.1" customHeight="1" x14ac:dyDescent="0.25">
      <c r="A115" s="313"/>
      <c r="B115" s="313" t="s">
        <v>68</v>
      </c>
      <c r="C115" s="313">
        <v>1</v>
      </c>
      <c r="D115" s="313" t="s">
        <v>116</v>
      </c>
      <c r="E115" s="396"/>
      <c r="G115" s="313" t="s">
        <v>220</v>
      </c>
      <c r="H115" s="315">
        <f>C115*E115</f>
        <v>0</v>
      </c>
      <c r="J115" s="315"/>
    </row>
    <row r="116" spans="1:10" s="308" customFormat="1" ht="13.5" x14ac:dyDescent="0.25">
      <c r="A116" s="313"/>
      <c r="B116" s="319"/>
      <c r="E116" s="394"/>
      <c r="I116" s="320"/>
    </row>
    <row r="117" spans="1:10" s="308" customFormat="1" ht="13.5" x14ac:dyDescent="0.25">
      <c r="A117" s="313">
        <v>4</v>
      </c>
      <c r="B117" s="308" t="s">
        <v>227</v>
      </c>
      <c r="E117" s="394"/>
    </row>
    <row r="118" spans="1:10" s="308" customFormat="1" ht="13.5" x14ac:dyDescent="0.25">
      <c r="A118" s="318"/>
      <c r="B118" s="308" t="s">
        <v>237</v>
      </c>
      <c r="E118" s="394"/>
    </row>
    <row r="119" spans="1:10" s="308" customFormat="1" ht="13.5" x14ac:dyDescent="0.25">
      <c r="B119" s="308" t="s">
        <v>238</v>
      </c>
      <c r="E119" s="394"/>
    </row>
    <row r="120" spans="1:10" s="308" customFormat="1" ht="13.5" x14ac:dyDescent="0.25">
      <c r="A120" s="313"/>
      <c r="B120" s="308" t="s">
        <v>239</v>
      </c>
      <c r="E120" s="394"/>
    </row>
    <row r="121" spans="1:10" s="308" customFormat="1" ht="13.5" x14ac:dyDescent="0.25">
      <c r="A121" s="313"/>
      <c r="B121" s="308" t="s">
        <v>240</v>
      </c>
      <c r="E121" s="394"/>
    </row>
    <row r="122" spans="1:10" s="308" customFormat="1" ht="13.5" x14ac:dyDescent="0.25">
      <c r="A122" s="313"/>
      <c r="B122" s="308" t="s">
        <v>228</v>
      </c>
      <c r="E122" s="394"/>
    </row>
    <row r="123" spans="1:10" s="308" customFormat="1" ht="13.5" x14ac:dyDescent="0.25">
      <c r="A123" s="313"/>
      <c r="B123" s="308" t="s">
        <v>229</v>
      </c>
      <c r="E123" s="394"/>
    </row>
    <row r="124" spans="1:10" s="308" customFormat="1" ht="13.5" x14ac:dyDescent="0.25">
      <c r="A124" s="313"/>
      <c r="B124" s="308" t="s">
        <v>230</v>
      </c>
      <c r="E124" s="394"/>
    </row>
    <row r="125" spans="1:10" s="308" customFormat="1" ht="13.5" x14ac:dyDescent="0.25">
      <c r="A125" s="313"/>
      <c r="B125" s="308" t="s">
        <v>241</v>
      </c>
      <c r="E125" s="394"/>
    </row>
    <row r="126" spans="1:10" s="308" customFormat="1" ht="13.5" x14ac:dyDescent="0.25">
      <c r="A126" s="313"/>
      <c r="B126" s="308" t="s">
        <v>232</v>
      </c>
      <c r="E126" s="394"/>
    </row>
    <row r="127" spans="1:10" s="308" customFormat="1" ht="13.5" x14ac:dyDescent="0.25">
      <c r="A127" s="313"/>
      <c r="E127" s="394"/>
    </row>
    <row r="128" spans="1:10" s="308" customFormat="1" ht="14.1" customHeight="1" x14ac:dyDescent="0.25">
      <c r="A128" s="313"/>
      <c r="B128" s="308" t="s">
        <v>233</v>
      </c>
      <c r="E128" s="394"/>
    </row>
    <row r="129" spans="1:10" s="308" customFormat="1" ht="13.5" x14ac:dyDescent="0.25">
      <c r="A129" s="313"/>
      <c r="E129" s="394"/>
    </row>
    <row r="130" spans="1:10" s="308" customFormat="1" ht="13.5" x14ac:dyDescent="0.25">
      <c r="A130" s="313"/>
      <c r="B130" s="308" t="s">
        <v>234</v>
      </c>
      <c r="D130" s="308" t="s">
        <v>235</v>
      </c>
      <c r="E130" s="394"/>
    </row>
    <row r="131" spans="1:10" s="308" customFormat="1" ht="13.5" x14ac:dyDescent="0.25">
      <c r="A131" s="313"/>
      <c r="E131" s="394"/>
    </row>
    <row r="132" spans="1:10" s="308" customFormat="1" ht="13.5" x14ac:dyDescent="0.25">
      <c r="A132" s="313"/>
      <c r="B132" s="308" t="s">
        <v>236</v>
      </c>
      <c r="D132" s="308" t="s">
        <v>235</v>
      </c>
      <c r="E132" s="394"/>
    </row>
    <row r="133" spans="1:10" s="308" customFormat="1" ht="14.1" customHeight="1" x14ac:dyDescent="0.25">
      <c r="A133" s="313"/>
      <c r="E133" s="394"/>
    </row>
    <row r="134" spans="1:10" s="308" customFormat="1" ht="14.1" customHeight="1" x14ac:dyDescent="0.25">
      <c r="A134" s="313"/>
      <c r="B134" s="313" t="s">
        <v>68</v>
      </c>
      <c r="C134" s="313">
        <v>5</v>
      </c>
      <c r="D134" s="313" t="s">
        <v>116</v>
      </c>
      <c r="E134" s="396"/>
      <c r="G134" s="313" t="s">
        <v>220</v>
      </c>
      <c r="H134" s="315">
        <f>C134*E134</f>
        <v>0</v>
      </c>
      <c r="J134" s="315"/>
    </row>
    <row r="135" spans="1:10" s="308" customFormat="1" ht="13.5" x14ac:dyDescent="0.25">
      <c r="A135" s="313"/>
      <c r="B135" s="319"/>
      <c r="E135" s="394"/>
      <c r="I135" s="320"/>
    </row>
    <row r="136" spans="1:10" s="308" customFormat="1" ht="13.5" x14ac:dyDescent="0.25">
      <c r="A136" s="313">
        <v>5</v>
      </c>
      <c r="B136" s="308" t="s">
        <v>242</v>
      </c>
      <c r="E136" s="394"/>
    </row>
    <row r="137" spans="1:10" s="308" customFormat="1" ht="13.5" x14ac:dyDescent="0.25">
      <c r="A137" s="321"/>
      <c r="B137" s="308" t="s">
        <v>243</v>
      </c>
      <c r="E137" s="394"/>
    </row>
    <row r="138" spans="1:10" s="308" customFormat="1" ht="13.5" x14ac:dyDescent="0.25">
      <c r="A138" s="321"/>
      <c r="B138" s="308" t="s">
        <v>244</v>
      </c>
      <c r="E138" s="394"/>
    </row>
    <row r="139" spans="1:10" s="308" customFormat="1" ht="13.5" x14ac:dyDescent="0.25">
      <c r="A139" s="313"/>
      <c r="E139" s="394"/>
    </row>
    <row r="140" spans="1:10" s="308" customFormat="1" ht="14.1" customHeight="1" x14ac:dyDescent="0.25">
      <c r="A140" s="313"/>
      <c r="B140" s="308" t="s">
        <v>233</v>
      </c>
      <c r="E140" s="394"/>
    </row>
    <row r="141" spans="1:10" s="308" customFormat="1" ht="13.5" x14ac:dyDescent="0.25">
      <c r="A141" s="313"/>
      <c r="E141" s="394"/>
    </row>
    <row r="142" spans="1:10" s="308" customFormat="1" ht="13.5" x14ac:dyDescent="0.25">
      <c r="A142" s="313"/>
      <c r="B142" s="308" t="s">
        <v>234</v>
      </c>
      <c r="D142" s="308" t="s">
        <v>235</v>
      </c>
      <c r="E142" s="394"/>
    </row>
    <row r="143" spans="1:10" s="308" customFormat="1" ht="13.5" x14ac:dyDescent="0.25">
      <c r="A143" s="313"/>
      <c r="E143" s="394"/>
    </row>
    <row r="144" spans="1:10" s="308" customFormat="1" ht="13.5" x14ac:dyDescent="0.25">
      <c r="A144" s="313"/>
      <c r="B144" s="308" t="s">
        <v>236</v>
      </c>
      <c r="D144" s="308" t="s">
        <v>235</v>
      </c>
      <c r="E144" s="394"/>
    </row>
    <row r="145" spans="1:10" s="308" customFormat="1" ht="13.5" customHeight="1" x14ac:dyDescent="0.25">
      <c r="A145" s="313"/>
      <c r="E145" s="394"/>
    </row>
    <row r="146" spans="1:10" s="308" customFormat="1" ht="14.1" customHeight="1" x14ac:dyDescent="0.25">
      <c r="A146" s="313"/>
      <c r="B146" s="313" t="s">
        <v>68</v>
      </c>
      <c r="C146" s="313">
        <v>1</v>
      </c>
      <c r="D146" s="313" t="s">
        <v>116</v>
      </c>
      <c r="E146" s="396"/>
      <c r="G146" s="313" t="s">
        <v>220</v>
      </c>
      <c r="H146" s="315">
        <f>C146*E146</f>
        <v>0</v>
      </c>
    </row>
    <row r="147" spans="1:10" s="308" customFormat="1" ht="13.5" x14ac:dyDescent="0.25">
      <c r="A147" s="309"/>
      <c r="E147" s="394"/>
    </row>
    <row r="148" spans="1:10" s="308" customFormat="1" ht="13.5" customHeight="1" x14ac:dyDescent="0.25">
      <c r="A148" s="313"/>
      <c r="B148" s="314" t="s">
        <v>245</v>
      </c>
      <c r="C148" s="313"/>
      <c r="D148" s="313"/>
      <c r="E148" s="395"/>
      <c r="G148" s="313"/>
      <c r="H148" s="315"/>
      <c r="J148" s="315"/>
    </row>
    <row r="149" spans="1:10" s="308" customFormat="1" ht="13.5" customHeight="1" x14ac:dyDescent="0.25">
      <c r="A149" s="313"/>
      <c r="B149" s="314" t="s">
        <v>246</v>
      </c>
      <c r="C149" s="313"/>
      <c r="D149" s="313"/>
      <c r="E149" s="395"/>
      <c r="G149" s="313"/>
      <c r="H149" s="315"/>
      <c r="J149" s="315"/>
    </row>
    <row r="150" spans="1:10" s="308" customFormat="1" ht="13.5" x14ac:dyDescent="0.25">
      <c r="A150" s="313"/>
      <c r="B150" s="313"/>
      <c r="C150" s="313"/>
      <c r="D150" s="313"/>
      <c r="E150" s="395"/>
      <c r="G150" s="313"/>
      <c r="H150" s="315"/>
      <c r="J150" s="315"/>
    </row>
    <row r="151" spans="1:10" s="308" customFormat="1" ht="13.5" x14ac:dyDescent="0.25">
      <c r="A151" s="313">
        <v>6</v>
      </c>
      <c r="B151" s="314" t="s">
        <v>247</v>
      </c>
      <c r="C151" s="313"/>
      <c r="D151" s="313"/>
      <c r="E151" s="395"/>
      <c r="G151" s="313"/>
      <c r="H151" s="315"/>
      <c r="J151" s="315"/>
    </row>
    <row r="152" spans="1:10" s="308" customFormat="1" ht="13.5" x14ac:dyDescent="0.25">
      <c r="A152" s="313"/>
      <c r="B152" s="313" t="s">
        <v>68</v>
      </c>
      <c r="C152" s="313">
        <v>1</v>
      </c>
      <c r="D152" s="313" t="s">
        <v>116</v>
      </c>
      <c r="E152" s="396"/>
      <c r="G152" s="313" t="s">
        <v>220</v>
      </c>
      <c r="H152" s="315">
        <f>C152*E152</f>
        <v>0</v>
      </c>
      <c r="J152" s="315"/>
    </row>
    <row r="153" spans="1:10" s="308" customFormat="1" ht="13.5" x14ac:dyDescent="0.25">
      <c r="A153" s="313"/>
      <c r="B153" s="313"/>
      <c r="C153" s="313"/>
      <c r="D153" s="313"/>
      <c r="E153" s="395"/>
      <c r="G153" s="313"/>
      <c r="H153" s="315"/>
      <c r="J153" s="315"/>
    </row>
    <row r="154" spans="1:10" s="308" customFormat="1" ht="13.5" x14ac:dyDescent="0.25">
      <c r="A154" s="313">
        <v>7</v>
      </c>
      <c r="B154" s="308" t="s">
        <v>248</v>
      </c>
      <c r="E154" s="394"/>
    </row>
    <row r="155" spans="1:10" s="308" customFormat="1" ht="13.5" x14ac:dyDescent="0.25">
      <c r="A155" s="313"/>
      <c r="B155" s="308" t="s">
        <v>249</v>
      </c>
      <c r="E155" s="394"/>
    </row>
    <row r="156" spans="1:10" s="308" customFormat="1" ht="13.5" x14ac:dyDescent="0.25">
      <c r="A156" s="313"/>
      <c r="B156" s="308" t="s">
        <v>250</v>
      </c>
      <c r="E156" s="394"/>
    </row>
    <row r="157" spans="1:10" s="308" customFormat="1" ht="13.5" x14ac:dyDescent="0.25">
      <c r="A157" s="313"/>
      <c r="B157" s="308" t="s">
        <v>251</v>
      </c>
      <c r="E157" s="394"/>
    </row>
    <row r="158" spans="1:10" s="308" customFormat="1" ht="13.5" x14ac:dyDescent="0.25">
      <c r="A158" s="313"/>
      <c r="B158" s="308" t="s">
        <v>252</v>
      </c>
      <c r="E158" s="394"/>
    </row>
    <row r="159" spans="1:10" s="308" customFormat="1" ht="13.5" x14ac:dyDescent="0.25">
      <c r="A159" s="313"/>
      <c r="E159" s="394"/>
    </row>
    <row r="160" spans="1:10" s="308" customFormat="1" ht="13.5" x14ac:dyDescent="0.25">
      <c r="A160" s="313"/>
      <c r="B160" s="308" t="s">
        <v>233</v>
      </c>
      <c r="E160" s="394"/>
    </row>
    <row r="161" spans="1:10" s="308" customFormat="1" ht="13.5" x14ac:dyDescent="0.25">
      <c r="A161" s="313"/>
      <c r="E161" s="394"/>
    </row>
    <row r="162" spans="1:10" s="308" customFormat="1" ht="13.5" x14ac:dyDescent="0.25">
      <c r="A162" s="313"/>
      <c r="B162" s="308" t="s">
        <v>234</v>
      </c>
      <c r="D162" s="308" t="s">
        <v>235</v>
      </c>
      <c r="E162" s="394"/>
    </row>
    <row r="163" spans="1:10" s="308" customFormat="1" ht="13.5" x14ac:dyDescent="0.25">
      <c r="A163" s="313"/>
      <c r="E163" s="394"/>
    </row>
    <row r="164" spans="1:10" s="308" customFormat="1" ht="13.5" x14ac:dyDescent="0.25">
      <c r="A164" s="313"/>
      <c r="B164" s="308" t="s">
        <v>236</v>
      </c>
      <c r="D164" s="308" t="s">
        <v>235</v>
      </c>
      <c r="E164" s="394"/>
    </row>
    <row r="165" spans="1:10" s="308" customFormat="1" ht="13.5" x14ac:dyDescent="0.25">
      <c r="A165" s="313"/>
      <c r="B165" s="313"/>
      <c r="C165" s="313"/>
      <c r="D165" s="313"/>
      <c r="E165" s="395"/>
      <c r="G165" s="313"/>
      <c r="H165" s="315"/>
      <c r="J165" s="315"/>
    </row>
    <row r="166" spans="1:10" s="308" customFormat="1" ht="13.5" x14ac:dyDescent="0.25">
      <c r="A166" s="313"/>
      <c r="B166" s="313" t="s">
        <v>68</v>
      </c>
      <c r="C166" s="313">
        <v>1</v>
      </c>
      <c r="D166" s="313" t="s">
        <v>116</v>
      </c>
      <c r="E166" s="396"/>
      <c r="G166" s="313" t="s">
        <v>220</v>
      </c>
      <c r="H166" s="315">
        <f>C166*E166</f>
        <v>0</v>
      </c>
      <c r="J166" s="315"/>
    </row>
    <row r="167" spans="1:10" s="308" customFormat="1" ht="13.5" x14ac:dyDescent="0.25">
      <c r="A167" s="313"/>
      <c r="E167" s="394"/>
    </row>
    <row r="168" spans="1:10" s="308" customFormat="1" ht="13.5" x14ac:dyDescent="0.25">
      <c r="A168" s="313"/>
      <c r="B168" s="314" t="s">
        <v>253</v>
      </c>
      <c r="C168" s="313"/>
      <c r="D168" s="313"/>
      <c r="E168" s="395"/>
      <c r="G168" s="313"/>
      <c r="H168" s="315"/>
      <c r="J168" s="315"/>
    </row>
    <row r="169" spans="1:10" s="308" customFormat="1" ht="13.5" x14ac:dyDescent="0.25">
      <c r="A169" s="313"/>
      <c r="B169" s="314" t="s">
        <v>254</v>
      </c>
      <c r="C169" s="313"/>
      <c r="D169" s="313"/>
      <c r="E169" s="395"/>
      <c r="G169" s="313"/>
      <c r="H169" s="315"/>
      <c r="J169" s="315"/>
    </row>
    <row r="170" spans="1:10" s="308" customFormat="1" ht="13.5" x14ac:dyDescent="0.25">
      <c r="A170" s="313"/>
      <c r="B170" s="314" t="s">
        <v>255</v>
      </c>
      <c r="C170" s="313"/>
      <c r="D170" s="313"/>
      <c r="E170" s="395"/>
      <c r="G170" s="313"/>
      <c r="H170" s="315"/>
      <c r="J170" s="315"/>
    </row>
    <row r="171" spans="1:10" s="308" customFormat="1" ht="13.5" x14ac:dyDescent="0.25">
      <c r="A171" s="313"/>
      <c r="B171" s="314" t="s">
        <v>256</v>
      </c>
      <c r="C171" s="313"/>
      <c r="D171" s="313"/>
      <c r="E171" s="395"/>
      <c r="G171" s="313"/>
      <c r="H171" s="315"/>
      <c r="J171" s="315"/>
    </row>
    <row r="172" spans="1:10" s="308" customFormat="1" ht="13.5" x14ac:dyDescent="0.25">
      <c r="A172" s="313"/>
      <c r="B172" s="313"/>
      <c r="C172" s="313"/>
      <c r="D172" s="313"/>
      <c r="E172" s="395"/>
      <c r="G172" s="313"/>
      <c r="H172" s="315"/>
      <c r="J172" s="315"/>
    </row>
    <row r="173" spans="1:10" s="308" customFormat="1" ht="13.5" x14ac:dyDescent="0.25">
      <c r="A173" s="313">
        <v>8</v>
      </c>
      <c r="B173" s="308" t="s">
        <v>257</v>
      </c>
      <c r="E173" s="394"/>
    </row>
    <row r="174" spans="1:10" s="308" customFormat="1" ht="13.5" x14ac:dyDescent="0.25">
      <c r="A174" s="313"/>
      <c r="B174" s="313" t="s">
        <v>258</v>
      </c>
      <c r="C174" s="313">
        <v>30</v>
      </c>
      <c r="D174" s="313" t="s">
        <v>116</v>
      </c>
      <c r="E174" s="396"/>
      <c r="G174" s="313" t="s">
        <v>220</v>
      </c>
      <c r="H174" s="315">
        <f>C174*E174</f>
        <v>0</v>
      </c>
      <c r="J174" s="315"/>
    </row>
    <row r="175" spans="1:10" s="308" customFormat="1" ht="13.5" x14ac:dyDescent="0.25">
      <c r="A175" s="313"/>
      <c r="B175" s="313"/>
      <c r="C175" s="313"/>
      <c r="D175" s="313"/>
      <c r="E175" s="395"/>
      <c r="G175" s="313"/>
      <c r="H175" s="315"/>
      <c r="J175" s="315"/>
    </row>
    <row r="176" spans="1:10" s="308" customFormat="1" ht="13.5" x14ac:dyDescent="0.25">
      <c r="A176" s="313">
        <v>9</v>
      </c>
      <c r="B176" s="308" t="s">
        <v>259</v>
      </c>
      <c r="E176" s="394"/>
    </row>
    <row r="177" spans="1:10" s="308" customFormat="1" ht="13.5" x14ac:dyDescent="0.25">
      <c r="A177" s="313"/>
      <c r="B177" s="313" t="s">
        <v>258</v>
      </c>
      <c r="C177" s="313">
        <v>100</v>
      </c>
      <c r="D177" s="313" t="s">
        <v>116</v>
      </c>
      <c r="E177" s="396"/>
      <c r="G177" s="313" t="s">
        <v>220</v>
      </c>
      <c r="H177" s="315">
        <f>C177*E177</f>
        <v>0</v>
      </c>
      <c r="J177" s="315"/>
    </row>
    <row r="178" spans="1:10" s="308" customFormat="1" ht="13.5" x14ac:dyDescent="0.25">
      <c r="A178" s="313"/>
      <c r="B178" s="313"/>
      <c r="C178" s="313"/>
      <c r="D178" s="313"/>
      <c r="E178" s="395"/>
      <c r="G178" s="313"/>
      <c r="H178" s="315"/>
      <c r="J178" s="315"/>
    </row>
    <row r="179" spans="1:10" s="308" customFormat="1" ht="13.5" x14ac:dyDescent="0.25">
      <c r="A179" s="313">
        <v>10</v>
      </c>
      <c r="B179" s="308" t="s">
        <v>260</v>
      </c>
      <c r="E179" s="394"/>
    </row>
    <row r="180" spans="1:10" s="308" customFormat="1" ht="13.5" x14ac:dyDescent="0.25">
      <c r="A180" s="313"/>
      <c r="B180" s="313" t="s">
        <v>68</v>
      </c>
      <c r="C180" s="313">
        <v>2</v>
      </c>
      <c r="D180" s="313" t="s">
        <v>116</v>
      </c>
      <c r="E180" s="396"/>
      <c r="G180" s="313" t="s">
        <v>220</v>
      </c>
      <c r="H180" s="315">
        <f>C180*E180</f>
        <v>0</v>
      </c>
      <c r="J180" s="315"/>
    </row>
    <row r="181" spans="1:10" s="308" customFormat="1" ht="13.5" x14ac:dyDescent="0.25">
      <c r="A181" s="313"/>
      <c r="B181" s="313"/>
      <c r="C181" s="313"/>
      <c r="D181" s="313"/>
      <c r="E181" s="395"/>
      <c r="G181" s="313"/>
      <c r="H181" s="315"/>
      <c r="J181" s="315"/>
    </row>
    <row r="182" spans="1:10" s="308" customFormat="1" ht="13.5" x14ac:dyDescent="0.25">
      <c r="B182" s="322" t="s">
        <v>591</v>
      </c>
      <c r="C182" s="323"/>
      <c r="D182" s="323"/>
      <c r="E182" s="397"/>
      <c r="F182" s="323"/>
      <c r="G182" s="324" t="s">
        <v>220</v>
      </c>
      <c r="H182" s="325">
        <f>H180+H177+H174+H166+H152+H146+H134+H115+H96+H89</f>
        <v>0</v>
      </c>
    </row>
    <row r="183" spans="1:10" x14ac:dyDescent="0.25">
      <c r="A183" s="143"/>
      <c r="B183" s="129"/>
      <c r="C183" s="142"/>
      <c r="D183" s="142"/>
      <c r="E183" s="398"/>
      <c r="F183" s="142"/>
      <c r="G183" s="142"/>
      <c r="H183" s="142"/>
      <c r="I183" s="142"/>
    </row>
    <row r="184" spans="1:10" s="308" customFormat="1" ht="18" customHeight="1" x14ac:dyDescent="0.3">
      <c r="A184" s="306" t="s">
        <v>592</v>
      </c>
      <c r="B184" s="307"/>
      <c r="C184" s="307"/>
      <c r="D184" s="307"/>
      <c r="E184" s="399"/>
      <c r="F184" s="307"/>
      <c r="G184" s="307"/>
      <c r="H184" s="307"/>
      <c r="I184" s="307"/>
      <c r="J184" s="307"/>
    </row>
    <row r="185" spans="1:10" s="308" customFormat="1" ht="13.5" x14ac:dyDescent="0.25">
      <c r="A185" s="309"/>
      <c r="E185" s="394"/>
    </row>
    <row r="186" spans="1:10" s="311" customFormat="1" ht="13.5" x14ac:dyDescent="0.25">
      <c r="A186" s="310">
        <v>1</v>
      </c>
      <c r="B186" s="311" t="s">
        <v>218</v>
      </c>
      <c r="E186" s="400"/>
    </row>
    <row r="187" spans="1:10" s="311" customFormat="1" ht="13.5" x14ac:dyDescent="0.25">
      <c r="A187" s="310"/>
      <c r="B187" s="310" t="s">
        <v>219</v>
      </c>
      <c r="C187" s="310">
        <v>1</v>
      </c>
      <c r="D187" s="310" t="s">
        <v>116</v>
      </c>
      <c r="E187" s="392"/>
      <c r="G187" s="310" t="s">
        <v>220</v>
      </c>
      <c r="H187" s="312">
        <f>C187*E187</f>
        <v>0</v>
      </c>
      <c r="J187" s="312"/>
    </row>
    <row r="188" spans="1:10" s="311" customFormat="1" ht="13.5" x14ac:dyDescent="0.25">
      <c r="A188" s="310"/>
      <c r="B188" s="310"/>
      <c r="C188" s="310"/>
      <c r="D188" s="310"/>
      <c r="E188" s="393"/>
      <c r="G188" s="310"/>
      <c r="H188" s="312"/>
      <c r="J188" s="312"/>
    </row>
    <row r="189" spans="1:10" s="308" customFormat="1" ht="13.5" x14ac:dyDescent="0.25">
      <c r="A189" s="313">
        <v>2</v>
      </c>
      <c r="B189" s="308" t="s">
        <v>221</v>
      </c>
      <c r="E189" s="394"/>
    </row>
    <row r="190" spans="1:10" s="308" customFormat="1" ht="13.5" x14ac:dyDescent="0.25">
      <c r="A190" s="313"/>
      <c r="B190" s="308" t="s">
        <v>222</v>
      </c>
      <c r="E190" s="394"/>
    </row>
    <row r="191" spans="1:10" s="308" customFormat="1" ht="13.5" x14ac:dyDescent="0.25">
      <c r="A191" s="313"/>
      <c r="B191" s="308" t="s">
        <v>223</v>
      </c>
      <c r="E191" s="394"/>
    </row>
    <row r="192" spans="1:10" s="308" customFormat="1" ht="13.5" x14ac:dyDescent="0.25">
      <c r="A192" s="313"/>
      <c r="B192" s="314" t="s">
        <v>224</v>
      </c>
      <c r="D192" s="313"/>
      <c r="E192" s="395"/>
      <c r="G192" s="313"/>
      <c r="H192" s="316" t="s">
        <v>68</v>
      </c>
      <c r="I192" s="317" t="s">
        <v>225</v>
      </c>
      <c r="J192" s="315"/>
    </row>
    <row r="193" spans="1:10" s="308" customFormat="1" ht="13.5" x14ac:dyDescent="0.25">
      <c r="A193" s="313"/>
      <c r="B193" s="314" t="s">
        <v>226</v>
      </c>
      <c r="D193" s="313"/>
      <c r="E193" s="395"/>
      <c r="G193" s="313"/>
      <c r="H193" s="316" t="s">
        <v>68</v>
      </c>
      <c r="I193" s="317" t="s">
        <v>225</v>
      </c>
      <c r="J193" s="315"/>
    </row>
    <row r="194" spans="1:10" s="308" customFormat="1" ht="13.5" x14ac:dyDescent="0.25">
      <c r="A194" s="313"/>
      <c r="B194" s="313" t="s">
        <v>219</v>
      </c>
      <c r="C194" s="313">
        <v>1</v>
      </c>
      <c r="D194" s="313" t="s">
        <v>116</v>
      </c>
      <c r="E194" s="396"/>
      <c r="G194" s="313" t="s">
        <v>220</v>
      </c>
      <c r="H194" s="315">
        <f>C194*E194</f>
        <v>0</v>
      </c>
      <c r="J194" s="315"/>
    </row>
    <row r="195" spans="1:10" s="308" customFormat="1" ht="13.5" x14ac:dyDescent="0.25">
      <c r="A195" s="313"/>
      <c r="B195" s="313"/>
      <c r="C195" s="313"/>
      <c r="D195" s="313"/>
      <c r="E195" s="395"/>
      <c r="G195" s="313"/>
      <c r="H195" s="315"/>
      <c r="J195" s="315"/>
    </row>
    <row r="196" spans="1:10" s="308" customFormat="1" ht="13.5" x14ac:dyDescent="0.25">
      <c r="A196" s="313">
        <v>3</v>
      </c>
      <c r="B196" s="308" t="s">
        <v>227</v>
      </c>
      <c r="E196" s="394"/>
    </row>
    <row r="197" spans="1:10" s="308" customFormat="1" ht="13.5" x14ac:dyDescent="0.25">
      <c r="A197" s="318"/>
      <c r="B197" s="308" t="s">
        <v>288</v>
      </c>
      <c r="E197" s="394"/>
    </row>
    <row r="198" spans="1:10" s="308" customFormat="1" ht="13.5" x14ac:dyDescent="0.25">
      <c r="B198" s="308" t="s">
        <v>289</v>
      </c>
      <c r="E198" s="394"/>
    </row>
    <row r="199" spans="1:10" s="308" customFormat="1" ht="13.5" x14ac:dyDescent="0.25">
      <c r="A199" s="313"/>
      <c r="B199" s="308" t="s">
        <v>290</v>
      </c>
      <c r="E199" s="394"/>
    </row>
    <row r="200" spans="1:10" s="308" customFormat="1" ht="13.5" x14ac:dyDescent="0.25">
      <c r="A200" s="313"/>
      <c r="B200" s="308" t="s">
        <v>291</v>
      </c>
      <c r="E200" s="394"/>
    </row>
    <row r="201" spans="1:10" s="308" customFormat="1" ht="13.5" x14ac:dyDescent="0.25">
      <c r="A201" s="313"/>
      <c r="B201" s="308" t="s">
        <v>228</v>
      </c>
      <c r="E201" s="394"/>
    </row>
    <row r="202" spans="1:10" s="308" customFormat="1" ht="13.5" x14ac:dyDescent="0.25">
      <c r="A202" s="313"/>
      <c r="B202" s="308" t="s">
        <v>229</v>
      </c>
      <c r="E202" s="394"/>
    </row>
    <row r="203" spans="1:10" s="308" customFormat="1" ht="13.5" x14ac:dyDescent="0.25">
      <c r="A203" s="313"/>
      <c r="B203" s="308" t="s">
        <v>230</v>
      </c>
      <c r="E203" s="394"/>
    </row>
    <row r="204" spans="1:10" s="308" customFormat="1" ht="13.5" x14ac:dyDescent="0.25">
      <c r="A204" s="313"/>
      <c r="B204" s="308" t="s">
        <v>231</v>
      </c>
      <c r="E204" s="394"/>
    </row>
    <row r="205" spans="1:10" s="308" customFormat="1" ht="13.5" x14ac:dyDescent="0.25">
      <c r="A205" s="313"/>
      <c r="B205" s="308" t="s">
        <v>232</v>
      </c>
      <c r="E205" s="394"/>
    </row>
    <row r="206" spans="1:10" s="308" customFormat="1" ht="13.5" x14ac:dyDescent="0.25">
      <c r="A206" s="313"/>
      <c r="E206" s="394"/>
    </row>
    <row r="207" spans="1:10" s="308" customFormat="1" ht="14.1" customHeight="1" x14ac:dyDescent="0.25">
      <c r="A207" s="313"/>
      <c r="B207" s="308" t="s">
        <v>233</v>
      </c>
      <c r="E207" s="394"/>
    </row>
    <row r="208" spans="1:10" s="308" customFormat="1" ht="13.5" x14ac:dyDescent="0.25">
      <c r="A208" s="313"/>
      <c r="E208" s="394"/>
    </row>
    <row r="209" spans="1:10" s="308" customFormat="1" ht="13.5" x14ac:dyDescent="0.25">
      <c r="A209" s="313"/>
      <c r="B209" s="308" t="s">
        <v>234</v>
      </c>
      <c r="D209" s="308" t="s">
        <v>235</v>
      </c>
      <c r="E209" s="394"/>
    </row>
    <row r="210" spans="1:10" s="308" customFormat="1" ht="13.5" x14ac:dyDescent="0.25">
      <c r="A210" s="313"/>
      <c r="E210" s="394"/>
    </row>
    <row r="211" spans="1:10" s="308" customFormat="1" ht="13.5" x14ac:dyDescent="0.25">
      <c r="A211" s="313"/>
      <c r="B211" s="308" t="s">
        <v>236</v>
      </c>
      <c r="D211" s="308" t="s">
        <v>235</v>
      </c>
      <c r="E211" s="394"/>
    </row>
    <row r="212" spans="1:10" s="308" customFormat="1" ht="14.1" customHeight="1" x14ac:dyDescent="0.25">
      <c r="A212" s="313"/>
      <c r="E212" s="394"/>
    </row>
    <row r="213" spans="1:10" s="308" customFormat="1" ht="14.1" customHeight="1" x14ac:dyDescent="0.25">
      <c r="A213" s="313"/>
      <c r="B213" s="313" t="s">
        <v>68</v>
      </c>
      <c r="C213" s="313">
        <v>1</v>
      </c>
      <c r="D213" s="313" t="s">
        <v>116</v>
      </c>
      <c r="E213" s="396"/>
      <c r="G213" s="313" t="s">
        <v>220</v>
      </c>
      <c r="H213" s="315">
        <f>C213*E213</f>
        <v>0</v>
      </c>
      <c r="J213" s="315"/>
    </row>
    <row r="214" spans="1:10" s="308" customFormat="1" ht="13.5" x14ac:dyDescent="0.25">
      <c r="A214" s="313"/>
      <c r="B214" s="319"/>
      <c r="E214" s="394"/>
      <c r="I214" s="320"/>
    </row>
    <row r="215" spans="1:10" s="308" customFormat="1" ht="13.5" x14ac:dyDescent="0.25">
      <c r="A215" s="313">
        <v>4</v>
      </c>
      <c r="B215" s="308" t="s">
        <v>227</v>
      </c>
      <c r="E215" s="394"/>
    </row>
    <row r="216" spans="1:10" s="308" customFormat="1" ht="13.5" x14ac:dyDescent="0.25">
      <c r="A216" s="318"/>
      <c r="B216" s="308" t="s">
        <v>237</v>
      </c>
      <c r="E216" s="394"/>
    </row>
    <row r="217" spans="1:10" s="308" customFormat="1" ht="13.5" x14ac:dyDescent="0.25">
      <c r="B217" s="308" t="s">
        <v>238</v>
      </c>
      <c r="E217" s="394"/>
    </row>
    <row r="218" spans="1:10" s="308" customFormat="1" ht="13.5" x14ac:dyDescent="0.25">
      <c r="A218" s="313"/>
      <c r="B218" s="308" t="s">
        <v>239</v>
      </c>
      <c r="E218" s="394"/>
    </row>
    <row r="219" spans="1:10" s="308" customFormat="1" ht="13.5" x14ac:dyDescent="0.25">
      <c r="A219" s="313"/>
      <c r="B219" s="308" t="s">
        <v>240</v>
      </c>
      <c r="E219" s="394"/>
    </row>
    <row r="220" spans="1:10" s="308" customFormat="1" ht="13.5" x14ac:dyDescent="0.25">
      <c r="A220" s="313"/>
      <c r="B220" s="308" t="s">
        <v>228</v>
      </c>
      <c r="E220" s="394"/>
    </row>
    <row r="221" spans="1:10" s="308" customFormat="1" ht="13.5" x14ac:dyDescent="0.25">
      <c r="A221" s="313"/>
      <c r="B221" s="308" t="s">
        <v>229</v>
      </c>
      <c r="E221" s="394"/>
    </row>
    <row r="222" spans="1:10" s="308" customFormat="1" ht="13.5" x14ac:dyDescent="0.25">
      <c r="A222" s="313"/>
      <c r="B222" s="308" t="s">
        <v>230</v>
      </c>
      <c r="E222" s="394"/>
    </row>
    <row r="223" spans="1:10" s="308" customFormat="1" ht="13.5" x14ac:dyDescent="0.25">
      <c r="A223" s="313"/>
      <c r="B223" s="308" t="s">
        <v>241</v>
      </c>
      <c r="E223" s="394"/>
    </row>
    <row r="224" spans="1:10" s="308" customFormat="1" ht="13.5" x14ac:dyDescent="0.25">
      <c r="A224" s="313"/>
      <c r="B224" s="308" t="s">
        <v>232</v>
      </c>
      <c r="E224" s="394"/>
    </row>
    <row r="225" spans="1:10" s="308" customFormat="1" ht="13.5" x14ac:dyDescent="0.25">
      <c r="A225" s="313"/>
      <c r="E225" s="394"/>
    </row>
    <row r="226" spans="1:10" s="308" customFormat="1" ht="14.1" customHeight="1" x14ac:dyDescent="0.25">
      <c r="A226" s="313"/>
      <c r="B226" s="308" t="s">
        <v>233</v>
      </c>
      <c r="E226" s="394"/>
    </row>
    <row r="227" spans="1:10" s="308" customFormat="1" ht="13.5" x14ac:dyDescent="0.25">
      <c r="A227" s="313"/>
      <c r="E227" s="394"/>
    </row>
    <row r="228" spans="1:10" s="308" customFormat="1" ht="13.5" x14ac:dyDescent="0.25">
      <c r="A228" s="313"/>
      <c r="B228" s="308" t="s">
        <v>234</v>
      </c>
      <c r="D228" s="308" t="s">
        <v>235</v>
      </c>
      <c r="E228" s="394"/>
    </row>
    <row r="229" spans="1:10" s="308" customFormat="1" ht="13.5" x14ac:dyDescent="0.25">
      <c r="A229" s="313"/>
      <c r="E229" s="394"/>
    </row>
    <row r="230" spans="1:10" s="308" customFormat="1" ht="13.5" x14ac:dyDescent="0.25">
      <c r="A230" s="313"/>
      <c r="B230" s="308" t="s">
        <v>236</v>
      </c>
      <c r="D230" s="308" t="s">
        <v>235</v>
      </c>
      <c r="E230" s="394"/>
    </row>
    <row r="231" spans="1:10" s="308" customFormat="1" ht="14.1" customHeight="1" x14ac:dyDescent="0.25">
      <c r="A231" s="313"/>
      <c r="E231" s="394"/>
    </row>
    <row r="232" spans="1:10" s="308" customFormat="1" ht="14.1" customHeight="1" x14ac:dyDescent="0.25">
      <c r="A232" s="313"/>
      <c r="B232" s="313" t="s">
        <v>68</v>
      </c>
      <c r="C232" s="313">
        <v>4</v>
      </c>
      <c r="D232" s="313" t="s">
        <v>116</v>
      </c>
      <c r="E232" s="396"/>
      <c r="G232" s="313" t="s">
        <v>220</v>
      </c>
      <c r="H232" s="315">
        <f>C232*E232</f>
        <v>0</v>
      </c>
      <c r="J232" s="315"/>
    </row>
    <row r="233" spans="1:10" s="308" customFormat="1" ht="13.5" x14ac:dyDescent="0.25">
      <c r="A233" s="313"/>
      <c r="B233" s="319"/>
      <c r="E233" s="394"/>
      <c r="I233" s="320"/>
    </row>
    <row r="234" spans="1:10" s="308" customFormat="1" ht="13.5" x14ac:dyDescent="0.25">
      <c r="A234" s="313">
        <v>5</v>
      </c>
      <c r="B234" s="308" t="s">
        <v>242</v>
      </c>
      <c r="E234" s="394"/>
    </row>
    <row r="235" spans="1:10" s="308" customFormat="1" ht="13.5" x14ac:dyDescent="0.25">
      <c r="A235" s="321"/>
      <c r="B235" s="308" t="s">
        <v>243</v>
      </c>
      <c r="E235" s="394"/>
    </row>
    <row r="236" spans="1:10" s="308" customFormat="1" ht="13.5" x14ac:dyDescent="0.25">
      <c r="A236" s="321"/>
      <c r="B236" s="308" t="s">
        <v>244</v>
      </c>
      <c r="E236" s="394"/>
    </row>
    <row r="237" spans="1:10" s="308" customFormat="1" ht="13.5" x14ac:dyDescent="0.25">
      <c r="A237" s="313"/>
      <c r="E237" s="394"/>
    </row>
    <row r="238" spans="1:10" s="308" customFormat="1" ht="14.1" customHeight="1" x14ac:dyDescent="0.25">
      <c r="A238" s="313"/>
      <c r="B238" s="308" t="s">
        <v>233</v>
      </c>
      <c r="E238" s="394"/>
    </row>
    <row r="239" spans="1:10" s="308" customFormat="1" ht="13.5" x14ac:dyDescent="0.25">
      <c r="A239" s="313"/>
      <c r="E239" s="394"/>
    </row>
    <row r="240" spans="1:10" s="308" customFormat="1" ht="13.5" x14ac:dyDescent="0.25">
      <c r="A240" s="313"/>
      <c r="B240" s="308" t="s">
        <v>234</v>
      </c>
      <c r="D240" s="308" t="s">
        <v>235</v>
      </c>
      <c r="E240" s="394"/>
    </row>
    <row r="241" spans="1:10" s="308" customFormat="1" ht="13.5" x14ac:dyDescent="0.25">
      <c r="A241" s="313"/>
      <c r="E241" s="394"/>
    </row>
    <row r="242" spans="1:10" s="308" customFormat="1" ht="13.5" x14ac:dyDescent="0.25">
      <c r="A242" s="313"/>
      <c r="B242" s="308" t="s">
        <v>236</v>
      </c>
      <c r="D242" s="308" t="s">
        <v>235</v>
      </c>
      <c r="E242" s="394"/>
    </row>
    <row r="243" spans="1:10" s="308" customFormat="1" ht="13.5" customHeight="1" x14ac:dyDescent="0.25">
      <c r="A243" s="313"/>
      <c r="E243" s="394"/>
    </row>
    <row r="244" spans="1:10" s="308" customFormat="1" ht="14.1" customHeight="1" x14ac:dyDescent="0.25">
      <c r="A244" s="313"/>
      <c r="B244" s="313" t="s">
        <v>68</v>
      </c>
      <c r="C244" s="313">
        <v>1</v>
      </c>
      <c r="D244" s="313" t="s">
        <v>116</v>
      </c>
      <c r="E244" s="396"/>
      <c r="G244" s="313" t="s">
        <v>220</v>
      </c>
      <c r="H244" s="315">
        <f>C244*E244</f>
        <v>0</v>
      </c>
    </row>
    <row r="245" spans="1:10" s="308" customFormat="1" ht="13.5" x14ac:dyDescent="0.25">
      <c r="A245" s="309"/>
      <c r="E245" s="394"/>
    </row>
    <row r="246" spans="1:10" s="308" customFormat="1" ht="13.5" customHeight="1" x14ac:dyDescent="0.25">
      <c r="A246" s="313"/>
      <c r="B246" s="314" t="s">
        <v>245</v>
      </c>
      <c r="C246" s="313"/>
      <c r="D246" s="313"/>
      <c r="E246" s="395"/>
      <c r="G246" s="313"/>
      <c r="H246" s="315"/>
      <c r="J246" s="315"/>
    </row>
    <row r="247" spans="1:10" s="308" customFormat="1" ht="13.5" customHeight="1" x14ac:dyDescent="0.25">
      <c r="A247" s="313"/>
      <c r="B247" s="314" t="s">
        <v>246</v>
      </c>
      <c r="C247" s="313"/>
      <c r="D247" s="313"/>
      <c r="E247" s="395"/>
      <c r="G247" s="313"/>
      <c r="H247" s="315"/>
      <c r="J247" s="315"/>
    </row>
    <row r="248" spans="1:10" s="308" customFormat="1" ht="13.5" x14ac:dyDescent="0.25">
      <c r="A248" s="313"/>
      <c r="B248" s="313"/>
      <c r="C248" s="313"/>
      <c r="D248" s="313"/>
      <c r="E248" s="395"/>
      <c r="G248" s="313"/>
      <c r="H248" s="315"/>
      <c r="J248" s="315"/>
    </row>
    <row r="249" spans="1:10" s="308" customFormat="1" ht="13.5" x14ac:dyDescent="0.25">
      <c r="A249" s="313">
        <v>6</v>
      </c>
      <c r="B249" s="314" t="s">
        <v>247</v>
      </c>
      <c r="C249" s="313"/>
      <c r="D249" s="313"/>
      <c r="E249" s="395"/>
      <c r="G249" s="313"/>
      <c r="H249" s="315"/>
      <c r="J249" s="315"/>
    </row>
    <row r="250" spans="1:10" s="308" customFormat="1" ht="13.5" x14ac:dyDescent="0.25">
      <c r="A250" s="313"/>
      <c r="B250" s="313" t="s">
        <v>68</v>
      </c>
      <c r="C250" s="313">
        <v>1</v>
      </c>
      <c r="D250" s="313" t="s">
        <v>116</v>
      </c>
      <c r="E250" s="396"/>
      <c r="G250" s="313" t="s">
        <v>220</v>
      </c>
      <c r="H250" s="315">
        <f>C250*E250</f>
        <v>0</v>
      </c>
      <c r="J250" s="315"/>
    </row>
    <row r="251" spans="1:10" s="308" customFormat="1" ht="13.5" x14ac:dyDescent="0.25">
      <c r="A251" s="313"/>
      <c r="B251" s="313"/>
      <c r="C251" s="313"/>
      <c r="D251" s="313"/>
      <c r="E251" s="395"/>
      <c r="G251" s="313"/>
      <c r="H251" s="315"/>
      <c r="J251" s="315"/>
    </row>
    <row r="252" spans="1:10" s="308" customFormat="1" ht="13.5" x14ac:dyDescent="0.25">
      <c r="A252" s="313">
        <v>7</v>
      </c>
      <c r="B252" s="308" t="s">
        <v>248</v>
      </c>
      <c r="E252" s="394"/>
    </row>
    <row r="253" spans="1:10" s="308" customFormat="1" ht="13.5" x14ac:dyDescent="0.25">
      <c r="A253" s="313"/>
      <c r="B253" s="308" t="s">
        <v>249</v>
      </c>
      <c r="E253" s="394"/>
    </row>
    <row r="254" spans="1:10" s="308" customFormat="1" ht="13.5" x14ac:dyDescent="0.25">
      <c r="A254" s="313"/>
      <c r="B254" s="308" t="s">
        <v>250</v>
      </c>
      <c r="E254" s="394"/>
    </row>
    <row r="255" spans="1:10" s="308" customFormat="1" ht="13.5" x14ac:dyDescent="0.25">
      <c r="A255" s="313"/>
      <c r="B255" s="308" t="s">
        <v>251</v>
      </c>
      <c r="E255" s="394"/>
    </row>
    <row r="256" spans="1:10" s="308" customFormat="1" ht="13.5" x14ac:dyDescent="0.25">
      <c r="A256" s="313"/>
      <c r="B256" s="308" t="s">
        <v>252</v>
      </c>
      <c r="E256" s="394"/>
    </row>
    <row r="257" spans="1:10" s="308" customFormat="1" ht="13.5" x14ac:dyDescent="0.25">
      <c r="A257" s="313"/>
      <c r="E257" s="394"/>
    </row>
    <row r="258" spans="1:10" s="308" customFormat="1" ht="13.5" x14ac:dyDescent="0.25">
      <c r="A258" s="313"/>
      <c r="B258" s="308" t="s">
        <v>233</v>
      </c>
      <c r="E258" s="394"/>
    </row>
    <row r="259" spans="1:10" s="308" customFormat="1" ht="13.5" x14ac:dyDescent="0.25">
      <c r="A259" s="313"/>
      <c r="E259" s="394"/>
    </row>
    <row r="260" spans="1:10" s="308" customFormat="1" ht="13.5" x14ac:dyDescent="0.25">
      <c r="A260" s="313"/>
      <c r="B260" s="308" t="s">
        <v>234</v>
      </c>
      <c r="D260" s="308" t="s">
        <v>235</v>
      </c>
      <c r="E260" s="394"/>
    </row>
    <row r="261" spans="1:10" s="308" customFormat="1" ht="13.5" x14ac:dyDescent="0.25">
      <c r="A261" s="313"/>
      <c r="E261" s="394"/>
    </row>
    <row r="262" spans="1:10" s="308" customFormat="1" ht="13.5" x14ac:dyDescent="0.25">
      <c r="A262" s="313"/>
      <c r="B262" s="308" t="s">
        <v>236</v>
      </c>
      <c r="D262" s="308" t="s">
        <v>235</v>
      </c>
      <c r="E262" s="394"/>
    </row>
    <row r="263" spans="1:10" s="308" customFormat="1" ht="13.5" x14ac:dyDescent="0.25">
      <c r="A263" s="313"/>
      <c r="B263" s="313"/>
      <c r="C263" s="313"/>
      <c r="D263" s="313"/>
      <c r="E263" s="395"/>
      <c r="G263" s="313"/>
      <c r="H263" s="315"/>
      <c r="J263" s="315"/>
    </row>
    <row r="264" spans="1:10" s="308" customFormat="1" ht="13.5" x14ac:dyDescent="0.25">
      <c r="A264" s="313"/>
      <c r="B264" s="313" t="s">
        <v>68</v>
      </c>
      <c r="C264" s="313">
        <v>1</v>
      </c>
      <c r="D264" s="313" t="s">
        <v>116</v>
      </c>
      <c r="E264" s="396"/>
      <c r="G264" s="313" t="s">
        <v>220</v>
      </c>
      <c r="H264" s="315">
        <f>C264*E264</f>
        <v>0</v>
      </c>
      <c r="J264" s="315"/>
    </row>
    <row r="265" spans="1:10" s="308" customFormat="1" ht="13.5" x14ac:dyDescent="0.25">
      <c r="A265" s="313"/>
      <c r="E265" s="394"/>
    </row>
    <row r="266" spans="1:10" s="308" customFormat="1" ht="13.5" x14ac:dyDescent="0.25">
      <c r="A266" s="313"/>
      <c r="B266" s="314" t="s">
        <v>253</v>
      </c>
      <c r="C266" s="313"/>
      <c r="D266" s="313"/>
      <c r="E266" s="395"/>
      <c r="G266" s="313"/>
      <c r="H266" s="315"/>
      <c r="J266" s="315"/>
    </row>
    <row r="267" spans="1:10" s="308" customFormat="1" ht="13.5" x14ac:dyDescent="0.25">
      <c r="A267" s="313"/>
      <c r="B267" s="314" t="s">
        <v>254</v>
      </c>
      <c r="C267" s="313"/>
      <c r="D267" s="313"/>
      <c r="E267" s="395"/>
      <c r="G267" s="313"/>
      <c r="H267" s="315"/>
      <c r="J267" s="315"/>
    </row>
    <row r="268" spans="1:10" s="308" customFormat="1" ht="13.5" x14ac:dyDescent="0.25">
      <c r="A268" s="313"/>
      <c r="B268" s="314" t="s">
        <v>255</v>
      </c>
      <c r="C268" s="313"/>
      <c r="D268" s="313"/>
      <c r="E268" s="395"/>
      <c r="G268" s="313"/>
      <c r="H268" s="315"/>
      <c r="J268" s="315"/>
    </row>
    <row r="269" spans="1:10" s="308" customFormat="1" ht="13.5" x14ac:dyDescent="0.25">
      <c r="A269" s="313"/>
      <c r="B269" s="314" t="s">
        <v>256</v>
      </c>
      <c r="C269" s="313"/>
      <c r="D269" s="313"/>
      <c r="E269" s="395"/>
      <c r="G269" s="313"/>
      <c r="H269" s="315"/>
      <c r="J269" s="315"/>
    </row>
    <row r="270" spans="1:10" s="308" customFormat="1" ht="13.5" x14ac:dyDescent="0.25">
      <c r="A270" s="313"/>
      <c r="B270" s="313"/>
      <c r="C270" s="313"/>
      <c r="D270" s="313"/>
      <c r="E270" s="395"/>
      <c r="G270" s="313"/>
      <c r="H270" s="315"/>
      <c r="J270" s="315"/>
    </row>
    <row r="271" spans="1:10" s="308" customFormat="1" ht="13.5" x14ac:dyDescent="0.25">
      <c r="A271" s="313">
        <v>8</v>
      </c>
      <c r="B271" s="308" t="s">
        <v>257</v>
      </c>
      <c r="E271" s="394"/>
    </row>
    <row r="272" spans="1:10" s="308" customFormat="1" ht="13.5" x14ac:dyDescent="0.25">
      <c r="A272" s="313"/>
      <c r="B272" s="313" t="s">
        <v>258</v>
      </c>
      <c r="C272" s="313">
        <v>30</v>
      </c>
      <c r="D272" s="313" t="s">
        <v>116</v>
      </c>
      <c r="E272" s="396"/>
      <c r="G272" s="313" t="s">
        <v>220</v>
      </c>
      <c r="H272" s="315">
        <f>C272*E272</f>
        <v>0</v>
      </c>
      <c r="J272" s="315"/>
    </row>
    <row r="273" spans="1:10" s="308" customFormat="1" ht="13.5" x14ac:dyDescent="0.25">
      <c r="A273" s="313"/>
      <c r="B273" s="313"/>
      <c r="C273" s="313"/>
      <c r="D273" s="313"/>
      <c r="E273" s="395"/>
      <c r="G273" s="313"/>
      <c r="H273" s="315"/>
      <c r="J273" s="315"/>
    </row>
    <row r="274" spans="1:10" s="308" customFormat="1" ht="13.5" x14ac:dyDescent="0.25">
      <c r="A274" s="313">
        <v>9</v>
      </c>
      <c r="B274" s="308" t="s">
        <v>259</v>
      </c>
      <c r="E274" s="394"/>
    </row>
    <row r="275" spans="1:10" s="308" customFormat="1" ht="13.5" x14ac:dyDescent="0.25">
      <c r="A275" s="313"/>
      <c r="B275" s="313" t="s">
        <v>258</v>
      </c>
      <c r="C275" s="313">
        <v>100</v>
      </c>
      <c r="D275" s="313" t="s">
        <v>116</v>
      </c>
      <c r="E275" s="396"/>
      <c r="G275" s="313" t="s">
        <v>220</v>
      </c>
      <c r="H275" s="315">
        <f>C275*E275</f>
        <v>0</v>
      </c>
      <c r="J275" s="315"/>
    </row>
    <row r="276" spans="1:10" s="308" customFormat="1" ht="13.5" x14ac:dyDescent="0.25">
      <c r="A276" s="313"/>
      <c r="B276" s="313"/>
      <c r="C276" s="313"/>
      <c r="D276" s="313"/>
      <c r="E276" s="395"/>
      <c r="G276" s="313"/>
      <c r="H276" s="315"/>
      <c r="J276" s="315"/>
    </row>
    <row r="277" spans="1:10" s="308" customFormat="1" ht="13.5" x14ac:dyDescent="0.25">
      <c r="A277" s="313">
        <v>10</v>
      </c>
      <c r="B277" s="308" t="s">
        <v>593</v>
      </c>
      <c r="E277" s="394"/>
    </row>
    <row r="278" spans="1:10" s="308" customFormat="1" ht="13.5" x14ac:dyDescent="0.25">
      <c r="A278" s="313"/>
      <c r="B278" s="313" t="s">
        <v>68</v>
      </c>
      <c r="C278" s="313">
        <v>1</v>
      </c>
      <c r="D278" s="313" t="s">
        <v>116</v>
      </c>
      <c r="E278" s="396"/>
      <c r="G278" s="313" t="s">
        <v>220</v>
      </c>
      <c r="H278" s="315">
        <f>C278*E278</f>
        <v>0</v>
      </c>
      <c r="J278" s="315"/>
    </row>
    <row r="279" spans="1:10" s="308" customFormat="1" ht="13.5" x14ac:dyDescent="0.25">
      <c r="A279" s="313"/>
      <c r="B279" s="313"/>
      <c r="C279" s="313"/>
      <c r="D279" s="313"/>
      <c r="E279" s="395"/>
      <c r="G279" s="313"/>
      <c r="H279" s="315"/>
      <c r="J279" s="315"/>
    </row>
    <row r="280" spans="1:10" s="308" customFormat="1" ht="13.5" x14ac:dyDescent="0.25">
      <c r="B280" s="322" t="s">
        <v>592</v>
      </c>
      <c r="C280" s="323"/>
      <c r="D280" s="323"/>
      <c r="E280" s="397"/>
      <c r="F280" s="323"/>
      <c r="G280" s="324" t="s">
        <v>220</v>
      </c>
      <c r="H280" s="325">
        <f>SUM(H187:H278)</f>
        <v>0</v>
      </c>
    </row>
    <row r="281" spans="1:10" s="308" customFormat="1" ht="13.5" x14ac:dyDescent="0.25">
      <c r="B281" s="346"/>
      <c r="C281" s="347"/>
      <c r="D281" s="347"/>
      <c r="E281" s="401"/>
      <c r="F281" s="347"/>
      <c r="G281" s="348"/>
      <c r="H281" s="349"/>
    </row>
    <row r="282" spans="1:10" s="308" customFormat="1" ht="13.5" x14ac:dyDescent="0.25">
      <c r="B282" s="346"/>
      <c r="C282" s="347"/>
      <c r="D282" s="347"/>
      <c r="E282" s="401"/>
      <c r="F282" s="347"/>
      <c r="G282" s="348"/>
      <c r="H282" s="349"/>
    </row>
    <row r="283" spans="1:10" s="308" customFormat="1" ht="18" customHeight="1" x14ac:dyDescent="0.3">
      <c r="A283" s="306" t="s">
        <v>614</v>
      </c>
      <c r="B283" s="307"/>
      <c r="C283" s="307"/>
      <c r="D283" s="307"/>
      <c r="E283" s="399"/>
      <c r="F283" s="307"/>
      <c r="G283" s="307"/>
      <c r="H283" s="307"/>
      <c r="I283" s="307"/>
      <c r="J283" s="307"/>
    </row>
    <row r="284" spans="1:10" s="308" customFormat="1" ht="13.5" x14ac:dyDescent="0.25">
      <c r="A284" s="309"/>
      <c r="E284" s="394"/>
    </row>
    <row r="285" spans="1:10" s="311" customFormat="1" ht="13.5" x14ac:dyDescent="0.25">
      <c r="A285" s="310">
        <v>1</v>
      </c>
      <c r="B285" s="311" t="s">
        <v>218</v>
      </c>
      <c r="E285" s="400"/>
    </row>
    <row r="286" spans="1:10" s="311" customFormat="1" ht="13.5" x14ac:dyDescent="0.25">
      <c r="A286" s="310"/>
      <c r="B286" s="310" t="s">
        <v>219</v>
      </c>
      <c r="C286" s="310">
        <v>1</v>
      </c>
      <c r="D286" s="310" t="s">
        <v>116</v>
      </c>
      <c r="E286" s="392"/>
      <c r="G286" s="310" t="s">
        <v>220</v>
      </c>
      <c r="H286" s="312">
        <f>C286*E286</f>
        <v>0</v>
      </c>
      <c r="J286" s="312"/>
    </row>
    <row r="287" spans="1:10" s="311" customFormat="1" ht="13.5" x14ac:dyDescent="0.25">
      <c r="A287" s="310"/>
      <c r="B287" s="310"/>
      <c r="C287" s="310"/>
      <c r="D287" s="310"/>
      <c r="E287" s="393"/>
      <c r="G287" s="310"/>
      <c r="H287" s="312"/>
      <c r="J287" s="312"/>
    </row>
    <row r="288" spans="1:10" s="308" customFormat="1" ht="13.5" x14ac:dyDescent="0.25">
      <c r="A288" s="313">
        <v>2</v>
      </c>
      <c r="B288" s="308" t="s">
        <v>221</v>
      </c>
      <c r="E288" s="394"/>
    </row>
    <row r="289" spans="1:10" s="308" customFormat="1" ht="13.5" x14ac:dyDescent="0.25">
      <c r="A289" s="313"/>
      <c r="B289" s="308" t="s">
        <v>222</v>
      </c>
      <c r="E289" s="394"/>
    </row>
    <row r="290" spans="1:10" s="308" customFormat="1" ht="13.5" x14ac:dyDescent="0.25">
      <c r="A290" s="313"/>
      <c r="B290" s="308" t="s">
        <v>223</v>
      </c>
      <c r="E290" s="394"/>
    </row>
    <row r="291" spans="1:10" s="308" customFormat="1" ht="13.5" x14ac:dyDescent="0.25">
      <c r="A291" s="313"/>
      <c r="B291" s="314" t="s">
        <v>224</v>
      </c>
      <c r="D291" s="313"/>
      <c r="E291" s="395"/>
      <c r="G291" s="313"/>
      <c r="H291" s="316" t="s">
        <v>68</v>
      </c>
      <c r="I291" s="317" t="s">
        <v>225</v>
      </c>
      <c r="J291" s="315"/>
    </row>
    <row r="292" spans="1:10" s="308" customFormat="1" ht="13.5" x14ac:dyDescent="0.25">
      <c r="A292" s="313"/>
      <c r="B292" s="314" t="s">
        <v>226</v>
      </c>
      <c r="D292" s="313"/>
      <c r="E292" s="395"/>
      <c r="G292" s="313"/>
      <c r="H292" s="316" t="s">
        <v>68</v>
      </c>
      <c r="I292" s="317" t="s">
        <v>225</v>
      </c>
      <c r="J292" s="315"/>
    </row>
    <row r="293" spans="1:10" s="308" customFormat="1" ht="13.5" x14ac:dyDescent="0.25">
      <c r="A293" s="313"/>
      <c r="B293" s="313" t="s">
        <v>219</v>
      </c>
      <c r="C293" s="313">
        <v>1</v>
      </c>
      <c r="D293" s="313" t="s">
        <v>116</v>
      </c>
      <c r="E293" s="396"/>
      <c r="G293" s="313" t="s">
        <v>220</v>
      </c>
      <c r="H293" s="315">
        <f>C293*E293</f>
        <v>0</v>
      </c>
      <c r="J293" s="315"/>
    </row>
    <row r="294" spans="1:10" s="308" customFormat="1" ht="13.5" x14ac:dyDescent="0.25">
      <c r="A294" s="313"/>
      <c r="B294" s="313"/>
      <c r="C294" s="313"/>
      <c r="D294" s="313"/>
      <c r="E294" s="395"/>
      <c r="G294" s="313"/>
      <c r="H294" s="315"/>
      <c r="J294" s="315"/>
    </row>
    <row r="295" spans="1:10" s="308" customFormat="1" ht="13.5" x14ac:dyDescent="0.25">
      <c r="A295" s="313">
        <v>3</v>
      </c>
      <c r="B295" s="308" t="s">
        <v>227</v>
      </c>
      <c r="E295" s="394"/>
    </row>
    <row r="296" spans="1:10" s="308" customFormat="1" ht="13.5" x14ac:dyDescent="0.25">
      <c r="A296" s="318"/>
      <c r="B296" s="308" t="s">
        <v>284</v>
      </c>
      <c r="E296" s="394"/>
    </row>
    <row r="297" spans="1:10" s="308" customFormat="1" ht="13.5" x14ac:dyDescent="0.25">
      <c r="B297" s="308" t="s">
        <v>285</v>
      </c>
      <c r="E297" s="394"/>
    </row>
    <row r="298" spans="1:10" s="308" customFormat="1" ht="13.5" x14ac:dyDescent="0.25">
      <c r="A298" s="313"/>
      <c r="B298" s="308" t="s">
        <v>286</v>
      </c>
      <c r="E298" s="394"/>
    </row>
    <row r="299" spans="1:10" s="308" customFormat="1" ht="13.5" x14ac:dyDescent="0.25">
      <c r="A299" s="313"/>
      <c r="B299" s="308" t="s">
        <v>287</v>
      </c>
      <c r="E299" s="394"/>
    </row>
    <row r="300" spans="1:10" s="308" customFormat="1" ht="13.5" x14ac:dyDescent="0.25">
      <c r="A300" s="313"/>
      <c r="B300" s="308" t="s">
        <v>228</v>
      </c>
      <c r="E300" s="394"/>
    </row>
    <row r="301" spans="1:10" s="308" customFormat="1" ht="13.5" x14ac:dyDescent="0.25">
      <c r="A301" s="313"/>
      <c r="B301" s="308" t="s">
        <v>229</v>
      </c>
      <c r="E301" s="394"/>
    </row>
    <row r="302" spans="1:10" s="308" customFormat="1" ht="13.5" x14ac:dyDescent="0.25">
      <c r="A302" s="313"/>
      <c r="B302" s="308" t="s">
        <v>230</v>
      </c>
      <c r="E302" s="394"/>
    </row>
    <row r="303" spans="1:10" s="308" customFormat="1" ht="13.5" x14ac:dyDescent="0.25">
      <c r="A303" s="313"/>
      <c r="B303" s="308" t="s">
        <v>231</v>
      </c>
      <c r="E303" s="394"/>
    </row>
    <row r="304" spans="1:10" s="308" customFormat="1" ht="13.5" x14ac:dyDescent="0.25">
      <c r="A304" s="313"/>
      <c r="B304" s="308" t="s">
        <v>232</v>
      </c>
      <c r="E304" s="394"/>
    </row>
    <row r="305" spans="1:10" s="308" customFormat="1" ht="13.5" x14ac:dyDescent="0.25">
      <c r="A305" s="313"/>
      <c r="E305" s="394"/>
    </row>
    <row r="306" spans="1:10" s="308" customFormat="1" ht="14.1" customHeight="1" x14ac:dyDescent="0.25">
      <c r="A306" s="313"/>
      <c r="B306" s="308" t="s">
        <v>233</v>
      </c>
      <c r="E306" s="394"/>
    </row>
    <row r="307" spans="1:10" s="308" customFormat="1" ht="13.5" x14ac:dyDescent="0.25">
      <c r="A307" s="313"/>
      <c r="E307" s="394"/>
    </row>
    <row r="308" spans="1:10" s="308" customFormat="1" ht="13.5" x14ac:dyDescent="0.25">
      <c r="A308" s="313"/>
      <c r="B308" s="308" t="s">
        <v>234</v>
      </c>
      <c r="D308" s="308" t="s">
        <v>235</v>
      </c>
      <c r="E308" s="394"/>
    </row>
    <row r="309" spans="1:10" s="308" customFormat="1" ht="13.5" x14ac:dyDescent="0.25">
      <c r="A309" s="313"/>
      <c r="E309" s="394"/>
    </row>
    <row r="310" spans="1:10" s="308" customFormat="1" ht="13.5" x14ac:dyDescent="0.25">
      <c r="A310" s="313"/>
      <c r="B310" s="308" t="s">
        <v>236</v>
      </c>
      <c r="D310" s="308" t="s">
        <v>235</v>
      </c>
      <c r="E310" s="394"/>
    </row>
    <row r="311" spans="1:10" s="308" customFormat="1" ht="14.1" customHeight="1" x14ac:dyDescent="0.25">
      <c r="A311" s="313"/>
      <c r="E311" s="394"/>
    </row>
    <row r="312" spans="1:10" s="308" customFormat="1" ht="14.1" customHeight="1" x14ac:dyDescent="0.25">
      <c r="A312" s="313"/>
      <c r="B312" s="313" t="s">
        <v>68</v>
      </c>
      <c r="C312" s="313">
        <v>1</v>
      </c>
      <c r="D312" s="313" t="s">
        <v>116</v>
      </c>
      <c r="E312" s="396"/>
      <c r="G312" s="313" t="s">
        <v>220</v>
      </c>
      <c r="H312" s="315">
        <f>C312*E312</f>
        <v>0</v>
      </c>
      <c r="J312" s="315"/>
    </row>
    <row r="313" spans="1:10" s="308" customFormat="1" ht="13.5" x14ac:dyDescent="0.25">
      <c r="A313" s="313"/>
      <c r="B313" s="319"/>
      <c r="E313" s="394"/>
      <c r="I313" s="320"/>
    </row>
    <row r="314" spans="1:10" s="308" customFormat="1" ht="13.5" x14ac:dyDescent="0.25">
      <c r="A314" s="313">
        <v>4</v>
      </c>
      <c r="B314" s="308" t="s">
        <v>227</v>
      </c>
      <c r="E314" s="394"/>
    </row>
    <row r="315" spans="1:10" s="308" customFormat="1" ht="13.5" x14ac:dyDescent="0.25">
      <c r="A315" s="318"/>
      <c r="B315" s="308" t="s">
        <v>237</v>
      </c>
      <c r="E315" s="394"/>
    </row>
    <row r="316" spans="1:10" s="308" customFormat="1" ht="13.5" x14ac:dyDescent="0.25">
      <c r="B316" s="308" t="s">
        <v>238</v>
      </c>
      <c r="E316" s="394"/>
    </row>
    <row r="317" spans="1:10" s="308" customFormat="1" ht="13.5" x14ac:dyDescent="0.25">
      <c r="A317" s="313"/>
      <c r="B317" s="308" t="s">
        <v>239</v>
      </c>
      <c r="E317" s="394"/>
    </row>
    <row r="318" spans="1:10" s="308" customFormat="1" ht="13.5" x14ac:dyDescent="0.25">
      <c r="A318" s="313"/>
      <c r="B318" s="308" t="s">
        <v>240</v>
      </c>
      <c r="E318" s="394"/>
    </row>
    <row r="319" spans="1:10" s="308" customFormat="1" ht="13.5" x14ac:dyDescent="0.25">
      <c r="A319" s="313"/>
      <c r="B319" s="308" t="s">
        <v>228</v>
      </c>
      <c r="E319" s="394"/>
    </row>
    <row r="320" spans="1:10" s="308" customFormat="1" ht="13.5" x14ac:dyDescent="0.25">
      <c r="A320" s="313"/>
      <c r="B320" s="308" t="s">
        <v>229</v>
      </c>
      <c r="E320" s="394"/>
    </row>
    <row r="321" spans="1:10" s="308" customFormat="1" ht="13.5" x14ac:dyDescent="0.25">
      <c r="A321" s="313"/>
      <c r="B321" s="308" t="s">
        <v>230</v>
      </c>
      <c r="E321" s="394"/>
    </row>
    <row r="322" spans="1:10" s="308" customFormat="1" ht="13.5" x14ac:dyDescent="0.25">
      <c r="A322" s="313"/>
      <c r="B322" s="308" t="s">
        <v>241</v>
      </c>
      <c r="E322" s="394"/>
    </row>
    <row r="323" spans="1:10" s="308" customFormat="1" ht="13.5" x14ac:dyDescent="0.25">
      <c r="A323" s="313"/>
      <c r="B323" s="308" t="s">
        <v>232</v>
      </c>
      <c r="E323" s="394"/>
    </row>
    <row r="324" spans="1:10" s="308" customFormat="1" ht="13.5" x14ac:dyDescent="0.25">
      <c r="A324" s="313"/>
      <c r="E324" s="394"/>
    </row>
    <row r="325" spans="1:10" s="308" customFormat="1" ht="14.1" customHeight="1" x14ac:dyDescent="0.25">
      <c r="A325" s="313"/>
      <c r="B325" s="308" t="s">
        <v>233</v>
      </c>
      <c r="E325" s="394"/>
    </row>
    <row r="326" spans="1:10" s="308" customFormat="1" ht="13.5" x14ac:dyDescent="0.25">
      <c r="A326" s="313"/>
      <c r="E326" s="394"/>
    </row>
    <row r="327" spans="1:10" s="308" customFormat="1" ht="13.5" x14ac:dyDescent="0.25">
      <c r="A327" s="313"/>
      <c r="B327" s="308" t="s">
        <v>234</v>
      </c>
      <c r="D327" s="308" t="s">
        <v>235</v>
      </c>
      <c r="E327" s="394"/>
    </row>
    <row r="328" spans="1:10" s="308" customFormat="1" ht="13.5" x14ac:dyDescent="0.25">
      <c r="A328" s="313"/>
      <c r="E328" s="394"/>
    </row>
    <row r="329" spans="1:10" s="308" customFormat="1" ht="13.5" x14ac:dyDescent="0.25">
      <c r="A329" s="313"/>
      <c r="B329" s="308" t="s">
        <v>236</v>
      </c>
      <c r="D329" s="308" t="s">
        <v>235</v>
      </c>
      <c r="E329" s="394"/>
    </row>
    <row r="330" spans="1:10" s="308" customFormat="1" ht="14.1" customHeight="1" x14ac:dyDescent="0.25">
      <c r="A330" s="313"/>
      <c r="E330" s="394"/>
    </row>
    <row r="331" spans="1:10" s="308" customFormat="1" ht="14.1" customHeight="1" x14ac:dyDescent="0.25">
      <c r="A331" s="313"/>
      <c r="B331" s="313" t="s">
        <v>68</v>
      </c>
      <c r="C331" s="313">
        <v>4</v>
      </c>
      <c r="D331" s="313" t="s">
        <v>116</v>
      </c>
      <c r="E331" s="396"/>
      <c r="G331" s="313" t="s">
        <v>220</v>
      </c>
      <c r="H331" s="315">
        <f>C331*E331</f>
        <v>0</v>
      </c>
      <c r="J331" s="315"/>
    </row>
    <row r="332" spans="1:10" s="308" customFormat="1" ht="13.5" x14ac:dyDescent="0.25">
      <c r="A332" s="313"/>
      <c r="B332" s="319"/>
      <c r="E332" s="394"/>
      <c r="I332" s="320"/>
    </row>
    <row r="333" spans="1:10" s="308" customFormat="1" ht="13.5" x14ac:dyDescent="0.25">
      <c r="A333" s="313">
        <v>5</v>
      </c>
      <c r="B333" s="308" t="s">
        <v>242</v>
      </c>
      <c r="E333" s="394"/>
    </row>
    <row r="334" spans="1:10" s="308" customFormat="1" ht="13.5" x14ac:dyDescent="0.25">
      <c r="A334" s="321"/>
      <c r="B334" s="308" t="s">
        <v>243</v>
      </c>
      <c r="E334" s="394"/>
    </row>
    <row r="335" spans="1:10" s="308" customFormat="1" ht="13.5" x14ac:dyDescent="0.25">
      <c r="A335" s="321"/>
      <c r="B335" s="308" t="s">
        <v>244</v>
      </c>
      <c r="E335" s="394"/>
    </row>
    <row r="336" spans="1:10" s="308" customFormat="1" ht="13.5" x14ac:dyDescent="0.25">
      <c r="A336" s="313"/>
      <c r="E336" s="394"/>
    </row>
    <row r="337" spans="1:10" s="308" customFormat="1" ht="14.1" customHeight="1" x14ac:dyDescent="0.25">
      <c r="A337" s="313"/>
      <c r="B337" s="308" t="s">
        <v>233</v>
      </c>
      <c r="E337" s="394"/>
    </row>
    <row r="338" spans="1:10" s="308" customFormat="1" ht="13.5" x14ac:dyDescent="0.25">
      <c r="A338" s="313"/>
      <c r="E338" s="394"/>
    </row>
    <row r="339" spans="1:10" s="308" customFormat="1" ht="13.5" x14ac:dyDescent="0.25">
      <c r="A339" s="313"/>
      <c r="B339" s="308" t="s">
        <v>234</v>
      </c>
      <c r="D339" s="308" t="s">
        <v>235</v>
      </c>
      <c r="E339" s="394"/>
    </row>
    <row r="340" spans="1:10" s="308" customFormat="1" ht="13.5" x14ac:dyDescent="0.25">
      <c r="A340" s="313"/>
      <c r="E340" s="394"/>
    </row>
    <row r="341" spans="1:10" s="308" customFormat="1" ht="13.5" x14ac:dyDescent="0.25">
      <c r="A341" s="313"/>
      <c r="B341" s="308" t="s">
        <v>236</v>
      </c>
      <c r="D341" s="308" t="s">
        <v>235</v>
      </c>
      <c r="E341" s="394"/>
    </row>
    <row r="342" spans="1:10" s="308" customFormat="1" ht="13.5" customHeight="1" x14ac:dyDescent="0.25">
      <c r="A342" s="313"/>
      <c r="E342" s="394"/>
    </row>
    <row r="343" spans="1:10" s="308" customFormat="1" ht="14.1" customHeight="1" x14ac:dyDescent="0.25">
      <c r="A343" s="313"/>
      <c r="B343" s="313" t="s">
        <v>68</v>
      </c>
      <c r="C343" s="313">
        <v>1</v>
      </c>
      <c r="D343" s="313" t="s">
        <v>116</v>
      </c>
      <c r="E343" s="396"/>
      <c r="G343" s="313" t="s">
        <v>220</v>
      </c>
      <c r="H343" s="315">
        <f>C343*E343</f>
        <v>0</v>
      </c>
    </row>
    <row r="344" spans="1:10" s="308" customFormat="1" ht="13.5" x14ac:dyDescent="0.25">
      <c r="A344" s="309"/>
      <c r="E344" s="394"/>
    </row>
    <row r="345" spans="1:10" s="308" customFormat="1" ht="13.5" customHeight="1" x14ac:dyDescent="0.25">
      <c r="A345" s="313"/>
      <c r="B345" s="314" t="s">
        <v>245</v>
      </c>
      <c r="C345" s="313"/>
      <c r="D345" s="313"/>
      <c r="E345" s="395"/>
      <c r="G345" s="313"/>
      <c r="H345" s="315"/>
      <c r="J345" s="315"/>
    </row>
    <row r="346" spans="1:10" s="308" customFormat="1" ht="13.5" customHeight="1" x14ac:dyDescent="0.25">
      <c r="A346" s="313"/>
      <c r="B346" s="314" t="s">
        <v>246</v>
      </c>
      <c r="C346" s="313"/>
      <c r="D346" s="313"/>
      <c r="E346" s="395"/>
      <c r="G346" s="313"/>
      <c r="H346" s="315"/>
      <c r="J346" s="315"/>
    </row>
    <row r="347" spans="1:10" s="308" customFormat="1" ht="13.5" x14ac:dyDescent="0.25">
      <c r="A347" s="313"/>
      <c r="B347" s="313"/>
      <c r="C347" s="313"/>
      <c r="D347" s="313"/>
      <c r="E347" s="395"/>
      <c r="G347" s="313"/>
      <c r="H347" s="315"/>
      <c r="J347" s="315"/>
    </row>
    <row r="348" spans="1:10" s="308" customFormat="1" ht="13.5" x14ac:dyDescent="0.25">
      <c r="A348" s="313">
        <v>6</v>
      </c>
      <c r="B348" s="314" t="s">
        <v>247</v>
      </c>
      <c r="C348" s="313"/>
      <c r="D348" s="313"/>
      <c r="E348" s="395"/>
      <c r="G348" s="313"/>
      <c r="H348" s="315"/>
      <c r="J348" s="315"/>
    </row>
    <row r="349" spans="1:10" s="308" customFormat="1" ht="13.5" x14ac:dyDescent="0.25">
      <c r="A349" s="313"/>
      <c r="B349" s="313" t="s">
        <v>68</v>
      </c>
      <c r="C349" s="313">
        <v>1</v>
      </c>
      <c r="D349" s="313" t="s">
        <v>116</v>
      </c>
      <c r="E349" s="396"/>
      <c r="G349" s="313" t="s">
        <v>220</v>
      </c>
      <c r="H349" s="315">
        <f>C349*E349</f>
        <v>0</v>
      </c>
      <c r="J349" s="315"/>
    </row>
    <row r="350" spans="1:10" s="308" customFormat="1" ht="13.5" x14ac:dyDescent="0.25">
      <c r="A350" s="313"/>
      <c r="B350" s="313"/>
      <c r="C350" s="313"/>
      <c r="D350" s="313"/>
      <c r="E350" s="395"/>
      <c r="G350" s="313"/>
      <c r="H350" s="315"/>
      <c r="J350" s="315"/>
    </row>
    <row r="351" spans="1:10" s="308" customFormat="1" ht="13.5" x14ac:dyDescent="0.25">
      <c r="A351" s="313">
        <v>7</v>
      </c>
      <c r="B351" s="308" t="s">
        <v>248</v>
      </c>
      <c r="E351" s="394"/>
    </row>
    <row r="352" spans="1:10" s="308" customFormat="1" ht="13.5" x14ac:dyDescent="0.25">
      <c r="A352" s="313"/>
      <c r="B352" s="308" t="s">
        <v>249</v>
      </c>
      <c r="E352" s="394"/>
    </row>
    <row r="353" spans="1:10" s="308" customFormat="1" ht="13.5" x14ac:dyDescent="0.25">
      <c r="A353" s="313"/>
      <c r="B353" s="308" t="s">
        <v>250</v>
      </c>
      <c r="E353" s="394"/>
    </row>
    <row r="354" spans="1:10" s="308" customFormat="1" ht="13.5" x14ac:dyDescent="0.25">
      <c r="A354" s="313"/>
      <c r="B354" s="308" t="s">
        <v>251</v>
      </c>
      <c r="E354" s="394"/>
    </row>
    <row r="355" spans="1:10" s="308" customFormat="1" ht="13.5" x14ac:dyDescent="0.25">
      <c r="A355" s="313"/>
      <c r="B355" s="308" t="s">
        <v>252</v>
      </c>
      <c r="E355" s="394"/>
    </row>
    <row r="356" spans="1:10" s="308" customFormat="1" ht="13.5" x14ac:dyDescent="0.25">
      <c r="A356" s="313"/>
      <c r="E356" s="394"/>
    </row>
    <row r="357" spans="1:10" s="308" customFormat="1" ht="13.5" x14ac:dyDescent="0.25">
      <c r="A357" s="313"/>
      <c r="B357" s="308" t="s">
        <v>233</v>
      </c>
      <c r="E357" s="394"/>
    </row>
    <row r="358" spans="1:10" s="308" customFormat="1" ht="13.5" x14ac:dyDescent="0.25">
      <c r="A358" s="313"/>
      <c r="E358" s="394"/>
    </row>
    <row r="359" spans="1:10" s="308" customFormat="1" ht="13.5" x14ac:dyDescent="0.25">
      <c r="A359" s="313"/>
      <c r="B359" s="308" t="s">
        <v>234</v>
      </c>
      <c r="D359" s="308" t="s">
        <v>235</v>
      </c>
      <c r="E359" s="394"/>
    </row>
    <row r="360" spans="1:10" s="308" customFormat="1" ht="13.5" x14ac:dyDescent="0.25">
      <c r="A360" s="313"/>
      <c r="E360" s="394"/>
    </row>
    <row r="361" spans="1:10" s="308" customFormat="1" ht="13.5" x14ac:dyDescent="0.25">
      <c r="A361" s="313"/>
      <c r="B361" s="308" t="s">
        <v>236</v>
      </c>
      <c r="D361" s="308" t="s">
        <v>235</v>
      </c>
      <c r="E361" s="394"/>
    </row>
    <row r="362" spans="1:10" s="308" customFormat="1" ht="13.5" x14ac:dyDescent="0.25">
      <c r="A362" s="313"/>
      <c r="B362" s="314"/>
      <c r="C362" s="313"/>
      <c r="D362" s="313"/>
      <c r="E362" s="395"/>
      <c r="G362" s="313"/>
      <c r="H362" s="315"/>
      <c r="J362" s="315"/>
    </row>
    <row r="363" spans="1:10" s="308" customFormat="1" ht="13.5" x14ac:dyDescent="0.25">
      <c r="A363" s="313"/>
      <c r="B363" s="313" t="s">
        <v>68</v>
      </c>
      <c r="C363" s="313">
        <v>1</v>
      </c>
      <c r="D363" s="313" t="s">
        <v>116</v>
      </c>
      <c r="E363" s="396"/>
      <c r="G363" s="313" t="s">
        <v>220</v>
      </c>
      <c r="H363" s="315">
        <f>C363*E363</f>
        <v>0</v>
      </c>
      <c r="J363" s="315"/>
    </row>
    <row r="364" spans="1:10" s="308" customFormat="1" ht="13.5" x14ac:dyDescent="0.25">
      <c r="A364" s="313"/>
      <c r="E364" s="394"/>
    </row>
    <row r="365" spans="1:10" s="308" customFormat="1" ht="13.5" x14ac:dyDescent="0.25">
      <c r="A365" s="313"/>
      <c r="B365" s="314" t="s">
        <v>253</v>
      </c>
      <c r="C365" s="313"/>
      <c r="D365" s="313"/>
      <c r="E365" s="395"/>
      <c r="G365" s="313"/>
      <c r="H365" s="315"/>
      <c r="J365" s="315"/>
    </row>
    <row r="366" spans="1:10" s="308" customFormat="1" ht="13.5" x14ac:dyDescent="0.25">
      <c r="A366" s="313"/>
      <c r="B366" s="314" t="s">
        <v>254</v>
      </c>
      <c r="C366" s="313"/>
      <c r="D366" s="313"/>
      <c r="E366" s="395"/>
      <c r="G366" s="313"/>
      <c r="H366" s="315"/>
      <c r="J366" s="315"/>
    </row>
    <row r="367" spans="1:10" s="308" customFormat="1" ht="13.5" x14ac:dyDescent="0.25">
      <c r="A367" s="313"/>
      <c r="B367" s="314" t="s">
        <v>255</v>
      </c>
      <c r="C367" s="313"/>
      <c r="D367" s="313"/>
      <c r="E367" s="395"/>
      <c r="G367" s="313"/>
      <c r="H367" s="315"/>
      <c r="J367" s="315"/>
    </row>
    <row r="368" spans="1:10" s="308" customFormat="1" ht="13.5" x14ac:dyDescent="0.25">
      <c r="A368" s="313"/>
      <c r="B368" s="314" t="s">
        <v>256</v>
      </c>
      <c r="C368" s="313"/>
      <c r="D368" s="313"/>
      <c r="E368" s="395"/>
      <c r="G368" s="313"/>
      <c r="H368" s="315"/>
      <c r="J368" s="315"/>
    </row>
    <row r="369" spans="1:10" s="308" customFormat="1" ht="13.5" x14ac:dyDescent="0.25">
      <c r="A369" s="313"/>
      <c r="B369" s="313"/>
      <c r="C369" s="313"/>
      <c r="D369" s="313"/>
      <c r="E369" s="395"/>
      <c r="G369" s="313"/>
      <c r="H369" s="315"/>
      <c r="J369" s="315"/>
    </row>
    <row r="370" spans="1:10" s="308" customFormat="1" ht="13.5" x14ac:dyDescent="0.25">
      <c r="A370" s="313">
        <v>8</v>
      </c>
      <c r="B370" s="308" t="s">
        <v>257</v>
      </c>
      <c r="E370" s="394"/>
    </row>
    <row r="371" spans="1:10" s="308" customFormat="1" ht="13.5" x14ac:dyDescent="0.25">
      <c r="A371" s="313"/>
      <c r="B371" s="313" t="s">
        <v>258</v>
      </c>
      <c r="C371" s="313">
        <v>30</v>
      </c>
      <c r="D371" s="313" t="s">
        <v>116</v>
      </c>
      <c r="E371" s="396"/>
      <c r="G371" s="313" t="s">
        <v>220</v>
      </c>
      <c r="H371" s="315">
        <f>C371*E371</f>
        <v>0</v>
      </c>
      <c r="J371" s="315"/>
    </row>
    <row r="372" spans="1:10" s="308" customFormat="1" ht="13.5" x14ac:dyDescent="0.25">
      <c r="A372" s="313"/>
      <c r="B372" s="313"/>
      <c r="C372" s="313"/>
      <c r="D372" s="313"/>
      <c r="E372" s="395"/>
      <c r="G372" s="313"/>
      <c r="H372" s="315"/>
      <c r="J372" s="315"/>
    </row>
    <row r="373" spans="1:10" s="308" customFormat="1" ht="13.5" x14ac:dyDescent="0.25">
      <c r="A373" s="313">
        <v>9</v>
      </c>
      <c r="B373" s="308" t="s">
        <v>259</v>
      </c>
      <c r="E373" s="394"/>
    </row>
    <row r="374" spans="1:10" s="308" customFormat="1" ht="13.5" x14ac:dyDescent="0.25">
      <c r="A374" s="313"/>
      <c r="B374" s="313" t="s">
        <v>258</v>
      </c>
      <c r="C374" s="313">
        <v>100</v>
      </c>
      <c r="D374" s="313" t="s">
        <v>116</v>
      </c>
      <c r="E374" s="396"/>
      <c r="G374" s="313" t="s">
        <v>220</v>
      </c>
      <c r="H374" s="315">
        <f>C374*E374</f>
        <v>0</v>
      </c>
      <c r="J374" s="315"/>
    </row>
    <row r="375" spans="1:10" s="308" customFormat="1" ht="13.5" x14ac:dyDescent="0.25">
      <c r="A375" s="313"/>
      <c r="B375" s="313"/>
      <c r="C375" s="313"/>
      <c r="D375" s="313"/>
      <c r="E375" s="395"/>
      <c r="G375" s="313"/>
      <c r="H375" s="315"/>
      <c r="J375" s="315"/>
    </row>
    <row r="376" spans="1:10" s="308" customFormat="1" ht="13.5" x14ac:dyDescent="0.25">
      <c r="A376" s="313">
        <v>10</v>
      </c>
      <c r="B376" s="308" t="s">
        <v>593</v>
      </c>
      <c r="E376" s="394"/>
    </row>
    <row r="377" spans="1:10" s="308" customFormat="1" ht="13.5" x14ac:dyDescent="0.25">
      <c r="A377" s="313"/>
      <c r="B377" s="313" t="s">
        <v>68</v>
      </c>
      <c r="C377" s="313">
        <v>1</v>
      </c>
      <c r="D377" s="313" t="s">
        <v>116</v>
      </c>
      <c r="E377" s="396"/>
      <c r="G377" s="313" t="s">
        <v>220</v>
      </c>
      <c r="H377" s="315">
        <f>C377*E377</f>
        <v>0</v>
      </c>
      <c r="J377" s="315"/>
    </row>
    <row r="378" spans="1:10" s="308" customFormat="1" ht="13.5" x14ac:dyDescent="0.25">
      <c r="A378" s="313"/>
      <c r="B378" s="313"/>
      <c r="C378" s="313"/>
      <c r="D378" s="313"/>
      <c r="E378" s="395"/>
      <c r="G378" s="313"/>
      <c r="H378" s="315"/>
      <c r="J378" s="315"/>
    </row>
    <row r="379" spans="1:10" s="308" customFormat="1" ht="13.5" x14ac:dyDescent="0.25">
      <c r="B379" s="322" t="s">
        <v>614</v>
      </c>
      <c r="C379" s="323"/>
      <c r="D379" s="323"/>
      <c r="E379" s="397"/>
      <c r="F379" s="323"/>
      <c r="G379" s="324" t="s">
        <v>220</v>
      </c>
      <c r="H379" s="325">
        <f>SUM(H286:H377)</f>
        <v>0</v>
      </c>
    </row>
    <row r="380" spans="1:10" x14ac:dyDescent="0.25">
      <c r="E380" s="377"/>
    </row>
    <row r="381" spans="1:10" ht="16.5" x14ac:dyDescent="0.3">
      <c r="A381" s="342" t="s">
        <v>604</v>
      </c>
      <c r="B381" s="323"/>
      <c r="C381" s="323"/>
      <c r="D381" s="323"/>
      <c r="E381" s="397"/>
      <c r="F381" s="323"/>
      <c r="G381" s="323"/>
      <c r="H381" s="323"/>
      <c r="I381" s="323"/>
      <c r="J381" s="323"/>
    </row>
    <row r="382" spans="1:10" x14ac:dyDescent="0.25">
      <c r="A382" s="308"/>
      <c r="B382" s="308"/>
      <c r="C382" s="308"/>
      <c r="D382" s="308"/>
      <c r="E382" s="394"/>
      <c r="F382" s="308"/>
      <c r="G382" s="308"/>
      <c r="H382" s="308"/>
      <c r="I382" s="308"/>
      <c r="J382" s="308"/>
    </row>
    <row r="383" spans="1:10" x14ac:dyDescent="0.25">
      <c r="A383" s="313">
        <v>1</v>
      </c>
      <c r="B383" s="308" t="s">
        <v>292</v>
      </c>
      <c r="C383" s="308"/>
      <c r="D383" s="308"/>
      <c r="E383" s="394"/>
      <c r="F383" s="308"/>
      <c r="G383" s="308"/>
      <c r="H383" s="308"/>
      <c r="I383" s="308"/>
      <c r="J383" s="308"/>
    </row>
    <row r="384" spans="1:10" x14ac:dyDescent="0.25">
      <c r="A384" s="313"/>
      <c r="B384" s="308" t="s">
        <v>293</v>
      </c>
      <c r="C384" s="308"/>
      <c r="D384" s="308"/>
      <c r="E384" s="394"/>
      <c r="F384" s="308"/>
      <c r="G384" s="308"/>
      <c r="H384" s="308"/>
      <c r="I384" s="308"/>
      <c r="J384" s="308"/>
    </row>
    <row r="385" spans="1:10" x14ac:dyDescent="0.25">
      <c r="A385" s="313"/>
      <c r="B385" s="308" t="s">
        <v>294</v>
      </c>
      <c r="C385" s="308"/>
      <c r="D385" s="308"/>
      <c r="E385" s="394"/>
      <c r="F385" s="308"/>
      <c r="G385" s="308"/>
      <c r="H385" s="308"/>
      <c r="I385" s="308"/>
      <c r="J385" s="308"/>
    </row>
    <row r="386" spans="1:10" x14ac:dyDescent="0.25">
      <c r="A386" s="313"/>
      <c r="B386" s="313" t="s">
        <v>219</v>
      </c>
      <c r="C386" s="313">
        <v>1</v>
      </c>
      <c r="D386" s="313" t="s">
        <v>116</v>
      </c>
      <c r="E386" s="396"/>
      <c r="F386" s="308"/>
      <c r="G386" s="313" t="s">
        <v>220</v>
      </c>
      <c r="H386" s="315">
        <f>E386</f>
        <v>0</v>
      </c>
      <c r="I386" s="308"/>
      <c r="J386" s="315"/>
    </row>
    <row r="387" spans="1:10" x14ac:dyDescent="0.25">
      <c r="A387" s="313"/>
      <c r="B387" s="313"/>
      <c r="C387" s="313"/>
      <c r="D387" s="313"/>
      <c r="E387" s="315"/>
      <c r="F387" s="308"/>
      <c r="G387" s="313"/>
      <c r="H387" s="315"/>
      <c r="I387" s="308"/>
      <c r="J387" s="315"/>
    </row>
    <row r="388" spans="1:10" x14ac:dyDescent="0.25">
      <c r="A388" s="308"/>
      <c r="B388" s="322" t="s">
        <v>604</v>
      </c>
      <c r="C388" s="323"/>
      <c r="D388" s="323"/>
      <c r="E388" s="323"/>
      <c r="F388" s="323"/>
      <c r="G388" s="324" t="s">
        <v>220</v>
      </c>
      <c r="H388" s="325">
        <f>SUM(H386:H387)</f>
        <v>0</v>
      </c>
      <c r="I388" s="308"/>
      <c r="J388" s="308"/>
    </row>
  </sheetData>
  <sheetProtection algorithmName="SHA-512" hashValue="NPQX39wPZGkiK0tNWqSQ/m6sgatkN5sPT0c7b1Mk0/177d/8MzZ/oBdRkZRrfZjK6HVCLVmnWnBqhNH8EX7IbQ==" saltValue="ui6y9bNPskp25Lxx1y9qtw==" spinCount="100000" sheet="1" objects="1" scenarios="1" selectLockedCells="1"/>
  <mergeCells count="23">
    <mergeCell ref="B62:I62"/>
    <mergeCell ref="B64:I64"/>
    <mergeCell ref="B52:I52"/>
    <mergeCell ref="B53:I53"/>
    <mergeCell ref="B54:I54"/>
    <mergeCell ref="B55:I55"/>
    <mergeCell ref="B56:I56"/>
    <mergeCell ref="B74:I74"/>
    <mergeCell ref="B82:I82"/>
    <mergeCell ref="B83:I83"/>
    <mergeCell ref="B79:I79"/>
    <mergeCell ref="B57:I57"/>
    <mergeCell ref="B63:I63"/>
    <mergeCell ref="B69:I69"/>
    <mergeCell ref="B80:I80"/>
    <mergeCell ref="B81:I81"/>
    <mergeCell ref="B78:I78"/>
    <mergeCell ref="B70:I70"/>
    <mergeCell ref="B68:I68"/>
    <mergeCell ref="B58:I58"/>
    <mergeCell ref="B59:I59"/>
    <mergeCell ref="B60:I60"/>
    <mergeCell ref="B61:I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S636"/>
  <sheetViews>
    <sheetView topLeftCell="A16" zoomScaleNormal="100" workbookViewId="0">
      <selection activeCell="E29" sqref="E29"/>
    </sheetView>
  </sheetViews>
  <sheetFormatPr defaultRowHeight="15" x14ac:dyDescent="0.25"/>
  <cols>
    <col min="1" max="1" width="5.7109375" style="123" customWidth="1"/>
    <col min="2" max="2" width="36" style="224" customWidth="1"/>
    <col min="3" max="3" width="9" style="162" customWidth="1"/>
    <col min="4" max="4" width="5.7109375" style="163" customWidth="1"/>
    <col min="5" max="5" width="9" style="164" bestFit="1" customWidth="1"/>
    <col min="6" max="6" width="5.28515625" style="163" customWidth="1"/>
    <col min="7" max="7" width="15.5703125" style="151" customWidth="1"/>
    <col min="8" max="8" width="24.7109375" style="152" customWidth="1"/>
    <col min="9" max="201" width="9.140625" style="152"/>
    <col min="202" max="256" width="9.140625" style="153"/>
    <col min="257" max="257" width="7.42578125" style="153" bestFit="1" customWidth="1"/>
    <col min="258" max="258" width="43" style="153" bestFit="1" customWidth="1"/>
    <col min="259" max="259" width="14.28515625" style="153" customWidth="1"/>
    <col min="260" max="260" width="5.7109375" style="153" customWidth="1"/>
    <col min="261" max="261" width="14.28515625" style="153" customWidth="1"/>
    <col min="262" max="262" width="5.28515625" style="153" customWidth="1"/>
    <col min="263" max="263" width="14.42578125" style="153" customWidth="1"/>
    <col min="264" max="264" width="24.7109375" style="153" customWidth="1"/>
    <col min="265" max="512" width="9.140625" style="153"/>
    <col min="513" max="513" width="7.42578125" style="153" bestFit="1" customWidth="1"/>
    <col min="514" max="514" width="43" style="153" bestFit="1" customWidth="1"/>
    <col min="515" max="515" width="14.28515625" style="153" customWidth="1"/>
    <col min="516" max="516" width="5.7109375" style="153" customWidth="1"/>
    <col min="517" max="517" width="14.28515625" style="153" customWidth="1"/>
    <col min="518" max="518" width="5.28515625" style="153" customWidth="1"/>
    <col min="519" max="519" width="14.42578125" style="153" customWidth="1"/>
    <col min="520" max="520" width="24.7109375" style="153" customWidth="1"/>
    <col min="521" max="768" width="9.140625" style="153"/>
    <col min="769" max="769" width="7.42578125" style="153" bestFit="1" customWidth="1"/>
    <col min="770" max="770" width="43" style="153" bestFit="1" customWidth="1"/>
    <col min="771" max="771" width="14.28515625" style="153" customWidth="1"/>
    <col min="772" max="772" width="5.7109375" style="153" customWidth="1"/>
    <col min="773" max="773" width="14.28515625" style="153" customWidth="1"/>
    <col min="774" max="774" width="5.28515625" style="153" customWidth="1"/>
    <col min="775" max="775" width="14.42578125" style="153" customWidth="1"/>
    <col min="776" max="776" width="24.7109375" style="153" customWidth="1"/>
    <col min="777" max="1024" width="9.140625" style="153"/>
    <col min="1025" max="1025" width="7.42578125" style="153" bestFit="1" customWidth="1"/>
    <col min="1026" max="1026" width="43" style="153" bestFit="1" customWidth="1"/>
    <col min="1027" max="1027" width="14.28515625" style="153" customWidth="1"/>
    <col min="1028" max="1028" width="5.7109375" style="153" customWidth="1"/>
    <col min="1029" max="1029" width="14.28515625" style="153" customWidth="1"/>
    <col min="1030" max="1030" width="5.28515625" style="153" customWidth="1"/>
    <col min="1031" max="1031" width="14.42578125" style="153" customWidth="1"/>
    <col min="1032" max="1032" width="24.7109375" style="153" customWidth="1"/>
    <col min="1033" max="1280" width="9.140625" style="153"/>
    <col min="1281" max="1281" width="7.42578125" style="153" bestFit="1" customWidth="1"/>
    <col min="1282" max="1282" width="43" style="153" bestFit="1" customWidth="1"/>
    <col min="1283" max="1283" width="14.28515625" style="153" customWidth="1"/>
    <col min="1284" max="1284" width="5.7109375" style="153" customWidth="1"/>
    <col min="1285" max="1285" width="14.28515625" style="153" customWidth="1"/>
    <col min="1286" max="1286" width="5.28515625" style="153" customWidth="1"/>
    <col min="1287" max="1287" width="14.42578125" style="153" customWidth="1"/>
    <col min="1288" max="1288" width="24.7109375" style="153" customWidth="1"/>
    <col min="1289" max="1536" width="9.140625" style="153"/>
    <col min="1537" max="1537" width="7.42578125" style="153" bestFit="1" customWidth="1"/>
    <col min="1538" max="1538" width="43" style="153" bestFit="1" customWidth="1"/>
    <col min="1539" max="1539" width="14.28515625" style="153" customWidth="1"/>
    <col min="1540" max="1540" width="5.7109375" style="153" customWidth="1"/>
    <col min="1541" max="1541" width="14.28515625" style="153" customWidth="1"/>
    <col min="1542" max="1542" width="5.28515625" style="153" customWidth="1"/>
    <col min="1543" max="1543" width="14.42578125" style="153" customWidth="1"/>
    <col min="1544" max="1544" width="24.7109375" style="153" customWidth="1"/>
    <col min="1545" max="1792" width="9.140625" style="153"/>
    <col min="1793" max="1793" width="7.42578125" style="153" bestFit="1" customWidth="1"/>
    <col min="1794" max="1794" width="43" style="153" bestFit="1" customWidth="1"/>
    <col min="1795" max="1795" width="14.28515625" style="153" customWidth="1"/>
    <col min="1796" max="1796" width="5.7109375" style="153" customWidth="1"/>
    <col min="1797" max="1797" width="14.28515625" style="153" customWidth="1"/>
    <col min="1798" max="1798" width="5.28515625" style="153" customWidth="1"/>
    <col min="1799" max="1799" width="14.42578125" style="153" customWidth="1"/>
    <col min="1800" max="1800" width="24.7109375" style="153" customWidth="1"/>
    <col min="1801" max="2048" width="9.140625" style="153"/>
    <col min="2049" max="2049" width="7.42578125" style="153" bestFit="1" customWidth="1"/>
    <col min="2050" max="2050" width="43" style="153" bestFit="1" customWidth="1"/>
    <col min="2051" max="2051" width="14.28515625" style="153" customWidth="1"/>
    <col min="2052" max="2052" width="5.7109375" style="153" customWidth="1"/>
    <col min="2053" max="2053" width="14.28515625" style="153" customWidth="1"/>
    <col min="2054" max="2054" width="5.28515625" style="153" customWidth="1"/>
    <col min="2055" max="2055" width="14.42578125" style="153" customWidth="1"/>
    <col min="2056" max="2056" width="24.7109375" style="153" customWidth="1"/>
    <col min="2057" max="2304" width="9.140625" style="153"/>
    <col min="2305" max="2305" width="7.42578125" style="153" bestFit="1" customWidth="1"/>
    <col min="2306" max="2306" width="43" style="153" bestFit="1" customWidth="1"/>
    <col min="2307" max="2307" width="14.28515625" style="153" customWidth="1"/>
    <col min="2308" max="2308" width="5.7109375" style="153" customWidth="1"/>
    <col min="2309" max="2309" width="14.28515625" style="153" customWidth="1"/>
    <col min="2310" max="2310" width="5.28515625" style="153" customWidth="1"/>
    <col min="2311" max="2311" width="14.42578125" style="153" customWidth="1"/>
    <col min="2312" max="2312" width="24.7109375" style="153" customWidth="1"/>
    <col min="2313" max="2560" width="9.140625" style="153"/>
    <col min="2561" max="2561" width="7.42578125" style="153" bestFit="1" customWidth="1"/>
    <col min="2562" max="2562" width="43" style="153" bestFit="1" customWidth="1"/>
    <col min="2563" max="2563" width="14.28515625" style="153" customWidth="1"/>
    <col min="2564" max="2564" width="5.7109375" style="153" customWidth="1"/>
    <col min="2565" max="2565" width="14.28515625" style="153" customWidth="1"/>
    <col min="2566" max="2566" width="5.28515625" style="153" customWidth="1"/>
    <col min="2567" max="2567" width="14.42578125" style="153" customWidth="1"/>
    <col min="2568" max="2568" width="24.7109375" style="153" customWidth="1"/>
    <col min="2569" max="2816" width="9.140625" style="153"/>
    <col min="2817" max="2817" width="7.42578125" style="153" bestFit="1" customWidth="1"/>
    <col min="2818" max="2818" width="43" style="153" bestFit="1" customWidth="1"/>
    <col min="2819" max="2819" width="14.28515625" style="153" customWidth="1"/>
    <col min="2820" max="2820" width="5.7109375" style="153" customWidth="1"/>
    <col min="2821" max="2821" width="14.28515625" style="153" customWidth="1"/>
    <col min="2822" max="2822" width="5.28515625" style="153" customWidth="1"/>
    <col min="2823" max="2823" width="14.42578125" style="153" customWidth="1"/>
    <col min="2824" max="2824" width="24.7109375" style="153" customWidth="1"/>
    <col min="2825" max="3072" width="9.140625" style="153"/>
    <col min="3073" max="3073" width="7.42578125" style="153" bestFit="1" customWidth="1"/>
    <col min="3074" max="3074" width="43" style="153" bestFit="1" customWidth="1"/>
    <col min="3075" max="3075" width="14.28515625" style="153" customWidth="1"/>
    <col min="3076" max="3076" width="5.7109375" style="153" customWidth="1"/>
    <col min="3077" max="3077" width="14.28515625" style="153" customWidth="1"/>
    <col min="3078" max="3078" width="5.28515625" style="153" customWidth="1"/>
    <col min="3079" max="3079" width="14.42578125" style="153" customWidth="1"/>
    <col min="3080" max="3080" width="24.7109375" style="153" customWidth="1"/>
    <col min="3081" max="3328" width="9.140625" style="153"/>
    <col min="3329" max="3329" width="7.42578125" style="153" bestFit="1" customWidth="1"/>
    <col min="3330" max="3330" width="43" style="153" bestFit="1" customWidth="1"/>
    <col min="3331" max="3331" width="14.28515625" style="153" customWidth="1"/>
    <col min="3332" max="3332" width="5.7109375" style="153" customWidth="1"/>
    <col min="3333" max="3333" width="14.28515625" style="153" customWidth="1"/>
    <col min="3334" max="3334" width="5.28515625" style="153" customWidth="1"/>
    <col min="3335" max="3335" width="14.42578125" style="153" customWidth="1"/>
    <col min="3336" max="3336" width="24.7109375" style="153" customWidth="1"/>
    <col min="3337" max="3584" width="9.140625" style="153"/>
    <col min="3585" max="3585" width="7.42578125" style="153" bestFit="1" customWidth="1"/>
    <col min="3586" max="3586" width="43" style="153" bestFit="1" customWidth="1"/>
    <col min="3587" max="3587" width="14.28515625" style="153" customWidth="1"/>
    <col min="3588" max="3588" width="5.7109375" style="153" customWidth="1"/>
    <col min="3589" max="3589" width="14.28515625" style="153" customWidth="1"/>
    <col min="3590" max="3590" width="5.28515625" style="153" customWidth="1"/>
    <col min="3591" max="3591" width="14.42578125" style="153" customWidth="1"/>
    <col min="3592" max="3592" width="24.7109375" style="153" customWidth="1"/>
    <col min="3593" max="3840" width="9.140625" style="153"/>
    <col min="3841" max="3841" width="7.42578125" style="153" bestFit="1" customWidth="1"/>
    <col min="3842" max="3842" width="43" style="153" bestFit="1" customWidth="1"/>
    <col min="3843" max="3843" width="14.28515625" style="153" customWidth="1"/>
    <col min="3844" max="3844" width="5.7109375" style="153" customWidth="1"/>
    <col min="3845" max="3845" width="14.28515625" style="153" customWidth="1"/>
    <col min="3846" max="3846" width="5.28515625" style="153" customWidth="1"/>
    <col min="3847" max="3847" width="14.42578125" style="153" customWidth="1"/>
    <col min="3848" max="3848" width="24.7109375" style="153" customWidth="1"/>
    <col min="3849" max="4096" width="9.140625" style="153"/>
    <col min="4097" max="4097" width="7.42578125" style="153" bestFit="1" customWidth="1"/>
    <col min="4098" max="4098" width="43" style="153" bestFit="1" customWidth="1"/>
    <col min="4099" max="4099" width="14.28515625" style="153" customWidth="1"/>
    <col min="4100" max="4100" width="5.7109375" style="153" customWidth="1"/>
    <col min="4101" max="4101" width="14.28515625" style="153" customWidth="1"/>
    <col min="4102" max="4102" width="5.28515625" style="153" customWidth="1"/>
    <col min="4103" max="4103" width="14.42578125" style="153" customWidth="1"/>
    <col min="4104" max="4104" width="24.7109375" style="153" customWidth="1"/>
    <col min="4105" max="4352" width="9.140625" style="153"/>
    <col min="4353" max="4353" width="7.42578125" style="153" bestFit="1" customWidth="1"/>
    <col min="4354" max="4354" width="43" style="153" bestFit="1" customWidth="1"/>
    <col min="4355" max="4355" width="14.28515625" style="153" customWidth="1"/>
    <col min="4356" max="4356" width="5.7109375" style="153" customWidth="1"/>
    <col min="4357" max="4357" width="14.28515625" style="153" customWidth="1"/>
    <col min="4358" max="4358" width="5.28515625" style="153" customWidth="1"/>
    <col min="4359" max="4359" width="14.42578125" style="153" customWidth="1"/>
    <col min="4360" max="4360" width="24.7109375" style="153" customWidth="1"/>
    <col min="4361" max="4608" width="9.140625" style="153"/>
    <col min="4609" max="4609" width="7.42578125" style="153" bestFit="1" customWidth="1"/>
    <col min="4610" max="4610" width="43" style="153" bestFit="1" customWidth="1"/>
    <col min="4611" max="4611" width="14.28515625" style="153" customWidth="1"/>
    <col min="4612" max="4612" width="5.7109375" style="153" customWidth="1"/>
    <col min="4613" max="4613" width="14.28515625" style="153" customWidth="1"/>
    <col min="4614" max="4614" width="5.28515625" style="153" customWidth="1"/>
    <col min="4615" max="4615" width="14.42578125" style="153" customWidth="1"/>
    <col min="4616" max="4616" width="24.7109375" style="153" customWidth="1"/>
    <col min="4617" max="4864" width="9.140625" style="153"/>
    <col min="4865" max="4865" width="7.42578125" style="153" bestFit="1" customWidth="1"/>
    <col min="4866" max="4866" width="43" style="153" bestFit="1" customWidth="1"/>
    <col min="4867" max="4867" width="14.28515625" style="153" customWidth="1"/>
    <col min="4868" max="4868" width="5.7109375" style="153" customWidth="1"/>
    <col min="4869" max="4869" width="14.28515625" style="153" customWidth="1"/>
    <col min="4870" max="4870" width="5.28515625" style="153" customWidth="1"/>
    <col min="4871" max="4871" width="14.42578125" style="153" customWidth="1"/>
    <col min="4872" max="4872" width="24.7109375" style="153" customWidth="1"/>
    <col min="4873" max="5120" width="9.140625" style="153"/>
    <col min="5121" max="5121" width="7.42578125" style="153" bestFit="1" customWidth="1"/>
    <col min="5122" max="5122" width="43" style="153" bestFit="1" customWidth="1"/>
    <col min="5123" max="5123" width="14.28515625" style="153" customWidth="1"/>
    <col min="5124" max="5124" width="5.7109375" style="153" customWidth="1"/>
    <col min="5125" max="5125" width="14.28515625" style="153" customWidth="1"/>
    <col min="5126" max="5126" width="5.28515625" style="153" customWidth="1"/>
    <col min="5127" max="5127" width="14.42578125" style="153" customWidth="1"/>
    <col min="5128" max="5128" width="24.7109375" style="153" customWidth="1"/>
    <col min="5129" max="5376" width="9.140625" style="153"/>
    <col min="5377" max="5377" width="7.42578125" style="153" bestFit="1" customWidth="1"/>
    <col min="5378" max="5378" width="43" style="153" bestFit="1" customWidth="1"/>
    <col min="5379" max="5379" width="14.28515625" style="153" customWidth="1"/>
    <col min="5380" max="5380" width="5.7109375" style="153" customWidth="1"/>
    <col min="5381" max="5381" width="14.28515625" style="153" customWidth="1"/>
    <col min="5382" max="5382" width="5.28515625" style="153" customWidth="1"/>
    <col min="5383" max="5383" width="14.42578125" style="153" customWidth="1"/>
    <col min="5384" max="5384" width="24.7109375" style="153" customWidth="1"/>
    <col min="5385" max="5632" width="9.140625" style="153"/>
    <col min="5633" max="5633" width="7.42578125" style="153" bestFit="1" customWidth="1"/>
    <col min="5634" max="5634" width="43" style="153" bestFit="1" customWidth="1"/>
    <col min="5635" max="5635" width="14.28515625" style="153" customWidth="1"/>
    <col min="5636" max="5636" width="5.7109375" style="153" customWidth="1"/>
    <col min="5637" max="5637" width="14.28515625" style="153" customWidth="1"/>
    <col min="5638" max="5638" width="5.28515625" style="153" customWidth="1"/>
    <col min="5639" max="5639" width="14.42578125" style="153" customWidth="1"/>
    <col min="5640" max="5640" width="24.7109375" style="153" customWidth="1"/>
    <col min="5641" max="5888" width="9.140625" style="153"/>
    <col min="5889" max="5889" width="7.42578125" style="153" bestFit="1" customWidth="1"/>
    <col min="5890" max="5890" width="43" style="153" bestFit="1" customWidth="1"/>
    <col min="5891" max="5891" width="14.28515625" style="153" customWidth="1"/>
    <col min="5892" max="5892" width="5.7109375" style="153" customWidth="1"/>
    <col min="5893" max="5893" width="14.28515625" style="153" customWidth="1"/>
    <col min="5894" max="5894" width="5.28515625" style="153" customWidth="1"/>
    <col min="5895" max="5895" width="14.42578125" style="153" customWidth="1"/>
    <col min="5896" max="5896" width="24.7109375" style="153" customWidth="1"/>
    <col min="5897" max="6144" width="9.140625" style="153"/>
    <col min="6145" max="6145" width="7.42578125" style="153" bestFit="1" customWidth="1"/>
    <col min="6146" max="6146" width="43" style="153" bestFit="1" customWidth="1"/>
    <col min="6147" max="6147" width="14.28515625" style="153" customWidth="1"/>
    <col min="6148" max="6148" width="5.7109375" style="153" customWidth="1"/>
    <col min="6149" max="6149" width="14.28515625" style="153" customWidth="1"/>
    <col min="6150" max="6150" width="5.28515625" style="153" customWidth="1"/>
    <col min="6151" max="6151" width="14.42578125" style="153" customWidth="1"/>
    <col min="6152" max="6152" width="24.7109375" style="153" customWidth="1"/>
    <col min="6153" max="6400" width="9.140625" style="153"/>
    <col min="6401" max="6401" width="7.42578125" style="153" bestFit="1" customWidth="1"/>
    <col min="6402" max="6402" width="43" style="153" bestFit="1" customWidth="1"/>
    <col min="6403" max="6403" width="14.28515625" style="153" customWidth="1"/>
    <col min="6404" max="6404" width="5.7109375" style="153" customWidth="1"/>
    <col min="6405" max="6405" width="14.28515625" style="153" customWidth="1"/>
    <col min="6406" max="6406" width="5.28515625" style="153" customWidth="1"/>
    <col min="6407" max="6407" width="14.42578125" style="153" customWidth="1"/>
    <col min="6408" max="6408" width="24.7109375" style="153" customWidth="1"/>
    <col min="6409" max="6656" width="9.140625" style="153"/>
    <col min="6657" max="6657" width="7.42578125" style="153" bestFit="1" customWidth="1"/>
    <col min="6658" max="6658" width="43" style="153" bestFit="1" customWidth="1"/>
    <col min="6659" max="6659" width="14.28515625" style="153" customWidth="1"/>
    <col min="6660" max="6660" width="5.7109375" style="153" customWidth="1"/>
    <col min="6661" max="6661" width="14.28515625" style="153" customWidth="1"/>
    <col min="6662" max="6662" width="5.28515625" style="153" customWidth="1"/>
    <col min="6663" max="6663" width="14.42578125" style="153" customWidth="1"/>
    <col min="6664" max="6664" width="24.7109375" style="153" customWidth="1"/>
    <col min="6665" max="6912" width="9.140625" style="153"/>
    <col min="6913" max="6913" width="7.42578125" style="153" bestFit="1" customWidth="1"/>
    <col min="6914" max="6914" width="43" style="153" bestFit="1" customWidth="1"/>
    <col min="6915" max="6915" width="14.28515625" style="153" customWidth="1"/>
    <col min="6916" max="6916" width="5.7109375" style="153" customWidth="1"/>
    <col min="6917" max="6917" width="14.28515625" style="153" customWidth="1"/>
    <col min="6918" max="6918" width="5.28515625" style="153" customWidth="1"/>
    <col min="6919" max="6919" width="14.42578125" style="153" customWidth="1"/>
    <col min="6920" max="6920" width="24.7109375" style="153" customWidth="1"/>
    <col min="6921" max="7168" width="9.140625" style="153"/>
    <col min="7169" max="7169" width="7.42578125" style="153" bestFit="1" customWidth="1"/>
    <col min="7170" max="7170" width="43" style="153" bestFit="1" customWidth="1"/>
    <col min="7171" max="7171" width="14.28515625" style="153" customWidth="1"/>
    <col min="7172" max="7172" width="5.7109375" style="153" customWidth="1"/>
    <col min="7173" max="7173" width="14.28515625" style="153" customWidth="1"/>
    <col min="7174" max="7174" width="5.28515625" style="153" customWidth="1"/>
    <col min="7175" max="7175" width="14.42578125" style="153" customWidth="1"/>
    <col min="7176" max="7176" width="24.7109375" style="153" customWidth="1"/>
    <col min="7177" max="7424" width="9.140625" style="153"/>
    <col min="7425" max="7425" width="7.42578125" style="153" bestFit="1" customWidth="1"/>
    <col min="7426" max="7426" width="43" style="153" bestFit="1" customWidth="1"/>
    <col min="7427" max="7427" width="14.28515625" style="153" customWidth="1"/>
    <col min="7428" max="7428" width="5.7109375" style="153" customWidth="1"/>
    <col min="7429" max="7429" width="14.28515625" style="153" customWidth="1"/>
    <col min="7430" max="7430" width="5.28515625" style="153" customWidth="1"/>
    <col min="7431" max="7431" width="14.42578125" style="153" customWidth="1"/>
    <col min="7432" max="7432" width="24.7109375" style="153" customWidth="1"/>
    <col min="7433" max="7680" width="9.140625" style="153"/>
    <col min="7681" max="7681" width="7.42578125" style="153" bestFit="1" customWidth="1"/>
    <col min="7682" max="7682" width="43" style="153" bestFit="1" customWidth="1"/>
    <col min="7683" max="7683" width="14.28515625" style="153" customWidth="1"/>
    <col min="7684" max="7684" width="5.7109375" style="153" customWidth="1"/>
    <col min="7685" max="7685" width="14.28515625" style="153" customWidth="1"/>
    <col min="7686" max="7686" width="5.28515625" style="153" customWidth="1"/>
    <col min="7687" max="7687" width="14.42578125" style="153" customWidth="1"/>
    <col min="7688" max="7688" width="24.7109375" style="153" customWidth="1"/>
    <col min="7689" max="7936" width="9.140625" style="153"/>
    <col min="7937" max="7937" width="7.42578125" style="153" bestFit="1" customWidth="1"/>
    <col min="7938" max="7938" width="43" style="153" bestFit="1" customWidth="1"/>
    <col min="7939" max="7939" width="14.28515625" style="153" customWidth="1"/>
    <col min="7940" max="7940" width="5.7109375" style="153" customWidth="1"/>
    <col min="7941" max="7941" width="14.28515625" style="153" customWidth="1"/>
    <col min="7942" max="7942" width="5.28515625" style="153" customWidth="1"/>
    <col min="7943" max="7943" width="14.42578125" style="153" customWidth="1"/>
    <col min="7944" max="7944" width="24.7109375" style="153" customWidth="1"/>
    <col min="7945" max="8192" width="9.140625" style="153"/>
    <col min="8193" max="8193" width="7.42578125" style="153" bestFit="1" customWidth="1"/>
    <col min="8194" max="8194" width="43" style="153" bestFit="1" customWidth="1"/>
    <col min="8195" max="8195" width="14.28515625" style="153" customWidth="1"/>
    <col min="8196" max="8196" width="5.7109375" style="153" customWidth="1"/>
    <col min="8197" max="8197" width="14.28515625" style="153" customWidth="1"/>
    <col min="8198" max="8198" width="5.28515625" style="153" customWidth="1"/>
    <col min="8199" max="8199" width="14.42578125" style="153" customWidth="1"/>
    <col min="8200" max="8200" width="24.7109375" style="153" customWidth="1"/>
    <col min="8201" max="8448" width="9.140625" style="153"/>
    <col min="8449" max="8449" width="7.42578125" style="153" bestFit="1" customWidth="1"/>
    <col min="8450" max="8450" width="43" style="153" bestFit="1" customWidth="1"/>
    <col min="8451" max="8451" width="14.28515625" style="153" customWidth="1"/>
    <col min="8452" max="8452" width="5.7109375" style="153" customWidth="1"/>
    <col min="8453" max="8453" width="14.28515625" style="153" customWidth="1"/>
    <col min="8454" max="8454" width="5.28515625" style="153" customWidth="1"/>
    <col min="8455" max="8455" width="14.42578125" style="153" customWidth="1"/>
    <col min="8456" max="8456" width="24.7109375" style="153" customWidth="1"/>
    <col min="8457" max="8704" width="9.140625" style="153"/>
    <col min="8705" max="8705" width="7.42578125" style="153" bestFit="1" customWidth="1"/>
    <col min="8706" max="8706" width="43" style="153" bestFit="1" customWidth="1"/>
    <col min="8707" max="8707" width="14.28515625" style="153" customWidth="1"/>
    <col min="8708" max="8708" width="5.7109375" style="153" customWidth="1"/>
    <col min="8709" max="8709" width="14.28515625" style="153" customWidth="1"/>
    <col min="8710" max="8710" width="5.28515625" style="153" customWidth="1"/>
    <col min="8711" max="8711" width="14.42578125" style="153" customWidth="1"/>
    <col min="8712" max="8712" width="24.7109375" style="153" customWidth="1"/>
    <col min="8713" max="8960" width="9.140625" style="153"/>
    <col min="8961" max="8961" width="7.42578125" style="153" bestFit="1" customWidth="1"/>
    <col min="8962" max="8962" width="43" style="153" bestFit="1" customWidth="1"/>
    <col min="8963" max="8963" width="14.28515625" style="153" customWidth="1"/>
    <col min="8964" max="8964" width="5.7109375" style="153" customWidth="1"/>
    <col min="8965" max="8965" width="14.28515625" style="153" customWidth="1"/>
    <col min="8966" max="8966" width="5.28515625" style="153" customWidth="1"/>
    <col min="8967" max="8967" width="14.42578125" style="153" customWidth="1"/>
    <col min="8968" max="8968" width="24.7109375" style="153" customWidth="1"/>
    <col min="8969" max="9216" width="9.140625" style="153"/>
    <col min="9217" max="9217" width="7.42578125" style="153" bestFit="1" customWidth="1"/>
    <col min="9218" max="9218" width="43" style="153" bestFit="1" customWidth="1"/>
    <col min="9219" max="9219" width="14.28515625" style="153" customWidth="1"/>
    <col min="9220" max="9220" width="5.7109375" style="153" customWidth="1"/>
    <col min="9221" max="9221" width="14.28515625" style="153" customWidth="1"/>
    <col min="9222" max="9222" width="5.28515625" style="153" customWidth="1"/>
    <col min="9223" max="9223" width="14.42578125" style="153" customWidth="1"/>
    <col min="9224" max="9224" width="24.7109375" style="153" customWidth="1"/>
    <col min="9225" max="9472" width="9.140625" style="153"/>
    <col min="9473" max="9473" width="7.42578125" style="153" bestFit="1" customWidth="1"/>
    <col min="9474" max="9474" width="43" style="153" bestFit="1" customWidth="1"/>
    <col min="9475" max="9475" width="14.28515625" style="153" customWidth="1"/>
    <col min="9476" max="9476" width="5.7109375" style="153" customWidth="1"/>
    <col min="9477" max="9477" width="14.28515625" style="153" customWidth="1"/>
    <col min="9478" max="9478" width="5.28515625" style="153" customWidth="1"/>
    <col min="9479" max="9479" width="14.42578125" style="153" customWidth="1"/>
    <col min="9480" max="9480" width="24.7109375" style="153" customWidth="1"/>
    <col min="9481" max="9728" width="9.140625" style="153"/>
    <col min="9729" max="9729" width="7.42578125" style="153" bestFit="1" customWidth="1"/>
    <col min="9730" max="9730" width="43" style="153" bestFit="1" customWidth="1"/>
    <col min="9731" max="9731" width="14.28515625" style="153" customWidth="1"/>
    <col min="9732" max="9732" width="5.7109375" style="153" customWidth="1"/>
    <col min="9733" max="9733" width="14.28515625" style="153" customWidth="1"/>
    <col min="9734" max="9734" width="5.28515625" style="153" customWidth="1"/>
    <col min="9735" max="9735" width="14.42578125" style="153" customWidth="1"/>
    <col min="9736" max="9736" width="24.7109375" style="153" customWidth="1"/>
    <col min="9737" max="9984" width="9.140625" style="153"/>
    <col min="9985" max="9985" width="7.42578125" style="153" bestFit="1" customWidth="1"/>
    <col min="9986" max="9986" width="43" style="153" bestFit="1" customWidth="1"/>
    <col min="9987" max="9987" width="14.28515625" style="153" customWidth="1"/>
    <col min="9988" max="9988" width="5.7109375" style="153" customWidth="1"/>
    <col min="9989" max="9989" width="14.28515625" style="153" customWidth="1"/>
    <col min="9990" max="9990" width="5.28515625" style="153" customWidth="1"/>
    <col min="9991" max="9991" width="14.42578125" style="153" customWidth="1"/>
    <col min="9992" max="9992" width="24.7109375" style="153" customWidth="1"/>
    <col min="9993" max="10240" width="9.140625" style="153"/>
    <col min="10241" max="10241" width="7.42578125" style="153" bestFit="1" customWidth="1"/>
    <col min="10242" max="10242" width="43" style="153" bestFit="1" customWidth="1"/>
    <col min="10243" max="10243" width="14.28515625" style="153" customWidth="1"/>
    <col min="10244" max="10244" width="5.7109375" style="153" customWidth="1"/>
    <col min="10245" max="10245" width="14.28515625" style="153" customWidth="1"/>
    <col min="10246" max="10246" width="5.28515625" style="153" customWidth="1"/>
    <col min="10247" max="10247" width="14.42578125" style="153" customWidth="1"/>
    <col min="10248" max="10248" width="24.7109375" style="153" customWidth="1"/>
    <col min="10249" max="10496" width="9.140625" style="153"/>
    <col min="10497" max="10497" width="7.42578125" style="153" bestFit="1" customWidth="1"/>
    <col min="10498" max="10498" width="43" style="153" bestFit="1" customWidth="1"/>
    <col min="10499" max="10499" width="14.28515625" style="153" customWidth="1"/>
    <col min="10500" max="10500" width="5.7109375" style="153" customWidth="1"/>
    <col min="10501" max="10501" width="14.28515625" style="153" customWidth="1"/>
    <col min="10502" max="10502" width="5.28515625" style="153" customWidth="1"/>
    <col min="10503" max="10503" width="14.42578125" style="153" customWidth="1"/>
    <col min="10504" max="10504" width="24.7109375" style="153" customWidth="1"/>
    <col min="10505" max="10752" width="9.140625" style="153"/>
    <col min="10753" max="10753" width="7.42578125" style="153" bestFit="1" customWidth="1"/>
    <col min="10754" max="10754" width="43" style="153" bestFit="1" customWidth="1"/>
    <col min="10755" max="10755" width="14.28515625" style="153" customWidth="1"/>
    <col min="10756" max="10756" width="5.7109375" style="153" customWidth="1"/>
    <col min="10757" max="10757" width="14.28515625" style="153" customWidth="1"/>
    <col min="10758" max="10758" width="5.28515625" style="153" customWidth="1"/>
    <col min="10759" max="10759" width="14.42578125" style="153" customWidth="1"/>
    <col min="10760" max="10760" width="24.7109375" style="153" customWidth="1"/>
    <col min="10761" max="11008" width="9.140625" style="153"/>
    <col min="11009" max="11009" width="7.42578125" style="153" bestFit="1" customWidth="1"/>
    <col min="11010" max="11010" width="43" style="153" bestFit="1" customWidth="1"/>
    <col min="11011" max="11011" width="14.28515625" style="153" customWidth="1"/>
    <col min="11012" max="11012" width="5.7109375" style="153" customWidth="1"/>
    <col min="11013" max="11013" width="14.28515625" style="153" customWidth="1"/>
    <col min="11014" max="11014" width="5.28515625" style="153" customWidth="1"/>
    <col min="11015" max="11015" width="14.42578125" style="153" customWidth="1"/>
    <col min="11016" max="11016" width="24.7109375" style="153" customWidth="1"/>
    <col min="11017" max="11264" width="9.140625" style="153"/>
    <col min="11265" max="11265" width="7.42578125" style="153" bestFit="1" customWidth="1"/>
    <col min="11266" max="11266" width="43" style="153" bestFit="1" customWidth="1"/>
    <col min="11267" max="11267" width="14.28515625" style="153" customWidth="1"/>
    <col min="11268" max="11268" width="5.7109375" style="153" customWidth="1"/>
    <col min="11269" max="11269" width="14.28515625" style="153" customWidth="1"/>
    <col min="11270" max="11270" width="5.28515625" style="153" customWidth="1"/>
    <col min="11271" max="11271" width="14.42578125" style="153" customWidth="1"/>
    <col min="11272" max="11272" width="24.7109375" style="153" customWidth="1"/>
    <col min="11273" max="11520" width="9.140625" style="153"/>
    <col min="11521" max="11521" width="7.42578125" style="153" bestFit="1" customWidth="1"/>
    <col min="11522" max="11522" width="43" style="153" bestFit="1" customWidth="1"/>
    <col min="11523" max="11523" width="14.28515625" style="153" customWidth="1"/>
    <col min="11524" max="11524" width="5.7109375" style="153" customWidth="1"/>
    <col min="11525" max="11525" width="14.28515625" style="153" customWidth="1"/>
    <col min="11526" max="11526" width="5.28515625" style="153" customWidth="1"/>
    <col min="11527" max="11527" width="14.42578125" style="153" customWidth="1"/>
    <col min="11528" max="11528" width="24.7109375" style="153" customWidth="1"/>
    <col min="11529" max="11776" width="9.140625" style="153"/>
    <col min="11777" max="11777" width="7.42578125" style="153" bestFit="1" customWidth="1"/>
    <col min="11778" max="11778" width="43" style="153" bestFit="1" customWidth="1"/>
    <col min="11779" max="11779" width="14.28515625" style="153" customWidth="1"/>
    <col min="11780" max="11780" width="5.7109375" style="153" customWidth="1"/>
    <col min="11781" max="11781" width="14.28515625" style="153" customWidth="1"/>
    <col min="11782" max="11782" width="5.28515625" style="153" customWidth="1"/>
    <col min="11783" max="11783" width="14.42578125" style="153" customWidth="1"/>
    <col min="11784" max="11784" width="24.7109375" style="153" customWidth="1"/>
    <col min="11785" max="12032" width="9.140625" style="153"/>
    <col min="12033" max="12033" width="7.42578125" style="153" bestFit="1" customWidth="1"/>
    <col min="12034" max="12034" width="43" style="153" bestFit="1" customWidth="1"/>
    <col min="12035" max="12035" width="14.28515625" style="153" customWidth="1"/>
    <col min="12036" max="12036" width="5.7109375" style="153" customWidth="1"/>
    <col min="12037" max="12037" width="14.28515625" style="153" customWidth="1"/>
    <col min="12038" max="12038" width="5.28515625" style="153" customWidth="1"/>
    <col min="12039" max="12039" width="14.42578125" style="153" customWidth="1"/>
    <col min="12040" max="12040" width="24.7109375" style="153" customWidth="1"/>
    <col min="12041" max="12288" width="9.140625" style="153"/>
    <col min="12289" max="12289" width="7.42578125" style="153" bestFit="1" customWidth="1"/>
    <col min="12290" max="12290" width="43" style="153" bestFit="1" customWidth="1"/>
    <col min="12291" max="12291" width="14.28515625" style="153" customWidth="1"/>
    <col min="12292" max="12292" width="5.7109375" style="153" customWidth="1"/>
    <col min="12293" max="12293" width="14.28515625" style="153" customWidth="1"/>
    <col min="12294" max="12294" width="5.28515625" style="153" customWidth="1"/>
    <col min="12295" max="12295" width="14.42578125" style="153" customWidth="1"/>
    <col min="12296" max="12296" width="24.7109375" style="153" customWidth="1"/>
    <col min="12297" max="12544" width="9.140625" style="153"/>
    <col min="12545" max="12545" width="7.42578125" style="153" bestFit="1" customWidth="1"/>
    <col min="12546" max="12546" width="43" style="153" bestFit="1" customWidth="1"/>
    <col min="12547" max="12547" width="14.28515625" style="153" customWidth="1"/>
    <col min="12548" max="12548" width="5.7109375" style="153" customWidth="1"/>
    <col min="12549" max="12549" width="14.28515625" style="153" customWidth="1"/>
    <col min="12550" max="12550" width="5.28515625" style="153" customWidth="1"/>
    <col min="12551" max="12551" width="14.42578125" style="153" customWidth="1"/>
    <col min="12552" max="12552" width="24.7109375" style="153" customWidth="1"/>
    <col min="12553" max="12800" width="9.140625" style="153"/>
    <col min="12801" max="12801" width="7.42578125" style="153" bestFit="1" customWidth="1"/>
    <col min="12802" max="12802" width="43" style="153" bestFit="1" customWidth="1"/>
    <col min="12803" max="12803" width="14.28515625" style="153" customWidth="1"/>
    <col min="12804" max="12804" width="5.7109375" style="153" customWidth="1"/>
    <col min="12805" max="12805" width="14.28515625" style="153" customWidth="1"/>
    <col min="12806" max="12806" width="5.28515625" style="153" customWidth="1"/>
    <col min="12807" max="12807" width="14.42578125" style="153" customWidth="1"/>
    <col min="12808" max="12808" width="24.7109375" style="153" customWidth="1"/>
    <col min="12809" max="13056" width="9.140625" style="153"/>
    <col min="13057" max="13057" width="7.42578125" style="153" bestFit="1" customWidth="1"/>
    <col min="13058" max="13058" width="43" style="153" bestFit="1" customWidth="1"/>
    <col min="13059" max="13059" width="14.28515625" style="153" customWidth="1"/>
    <col min="13060" max="13060" width="5.7109375" style="153" customWidth="1"/>
    <col min="13061" max="13061" width="14.28515625" style="153" customWidth="1"/>
    <col min="13062" max="13062" width="5.28515625" style="153" customWidth="1"/>
    <col min="13063" max="13063" width="14.42578125" style="153" customWidth="1"/>
    <col min="13064" max="13064" width="24.7109375" style="153" customWidth="1"/>
    <col min="13065" max="13312" width="9.140625" style="153"/>
    <col min="13313" max="13313" width="7.42578125" style="153" bestFit="1" customWidth="1"/>
    <col min="13314" max="13314" width="43" style="153" bestFit="1" customWidth="1"/>
    <col min="13315" max="13315" width="14.28515625" style="153" customWidth="1"/>
    <col min="13316" max="13316" width="5.7109375" style="153" customWidth="1"/>
    <col min="13317" max="13317" width="14.28515625" style="153" customWidth="1"/>
    <col min="13318" max="13318" width="5.28515625" style="153" customWidth="1"/>
    <col min="13319" max="13319" width="14.42578125" style="153" customWidth="1"/>
    <col min="13320" max="13320" width="24.7109375" style="153" customWidth="1"/>
    <col min="13321" max="13568" width="9.140625" style="153"/>
    <col min="13569" max="13569" width="7.42578125" style="153" bestFit="1" customWidth="1"/>
    <col min="13570" max="13570" width="43" style="153" bestFit="1" customWidth="1"/>
    <col min="13571" max="13571" width="14.28515625" style="153" customWidth="1"/>
    <col min="13572" max="13572" width="5.7109375" style="153" customWidth="1"/>
    <col min="13573" max="13573" width="14.28515625" style="153" customWidth="1"/>
    <col min="13574" max="13574" width="5.28515625" style="153" customWidth="1"/>
    <col min="13575" max="13575" width="14.42578125" style="153" customWidth="1"/>
    <col min="13576" max="13576" width="24.7109375" style="153" customWidth="1"/>
    <col min="13577" max="13824" width="9.140625" style="153"/>
    <col min="13825" max="13825" width="7.42578125" style="153" bestFit="1" customWidth="1"/>
    <col min="13826" max="13826" width="43" style="153" bestFit="1" customWidth="1"/>
    <col min="13827" max="13827" width="14.28515625" style="153" customWidth="1"/>
    <col min="13828" max="13828" width="5.7109375" style="153" customWidth="1"/>
    <col min="13829" max="13829" width="14.28515625" style="153" customWidth="1"/>
    <col min="13830" max="13830" width="5.28515625" style="153" customWidth="1"/>
    <col min="13831" max="13831" width="14.42578125" style="153" customWidth="1"/>
    <col min="13832" max="13832" width="24.7109375" style="153" customWidth="1"/>
    <col min="13833" max="14080" width="9.140625" style="153"/>
    <col min="14081" max="14081" width="7.42578125" style="153" bestFit="1" customWidth="1"/>
    <col min="14082" max="14082" width="43" style="153" bestFit="1" customWidth="1"/>
    <col min="14083" max="14083" width="14.28515625" style="153" customWidth="1"/>
    <col min="14084" max="14084" width="5.7109375" style="153" customWidth="1"/>
    <col min="14085" max="14085" width="14.28515625" style="153" customWidth="1"/>
    <col min="14086" max="14086" width="5.28515625" style="153" customWidth="1"/>
    <col min="14087" max="14087" width="14.42578125" style="153" customWidth="1"/>
    <col min="14088" max="14088" width="24.7109375" style="153" customWidth="1"/>
    <col min="14089" max="14336" width="9.140625" style="153"/>
    <col min="14337" max="14337" width="7.42578125" style="153" bestFit="1" customWidth="1"/>
    <col min="14338" max="14338" width="43" style="153" bestFit="1" customWidth="1"/>
    <col min="14339" max="14339" width="14.28515625" style="153" customWidth="1"/>
    <col min="14340" max="14340" width="5.7109375" style="153" customWidth="1"/>
    <col min="14341" max="14341" width="14.28515625" style="153" customWidth="1"/>
    <col min="14342" max="14342" width="5.28515625" style="153" customWidth="1"/>
    <col min="14343" max="14343" width="14.42578125" style="153" customWidth="1"/>
    <col min="14344" max="14344" width="24.7109375" style="153" customWidth="1"/>
    <col min="14345" max="14592" width="9.140625" style="153"/>
    <col min="14593" max="14593" width="7.42578125" style="153" bestFit="1" customWidth="1"/>
    <col min="14594" max="14594" width="43" style="153" bestFit="1" customWidth="1"/>
    <col min="14595" max="14595" width="14.28515625" style="153" customWidth="1"/>
    <col min="14596" max="14596" width="5.7109375" style="153" customWidth="1"/>
    <col min="14597" max="14597" width="14.28515625" style="153" customWidth="1"/>
    <col min="14598" max="14598" width="5.28515625" style="153" customWidth="1"/>
    <col min="14599" max="14599" width="14.42578125" style="153" customWidth="1"/>
    <col min="14600" max="14600" width="24.7109375" style="153" customWidth="1"/>
    <col min="14601" max="14848" width="9.140625" style="153"/>
    <col min="14849" max="14849" width="7.42578125" style="153" bestFit="1" customWidth="1"/>
    <col min="14850" max="14850" width="43" style="153" bestFit="1" customWidth="1"/>
    <col min="14851" max="14851" width="14.28515625" style="153" customWidth="1"/>
    <col min="14852" max="14852" width="5.7109375" style="153" customWidth="1"/>
    <col min="14853" max="14853" width="14.28515625" style="153" customWidth="1"/>
    <col min="14854" max="14854" width="5.28515625" style="153" customWidth="1"/>
    <col min="14855" max="14855" width="14.42578125" style="153" customWidth="1"/>
    <col min="14856" max="14856" width="24.7109375" style="153" customWidth="1"/>
    <col min="14857" max="15104" width="9.140625" style="153"/>
    <col min="15105" max="15105" width="7.42578125" style="153" bestFit="1" customWidth="1"/>
    <col min="15106" max="15106" width="43" style="153" bestFit="1" customWidth="1"/>
    <col min="15107" max="15107" width="14.28515625" style="153" customWidth="1"/>
    <col min="15108" max="15108" width="5.7109375" style="153" customWidth="1"/>
    <col min="15109" max="15109" width="14.28515625" style="153" customWidth="1"/>
    <col min="15110" max="15110" width="5.28515625" style="153" customWidth="1"/>
    <col min="15111" max="15111" width="14.42578125" style="153" customWidth="1"/>
    <col min="15112" max="15112" width="24.7109375" style="153" customWidth="1"/>
    <col min="15113" max="15360" width="9.140625" style="153"/>
    <col min="15361" max="15361" width="7.42578125" style="153" bestFit="1" customWidth="1"/>
    <col min="15362" max="15362" width="43" style="153" bestFit="1" customWidth="1"/>
    <col min="15363" max="15363" width="14.28515625" style="153" customWidth="1"/>
    <col min="15364" max="15364" width="5.7109375" style="153" customWidth="1"/>
    <col min="15365" max="15365" width="14.28515625" style="153" customWidth="1"/>
    <col min="15366" max="15366" width="5.28515625" style="153" customWidth="1"/>
    <col min="15367" max="15367" width="14.42578125" style="153" customWidth="1"/>
    <col min="15368" max="15368" width="24.7109375" style="153" customWidth="1"/>
    <col min="15369" max="15616" width="9.140625" style="153"/>
    <col min="15617" max="15617" width="7.42578125" style="153" bestFit="1" customWidth="1"/>
    <col min="15618" max="15618" width="43" style="153" bestFit="1" customWidth="1"/>
    <col min="15619" max="15619" width="14.28515625" style="153" customWidth="1"/>
    <col min="15620" max="15620" width="5.7109375" style="153" customWidth="1"/>
    <col min="15621" max="15621" width="14.28515625" style="153" customWidth="1"/>
    <col min="15622" max="15622" width="5.28515625" style="153" customWidth="1"/>
    <col min="15623" max="15623" width="14.42578125" style="153" customWidth="1"/>
    <col min="15624" max="15624" width="24.7109375" style="153" customWidth="1"/>
    <col min="15625" max="15872" width="9.140625" style="153"/>
    <col min="15873" max="15873" width="7.42578125" style="153" bestFit="1" customWidth="1"/>
    <col min="15874" max="15874" width="43" style="153" bestFit="1" customWidth="1"/>
    <col min="15875" max="15875" width="14.28515625" style="153" customWidth="1"/>
    <col min="15876" max="15876" width="5.7109375" style="153" customWidth="1"/>
    <col min="15877" max="15877" width="14.28515625" style="153" customWidth="1"/>
    <col min="15878" max="15878" width="5.28515625" style="153" customWidth="1"/>
    <col min="15879" max="15879" width="14.42578125" style="153" customWidth="1"/>
    <col min="15880" max="15880" width="24.7109375" style="153" customWidth="1"/>
    <col min="15881" max="16128" width="9.140625" style="153"/>
    <col min="16129" max="16129" width="7.42578125" style="153" bestFit="1" customWidth="1"/>
    <col min="16130" max="16130" width="43" style="153" bestFit="1" customWidth="1"/>
    <col min="16131" max="16131" width="14.28515625" style="153" customWidth="1"/>
    <col min="16132" max="16132" width="5.7109375" style="153" customWidth="1"/>
    <col min="16133" max="16133" width="14.28515625" style="153" customWidth="1"/>
    <col min="16134" max="16134" width="5.28515625" style="153" customWidth="1"/>
    <col min="16135" max="16135" width="14.42578125" style="153" customWidth="1"/>
    <col min="16136" max="16136" width="24.7109375" style="153" customWidth="1"/>
    <col min="16137" max="16384" width="9.140625" style="153"/>
  </cols>
  <sheetData>
    <row r="2" spans="1:201" s="122" customFormat="1" ht="15.75" x14ac:dyDescent="0.25">
      <c r="A2" s="127" t="s">
        <v>0</v>
      </c>
      <c r="C2" s="127"/>
      <c r="D2" s="127"/>
      <c r="E2" s="118"/>
      <c r="F2" s="119"/>
      <c r="G2" s="120"/>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row>
    <row r="3" spans="1:201" s="122" customFormat="1" ht="18" customHeight="1" x14ac:dyDescent="0.25">
      <c r="A3" s="128"/>
      <c r="B3" s="127" t="s">
        <v>296</v>
      </c>
      <c r="C3" s="127"/>
      <c r="D3" s="127"/>
      <c r="E3" s="118"/>
      <c r="F3" s="119"/>
      <c r="G3" s="120"/>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row>
    <row r="4" spans="1:201" ht="15.75" x14ac:dyDescent="0.25">
      <c r="B4" s="124"/>
      <c r="C4" s="125"/>
      <c r="D4" s="126"/>
      <c r="E4" s="125"/>
      <c r="F4" s="150"/>
    </row>
    <row r="5" spans="1:201" ht="15.75" x14ac:dyDescent="0.25">
      <c r="B5" s="154" t="s">
        <v>297</v>
      </c>
      <c r="C5" s="125"/>
      <c r="D5" s="126"/>
      <c r="E5" s="125"/>
      <c r="F5" s="150"/>
    </row>
    <row r="6" spans="1:201" ht="15.75" x14ac:dyDescent="0.25">
      <c r="B6" s="124"/>
      <c r="C6" s="125"/>
      <c r="D6" s="126"/>
      <c r="E6" s="125"/>
      <c r="F6" s="150"/>
    </row>
    <row r="7" spans="1:201" ht="50.25" customHeight="1" x14ac:dyDescent="0.25">
      <c r="B7" s="365" t="s">
        <v>298</v>
      </c>
      <c r="C7" s="365"/>
      <c r="D7" s="365"/>
      <c r="E7" s="365"/>
      <c r="F7" s="365"/>
      <c r="G7" s="365"/>
    </row>
    <row r="8" spans="1:201" ht="15.75" x14ac:dyDescent="0.25">
      <c r="B8" s="124"/>
      <c r="C8" s="125"/>
      <c r="D8" s="126"/>
      <c r="E8" s="125"/>
      <c r="F8" s="150"/>
    </row>
    <row r="9" spans="1:201" ht="62.25" customHeight="1" x14ac:dyDescent="0.25">
      <c r="B9" s="365" t="s">
        <v>299</v>
      </c>
      <c r="C9" s="365"/>
      <c r="D9" s="365"/>
      <c r="E9" s="365"/>
      <c r="F9" s="365"/>
      <c r="G9" s="365"/>
    </row>
    <row r="10" spans="1:201" ht="15.75" x14ac:dyDescent="0.25">
      <c r="B10" s="124"/>
      <c r="C10" s="125"/>
      <c r="D10" s="126"/>
      <c r="E10" s="125"/>
      <c r="F10" s="150"/>
    </row>
    <row r="11" spans="1:201" ht="54" customHeight="1" x14ac:dyDescent="0.25">
      <c r="B11" s="365" t="s">
        <v>300</v>
      </c>
      <c r="C11" s="365"/>
      <c r="D11" s="365"/>
      <c r="E11" s="365"/>
      <c r="F11" s="365"/>
      <c r="G11" s="365"/>
    </row>
    <row r="12" spans="1:201" ht="15.75" x14ac:dyDescent="0.25">
      <c r="B12" s="124"/>
      <c r="C12" s="125"/>
      <c r="D12" s="126"/>
      <c r="E12" s="125"/>
      <c r="F12" s="150"/>
    </row>
    <row r="13" spans="1:201" ht="15.75" x14ac:dyDescent="0.25">
      <c r="A13" s="128" t="s">
        <v>417</v>
      </c>
      <c r="B13" s="154" t="s">
        <v>418</v>
      </c>
    </row>
    <row r="14" spans="1:201" ht="16.5" thickBot="1" x14ac:dyDescent="0.3">
      <c r="A14" s="128"/>
      <c r="B14" s="154"/>
    </row>
    <row r="15" spans="1:201" s="122" customFormat="1" ht="16.5" thickBot="1" x14ac:dyDescent="0.3">
      <c r="A15" s="155" t="s">
        <v>301</v>
      </c>
      <c r="B15" s="156" t="s">
        <v>302</v>
      </c>
      <c r="C15" s="157"/>
      <c r="D15" s="158"/>
      <c r="E15" s="159"/>
      <c r="F15" s="158"/>
      <c r="G15" s="160"/>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row>
    <row r="16" spans="1:201" x14ac:dyDescent="0.25">
      <c r="B16" s="161"/>
      <c r="E16" s="402"/>
    </row>
    <row r="17" spans="1:7" s="168" customFormat="1" ht="30" x14ac:dyDescent="0.25">
      <c r="A17" s="165" t="s">
        <v>303</v>
      </c>
      <c r="B17" s="248" t="s">
        <v>304</v>
      </c>
      <c r="C17" s="166"/>
      <c r="D17" s="166"/>
      <c r="E17" s="403"/>
      <c r="F17" s="167"/>
    </row>
    <row r="18" spans="1:7" s="168" customFormat="1" ht="71.25" x14ac:dyDescent="0.25">
      <c r="A18" s="165"/>
      <c r="B18" s="169" t="s">
        <v>305</v>
      </c>
      <c r="C18" s="166"/>
      <c r="D18" s="166"/>
      <c r="E18" s="403"/>
      <c r="F18" s="167"/>
    </row>
    <row r="19" spans="1:7" s="168" customFormat="1" ht="57" x14ac:dyDescent="0.25">
      <c r="A19" s="165"/>
      <c r="B19" s="169" t="s">
        <v>306</v>
      </c>
      <c r="C19" s="166"/>
      <c r="D19" s="166"/>
      <c r="E19" s="403"/>
      <c r="F19" s="167"/>
    </row>
    <row r="20" spans="1:7" s="168" customFormat="1" x14ac:dyDescent="0.25">
      <c r="A20" s="165"/>
      <c r="B20" s="169"/>
      <c r="C20" s="166"/>
      <c r="D20" s="166"/>
      <c r="E20" s="403"/>
      <c r="F20" s="167"/>
    </row>
    <row r="21" spans="1:7" s="168" customFormat="1" ht="60" x14ac:dyDescent="0.25">
      <c r="A21" s="165"/>
      <c r="B21" s="248" t="s">
        <v>307</v>
      </c>
      <c r="C21" s="166"/>
      <c r="D21" s="166"/>
      <c r="E21" s="403"/>
      <c r="F21" s="167"/>
    </row>
    <row r="22" spans="1:7" s="168" customFormat="1" x14ac:dyDescent="0.25">
      <c r="A22" s="165"/>
      <c r="B22" s="169"/>
      <c r="C22" s="166"/>
      <c r="D22" s="166"/>
      <c r="E22" s="403"/>
      <c r="F22" s="167"/>
    </row>
    <row r="23" spans="1:7" s="168" customFormat="1" x14ac:dyDescent="0.25">
      <c r="A23" s="165" t="s">
        <v>64</v>
      </c>
      <c r="B23" s="248" t="s">
        <v>308</v>
      </c>
      <c r="C23" s="166"/>
      <c r="D23" s="166"/>
      <c r="E23" s="403"/>
      <c r="F23" s="167"/>
    </row>
    <row r="24" spans="1:7" s="168" customFormat="1" ht="28.5" x14ac:dyDescent="0.25">
      <c r="A24" s="165"/>
      <c r="B24" s="169" t="s">
        <v>309</v>
      </c>
      <c r="C24" s="166"/>
      <c r="D24" s="166"/>
      <c r="E24" s="403"/>
      <c r="F24" s="167"/>
    </row>
    <row r="25" spans="1:7" s="168" customFormat="1" x14ac:dyDescent="0.25">
      <c r="A25" s="123"/>
      <c r="B25" s="170" t="s">
        <v>148</v>
      </c>
      <c r="C25" s="171">
        <v>26</v>
      </c>
      <c r="D25" s="172" t="s">
        <v>116</v>
      </c>
      <c r="E25" s="246"/>
      <c r="F25" s="172" t="s">
        <v>220</v>
      </c>
      <c r="G25" s="173">
        <f>C25*E25</f>
        <v>0</v>
      </c>
    </row>
    <row r="26" spans="1:7" x14ac:dyDescent="0.25">
      <c r="A26" s="174"/>
      <c r="B26" s="175"/>
      <c r="C26" s="175"/>
      <c r="D26" s="175"/>
      <c r="E26" s="404"/>
      <c r="F26" s="176"/>
      <c r="G26" s="177"/>
    </row>
    <row r="27" spans="1:7" s="168" customFormat="1" x14ac:dyDescent="0.25">
      <c r="A27" s="165" t="s">
        <v>69</v>
      </c>
      <c r="B27" s="248" t="s">
        <v>310</v>
      </c>
      <c r="C27" s="166"/>
      <c r="D27" s="166"/>
      <c r="E27" s="403"/>
      <c r="F27" s="167"/>
    </row>
    <row r="28" spans="1:7" s="168" customFormat="1" ht="28.5" x14ac:dyDescent="0.25">
      <c r="A28" s="165"/>
      <c r="B28" s="169" t="s">
        <v>311</v>
      </c>
      <c r="C28" s="166"/>
      <c r="D28" s="166"/>
      <c r="E28" s="403"/>
      <c r="F28" s="167"/>
    </row>
    <row r="29" spans="1:7" s="168" customFormat="1" x14ac:dyDescent="0.25">
      <c r="A29" s="123"/>
      <c r="B29" s="170" t="s">
        <v>148</v>
      </c>
      <c r="C29" s="171">
        <v>22</v>
      </c>
      <c r="D29" s="172" t="s">
        <v>116</v>
      </c>
      <c r="E29" s="246"/>
      <c r="F29" s="172" t="s">
        <v>220</v>
      </c>
      <c r="G29" s="173">
        <f>C29*E29</f>
        <v>0</v>
      </c>
    </row>
    <row r="30" spans="1:7" ht="15.75" x14ac:dyDescent="0.25">
      <c r="B30" s="124"/>
      <c r="C30" s="125"/>
      <c r="D30" s="126"/>
      <c r="E30" s="405"/>
      <c r="F30" s="150"/>
    </row>
    <row r="31" spans="1:7" s="168" customFormat="1" x14ac:dyDescent="0.25">
      <c r="A31" s="165" t="s">
        <v>312</v>
      </c>
      <c r="B31" s="248" t="s">
        <v>313</v>
      </c>
      <c r="C31" s="166"/>
      <c r="D31" s="166"/>
      <c r="E31" s="403"/>
      <c r="F31" s="167"/>
    </row>
    <row r="32" spans="1:7" s="168" customFormat="1" ht="85.5" x14ac:dyDescent="0.25">
      <c r="A32" s="165"/>
      <c r="B32" s="169" t="s">
        <v>314</v>
      </c>
      <c r="C32" s="166"/>
      <c r="D32" s="166"/>
      <c r="E32" s="403"/>
      <c r="F32" s="167"/>
    </row>
    <row r="33" spans="1:7" s="168" customFormat="1" ht="71.25" x14ac:dyDescent="0.25">
      <c r="A33" s="165"/>
      <c r="B33" s="169" t="s">
        <v>315</v>
      </c>
      <c r="C33" s="166"/>
      <c r="D33" s="166"/>
      <c r="E33" s="403"/>
      <c r="F33" s="167"/>
    </row>
    <row r="34" spans="1:7" s="168" customFormat="1" x14ac:dyDescent="0.25">
      <c r="A34" s="165"/>
      <c r="B34" s="169"/>
      <c r="C34" s="166"/>
      <c r="D34" s="166"/>
      <c r="E34" s="403"/>
      <c r="F34" s="167"/>
    </row>
    <row r="35" spans="1:7" s="168" customFormat="1" ht="60" x14ac:dyDescent="0.25">
      <c r="A35" s="165"/>
      <c r="B35" s="248" t="s">
        <v>307</v>
      </c>
      <c r="C35" s="166"/>
      <c r="D35" s="166"/>
      <c r="E35" s="403"/>
      <c r="F35" s="167"/>
    </row>
    <row r="36" spans="1:7" s="168" customFormat="1" x14ac:dyDescent="0.25">
      <c r="A36" s="165"/>
      <c r="B36" s="169"/>
      <c r="C36" s="166"/>
      <c r="D36" s="166"/>
      <c r="E36" s="403"/>
      <c r="F36" s="167"/>
    </row>
    <row r="37" spans="1:7" s="168" customFormat="1" x14ac:dyDescent="0.25">
      <c r="A37" s="165" t="s">
        <v>316</v>
      </c>
      <c r="B37" s="248" t="s">
        <v>317</v>
      </c>
      <c r="C37" s="166"/>
      <c r="D37" s="166"/>
      <c r="E37" s="403"/>
      <c r="F37" s="167"/>
    </row>
    <row r="38" spans="1:7" s="168" customFormat="1" x14ac:dyDescent="0.25">
      <c r="A38" s="123"/>
      <c r="B38" s="170" t="s">
        <v>68</v>
      </c>
      <c r="C38" s="171">
        <v>6</v>
      </c>
      <c r="D38" s="172" t="s">
        <v>116</v>
      </c>
      <c r="E38" s="246"/>
      <c r="F38" s="172" t="s">
        <v>220</v>
      </c>
      <c r="G38" s="173">
        <f>C38*E38</f>
        <v>0</v>
      </c>
    </row>
    <row r="39" spans="1:7" x14ac:dyDescent="0.25">
      <c r="A39" s="165" t="s">
        <v>318</v>
      </c>
      <c r="B39" s="248" t="s">
        <v>319</v>
      </c>
      <c r="C39" s="166"/>
      <c r="D39" s="166"/>
      <c r="E39" s="403"/>
      <c r="F39" s="167"/>
      <c r="G39" s="168"/>
    </row>
    <row r="40" spans="1:7" x14ac:dyDescent="0.25">
      <c r="B40" s="170" t="s">
        <v>68</v>
      </c>
      <c r="C40" s="171">
        <v>2</v>
      </c>
      <c r="D40" s="172" t="s">
        <v>116</v>
      </c>
      <c r="E40" s="246"/>
      <c r="F40" s="172" t="s">
        <v>220</v>
      </c>
      <c r="G40" s="173">
        <f>C40*E40</f>
        <v>0</v>
      </c>
    </row>
    <row r="41" spans="1:7" x14ac:dyDescent="0.25">
      <c r="A41" s="165" t="s">
        <v>320</v>
      </c>
      <c r="B41" s="248" t="s">
        <v>321</v>
      </c>
      <c r="C41" s="166"/>
      <c r="D41" s="166"/>
      <c r="E41" s="403"/>
      <c r="F41" s="167"/>
      <c r="G41" s="168"/>
    </row>
    <row r="42" spans="1:7" x14ac:dyDescent="0.25">
      <c r="B42" s="170" t="s">
        <v>68</v>
      </c>
      <c r="C42" s="171">
        <v>3</v>
      </c>
      <c r="D42" s="172" t="s">
        <v>116</v>
      </c>
      <c r="E42" s="246"/>
      <c r="F42" s="172" t="s">
        <v>220</v>
      </c>
      <c r="G42" s="173">
        <f>C42*E42</f>
        <v>0</v>
      </c>
    </row>
    <row r="43" spans="1:7" ht="15.75" x14ac:dyDescent="0.25">
      <c r="B43" s="124"/>
      <c r="C43" s="125"/>
      <c r="D43" s="126"/>
      <c r="E43" s="405"/>
      <c r="F43" s="150"/>
    </row>
    <row r="44" spans="1:7" ht="60" x14ac:dyDescent="0.25">
      <c r="A44" s="123" t="s">
        <v>7</v>
      </c>
      <c r="B44" s="248" t="s">
        <v>322</v>
      </c>
      <c r="C44" s="125"/>
      <c r="D44" s="126"/>
      <c r="E44" s="405"/>
      <c r="F44" s="150"/>
    </row>
    <row r="45" spans="1:7" ht="57" x14ac:dyDescent="0.25">
      <c r="B45" s="169" t="s">
        <v>323</v>
      </c>
      <c r="C45" s="125"/>
      <c r="D45" s="126"/>
      <c r="E45" s="405"/>
      <c r="F45" s="150"/>
    </row>
    <row r="46" spans="1:7" ht="15.75" x14ac:dyDescent="0.25">
      <c r="B46" s="169" t="s">
        <v>324</v>
      </c>
      <c r="C46" s="125"/>
      <c r="D46" s="126"/>
      <c r="E46" s="405"/>
      <c r="F46" s="150"/>
    </row>
    <row r="47" spans="1:7" ht="15.75" x14ac:dyDescent="0.25">
      <c r="B47" s="124"/>
      <c r="C47" s="125"/>
      <c r="D47" s="126"/>
      <c r="E47" s="405"/>
      <c r="F47" s="150"/>
    </row>
    <row r="48" spans="1:7" ht="15.75" x14ac:dyDescent="0.25">
      <c r="A48" s="123" t="s">
        <v>325</v>
      </c>
      <c r="B48" s="248" t="s">
        <v>326</v>
      </c>
      <c r="C48" s="125"/>
      <c r="D48" s="126"/>
      <c r="E48" s="405"/>
      <c r="F48" s="150"/>
    </row>
    <row r="49" spans="1:7" x14ac:dyDescent="0.25">
      <c r="B49" s="170" t="s">
        <v>148</v>
      </c>
      <c r="C49" s="171">
        <v>16</v>
      </c>
      <c r="D49" s="172" t="s">
        <v>116</v>
      </c>
      <c r="E49" s="246"/>
      <c r="F49" s="172" t="s">
        <v>220</v>
      </c>
      <c r="G49" s="173">
        <f>C49*E49</f>
        <v>0</v>
      </c>
    </row>
    <row r="50" spans="1:7" ht="15.75" x14ac:dyDescent="0.25">
      <c r="A50" s="123" t="s">
        <v>327</v>
      </c>
      <c r="B50" s="248" t="s">
        <v>328</v>
      </c>
      <c r="C50" s="125"/>
      <c r="D50" s="126"/>
      <c r="E50" s="405"/>
      <c r="F50" s="150"/>
    </row>
    <row r="51" spans="1:7" x14ac:dyDescent="0.25">
      <c r="B51" s="170" t="s">
        <v>148</v>
      </c>
      <c r="C51" s="171">
        <v>20</v>
      </c>
      <c r="D51" s="172" t="s">
        <v>116</v>
      </c>
      <c r="E51" s="246"/>
      <c r="F51" s="172" t="s">
        <v>220</v>
      </c>
      <c r="G51" s="173">
        <f>C51*E51</f>
        <v>0</v>
      </c>
    </row>
    <row r="52" spans="1:7" ht="15.75" x14ac:dyDescent="0.25">
      <c r="B52" s="124"/>
      <c r="C52" s="125"/>
      <c r="D52" s="126"/>
      <c r="E52" s="405"/>
      <c r="F52" s="150"/>
    </row>
    <row r="53" spans="1:7" ht="45" x14ac:dyDescent="0.25">
      <c r="A53" s="123" t="s">
        <v>10</v>
      </c>
      <c r="B53" s="248" t="s">
        <v>329</v>
      </c>
      <c r="C53" s="125"/>
      <c r="D53" s="126"/>
      <c r="E53" s="405"/>
      <c r="F53" s="150"/>
    </row>
    <row r="54" spans="1:7" ht="99.75" x14ac:dyDescent="0.25">
      <c r="B54" s="169" t="s">
        <v>330</v>
      </c>
      <c r="C54" s="125"/>
      <c r="D54" s="126"/>
      <c r="E54" s="405"/>
      <c r="F54" s="150"/>
    </row>
    <row r="55" spans="1:7" ht="28.5" x14ac:dyDescent="0.25">
      <c r="B55" s="169" t="s">
        <v>331</v>
      </c>
      <c r="C55" s="125"/>
      <c r="D55" s="126"/>
      <c r="E55" s="405"/>
      <c r="F55" s="150"/>
    </row>
    <row r="56" spans="1:7" x14ac:dyDescent="0.25">
      <c r="B56" s="170" t="s">
        <v>68</v>
      </c>
      <c r="C56" s="171">
        <v>2</v>
      </c>
      <c r="D56" s="172" t="s">
        <v>116</v>
      </c>
      <c r="E56" s="246"/>
      <c r="F56" s="172" t="s">
        <v>220</v>
      </c>
      <c r="G56" s="173">
        <f>C56*E56</f>
        <v>0</v>
      </c>
    </row>
    <row r="57" spans="1:7" ht="15.75" x14ac:dyDescent="0.25">
      <c r="B57" s="124"/>
      <c r="C57" s="125"/>
      <c r="D57" s="126"/>
      <c r="E57" s="405"/>
      <c r="F57" s="150"/>
    </row>
    <row r="58" spans="1:7" ht="87.75" x14ac:dyDescent="0.25">
      <c r="A58" s="123" t="s">
        <v>19</v>
      </c>
      <c r="B58" s="248" t="s">
        <v>332</v>
      </c>
      <c r="C58" s="125"/>
      <c r="D58" s="126"/>
      <c r="E58" s="405"/>
      <c r="F58" s="150"/>
    </row>
    <row r="59" spans="1:7" ht="42.75" x14ac:dyDescent="0.25">
      <c r="B59" s="169" t="s">
        <v>333</v>
      </c>
      <c r="C59" s="125"/>
      <c r="D59" s="126"/>
      <c r="E59" s="405"/>
      <c r="F59" s="150"/>
    </row>
    <row r="60" spans="1:7" ht="28.5" x14ac:dyDescent="0.25">
      <c r="B60" s="169" t="s">
        <v>334</v>
      </c>
      <c r="C60" s="125"/>
      <c r="D60" s="126"/>
      <c r="E60" s="405"/>
      <c r="F60" s="150"/>
    </row>
    <row r="61" spans="1:7" x14ac:dyDescent="0.25">
      <c r="B61" s="170" t="s">
        <v>219</v>
      </c>
      <c r="C61" s="171">
        <v>1</v>
      </c>
      <c r="D61" s="172" t="s">
        <v>116</v>
      </c>
      <c r="E61" s="246"/>
      <c r="F61" s="172" t="s">
        <v>220</v>
      </c>
      <c r="G61" s="173">
        <f>C61*E61</f>
        <v>0</v>
      </c>
    </row>
    <row r="62" spans="1:7" ht="15.75" thickBot="1" x14ac:dyDescent="0.3">
      <c r="A62" s="153"/>
      <c r="B62" s="178"/>
      <c r="C62" s="179"/>
      <c r="D62" s="180"/>
      <c r="E62" s="406"/>
      <c r="F62" s="180"/>
      <c r="G62" s="182"/>
    </row>
    <row r="63" spans="1:7" ht="15.75" thickBot="1" x14ac:dyDescent="0.3">
      <c r="A63" s="183"/>
      <c r="B63" s="184"/>
      <c r="C63" s="185"/>
      <c r="E63" s="407"/>
    </row>
    <row r="64" spans="1:7" ht="15.75" thickBot="1" x14ac:dyDescent="0.3">
      <c r="A64" s="187" t="s">
        <v>301</v>
      </c>
      <c r="B64" s="188" t="s">
        <v>335</v>
      </c>
      <c r="C64" s="189"/>
      <c r="D64" s="190"/>
      <c r="E64" s="408"/>
      <c r="F64" s="192" t="s">
        <v>220</v>
      </c>
      <c r="G64" s="193">
        <f>SUM(G17:G61)</f>
        <v>0</v>
      </c>
    </row>
    <row r="65" spans="1:201" ht="15.75" x14ac:dyDescent="0.25">
      <c r="B65" s="124"/>
      <c r="C65" s="125"/>
      <c r="D65" s="126"/>
      <c r="E65" s="405"/>
      <c r="F65" s="150"/>
    </row>
    <row r="66" spans="1:201" ht="16.5" thickBot="1" x14ac:dyDescent="0.3">
      <c r="B66" s="124"/>
      <c r="C66" s="125"/>
      <c r="D66" s="126"/>
      <c r="E66" s="405"/>
      <c r="F66" s="150"/>
    </row>
    <row r="67" spans="1:201" s="122" customFormat="1" ht="16.5" thickBot="1" x14ac:dyDescent="0.3">
      <c r="A67" s="155" t="s">
        <v>336</v>
      </c>
      <c r="B67" s="156" t="s">
        <v>337</v>
      </c>
      <c r="C67" s="157"/>
      <c r="D67" s="158"/>
      <c r="E67" s="409"/>
      <c r="F67" s="158"/>
      <c r="G67" s="160"/>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row>
    <row r="68" spans="1:201" x14ac:dyDescent="0.25">
      <c r="B68" s="161"/>
      <c r="E68" s="402"/>
    </row>
    <row r="69" spans="1:201" s="168" customFormat="1" ht="59.25" x14ac:dyDescent="0.25">
      <c r="A69" s="165" t="s">
        <v>303</v>
      </c>
      <c r="B69" s="169" t="s">
        <v>338</v>
      </c>
      <c r="C69" s="166"/>
      <c r="D69" s="166"/>
      <c r="E69" s="403"/>
      <c r="F69" s="167"/>
    </row>
    <row r="70" spans="1:201" s="168" customFormat="1" ht="142.5" x14ac:dyDescent="0.25">
      <c r="A70" s="165"/>
      <c r="B70" s="169" t="s">
        <v>339</v>
      </c>
      <c r="C70" s="166"/>
      <c r="D70" s="166"/>
      <c r="E70" s="403"/>
      <c r="F70" s="167"/>
    </row>
    <row r="71" spans="1:201" s="168" customFormat="1" x14ac:dyDescent="0.25">
      <c r="A71" s="165"/>
      <c r="B71" s="169" t="s">
        <v>340</v>
      </c>
      <c r="C71" s="166"/>
      <c r="D71" s="166"/>
      <c r="E71" s="403"/>
      <c r="F71" s="167"/>
    </row>
    <row r="72" spans="1:201" s="168" customFormat="1" x14ac:dyDescent="0.25">
      <c r="A72" s="165"/>
      <c r="B72" s="194"/>
      <c r="C72" s="166"/>
      <c r="D72" s="166"/>
      <c r="E72" s="403"/>
      <c r="F72" s="167"/>
    </row>
    <row r="73" spans="1:201" s="168" customFormat="1" x14ac:dyDescent="0.25">
      <c r="A73" s="165" t="s">
        <v>64</v>
      </c>
      <c r="B73" s="194" t="s">
        <v>341</v>
      </c>
      <c r="C73" s="166"/>
      <c r="D73" s="166"/>
      <c r="E73" s="403"/>
      <c r="F73" s="167"/>
    </row>
    <row r="74" spans="1:201" s="168" customFormat="1" x14ac:dyDescent="0.25">
      <c r="A74" s="123"/>
      <c r="B74" s="170" t="s">
        <v>148</v>
      </c>
      <c r="C74" s="171">
        <v>30</v>
      </c>
      <c r="D74" s="172" t="s">
        <v>116</v>
      </c>
      <c r="E74" s="246"/>
      <c r="F74" s="172" t="s">
        <v>220</v>
      </c>
      <c r="G74" s="173">
        <f>C74*E74</f>
        <v>0</v>
      </c>
    </row>
    <row r="75" spans="1:201" s="168" customFormat="1" x14ac:dyDescent="0.25">
      <c r="A75" s="165" t="s">
        <v>69</v>
      </c>
      <c r="B75" s="194" t="s">
        <v>342</v>
      </c>
      <c r="C75" s="166"/>
      <c r="D75" s="166"/>
      <c r="E75" s="403"/>
      <c r="F75" s="167"/>
    </row>
    <row r="76" spans="1:201" s="168" customFormat="1" x14ac:dyDescent="0.25">
      <c r="A76" s="123"/>
      <c r="B76" s="170" t="s">
        <v>148</v>
      </c>
      <c r="C76" s="171">
        <v>10</v>
      </c>
      <c r="D76" s="172" t="s">
        <v>116</v>
      </c>
      <c r="E76" s="246"/>
      <c r="F76" s="172" t="s">
        <v>220</v>
      </c>
      <c r="G76" s="173">
        <f>C76*E76</f>
        <v>0</v>
      </c>
    </row>
    <row r="77" spans="1:201" x14ac:dyDescent="0.25">
      <c r="A77" s="174" t="s">
        <v>73</v>
      </c>
      <c r="B77" s="194" t="s">
        <v>415</v>
      </c>
      <c r="C77" s="166"/>
      <c r="D77" s="166"/>
      <c r="E77" s="403"/>
      <c r="F77" s="167"/>
      <c r="G77" s="168"/>
    </row>
    <row r="78" spans="1:201" x14ac:dyDescent="0.25">
      <c r="A78" s="174"/>
      <c r="B78" s="170" t="s">
        <v>148</v>
      </c>
      <c r="C78" s="171">
        <v>10</v>
      </c>
      <c r="D78" s="172" t="s">
        <v>116</v>
      </c>
      <c r="E78" s="246"/>
      <c r="F78" s="172" t="s">
        <v>220</v>
      </c>
      <c r="G78" s="173">
        <f>C78*E78</f>
        <v>0</v>
      </c>
    </row>
    <row r="79" spans="1:201" x14ac:dyDescent="0.25">
      <c r="A79" s="174"/>
      <c r="B79" s="175"/>
      <c r="C79" s="175"/>
      <c r="D79" s="175"/>
      <c r="E79" s="404"/>
      <c r="F79" s="176"/>
      <c r="G79" s="177"/>
    </row>
    <row r="80" spans="1:201" s="168" customFormat="1" ht="60" x14ac:dyDescent="0.25">
      <c r="A80" s="165" t="s">
        <v>312</v>
      </c>
      <c r="B80" s="248" t="s">
        <v>343</v>
      </c>
      <c r="C80" s="166"/>
      <c r="D80" s="166"/>
      <c r="E80" s="403"/>
      <c r="F80" s="167"/>
    </row>
    <row r="81" spans="1:7" s="168" customFormat="1" ht="51.75" customHeight="1" x14ac:dyDescent="0.25">
      <c r="A81" s="165"/>
      <c r="B81" s="169" t="s">
        <v>344</v>
      </c>
      <c r="C81" s="166"/>
      <c r="D81" s="166"/>
      <c r="E81" s="403"/>
      <c r="F81" s="167"/>
    </row>
    <row r="82" spans="1:7" s="168" customFormat="1" ht="28.5" x14ac:dyDescent="0.25">
      <c r="A82" s="165"/>
      <c r="B82" s="169" t="s">
        <v>345</v>
      </c>
      <c r="C82" s="166"/>
      <c r="D82" s="166"/>
      <c r="E82" s="403"/>
      <c r="F82" s="167"/>
    </row>
    <row r="83" spans="1:7" s="168" customFormat="1" x14ac:dyDescent="0.25">
      <c r="A83" s="165"/>
      <c r="B83" s="194"/>
      <c r="C83" s="166"/>
      <c r="D83" s="166"/>
      <c r="E83" s="403"/>
      <c r="F83" s="167"/>
    </row>
    <row r="84" spans="1:7" s="168" customFormat="1" x14ac:dyDescent="0.25">
      <c r="A84" s="165" t="s">
        <v>316</v>
      </c>
      <c r="B84" s="195" t="s">
        <v>346</v>
      </c>
      <c r="C84" s="166"/>
      <c r="D84" s="166"/>
      <c r="E84" s="403"/>
      <c r="F84" s="167"/>
    </row>
    <row r="85" spans="1:7" s="168" customFormat="1" x14ac:dyDescent="0.25">
      <c r="A85" s="123"/>
      <c r="B85" s="170" t="s">
        <v>68</v>
      </c>
      <c r="C85" s="171">
        <v>3</v>
      </c>
      <c r="D85" s="172" t="s">
        <v>116</v>
      </c>
      <c r="E85" s="246"/>
      <c r="F85" s="172" t="s">
        <v>220</v>
      </c>
      <c r="G85" s="173">
        <f>C85*E85</f>
        <v>0</v>
      </c>
    </row>
    <row r="86" spans="1:7" x14ac:dyDescent="0.25">
      <c r="A86" s="174"/>
      <c r="B86" s="175"/>
      <c r="C86" s="175"/>
      <c r="D86" s="175"/>
      <c r="E86" s="404"/>
      <c r="F86" s="176"/>
      <c r="G86" s="177"/>
    </row>
    <row r="87" spans="1:7" ht="72.75" x14ac:dyDescent="0.25">
      <c r="A87" s="165" t="s">
        <v>7</v>
      </c>
      <c r="B87" s="248" t="s">
        <v>347</v>
      </c>
      <c r="C87" s="175"/>
      <c r="D87" s="175"/>
      <c r="E87" s="404"/>
      <c r="F87" s="176"/>
      <c r="G87" s="177"/>
    </row>
    <row r="88" spans="1:7" ht="60" x14ac:dyDescent="0.25">
      <c r="A88" s="165"/>
      <c r="B88" s="248" t="s">
        <v>348</v>
      </c>
      <c r="C88" s="175"/>
      <c r="D88" s="175"/>
      <c r="E88" s="404"/>
      <c r="F88" s="176"/>
      <c r="G88" s="177"/>
    </row>
    <row r="89" spans="1:7" ht="42.75" x14ac:dyDescent="0.25">
      <c r="A89" s="165"/>
      <c r="B89" s="169" t="s">
        <v>349</v>
      </c>
      <c r="C89" s="175"/>
      <c r="D89" s="175"/>
      <c r="E89" s="404"/>
      <c r="F89" s="176"/>
      <c r="G89" s="177"/>
    </row>
    <row r="90" spans="1:7" x14ac:dyDescent="0.25">
      <c r="A90" s="165"/>
      <c r="B90" s="170" t="s">
        <v>219</v>
      </c>
      <c r="C90" s="171">
        <v>1</v>
      </c>
      <c r="D90" s="172" t="s">
        <v>116</v>
      </c>
      <c r="E90" s="246"/>
      <c r="F90" s="172" t="s">
        <v>220</v>
      </c>
      <c r="G90" s="173">
        <f>C90*E90</f>
        <v>0</v>
      </c>
    </row>
    <row r="91" spans="1:7" x14ac:dyDescent="0.25">
      <c r="A91" s="174"/>
      <c r="B91" s="175"/>
      <c r="C91" s="175"/>
      <c r="D91" s="175"/>
      <c r="E91" s="404"/>
      <c r="F91" s="176"/>
      <c r="G91" s="177"/>
    </row>
    <row r="92" spans="1:7" ht="30" x14ac:dyDescent="0.25">
      <c r="A92" s="165" t="s">
        <v>10</v>
      </c>
      <c r="B92" s="196" t="s">
        <v>350</v>
      </c>
      <c r="C92" s="175"/>
      <c r="D92" s="175"/>
      <c r="E92" s="404"/>
      <c r="F92" s="176"/>
      <c r="G92" s="177"/>
    </row>
    <row r="93" spans="1:7" x14ac:dyDescent="0.25">
      <c r="A93" s="174"/>
      <c r="B93" s="175"/>
      <c r="C93" s="175"/>
      <c r="D93" s="175"/>
      <c r="E93" s="404"/>
      <c r="F93" s="176"/>
      <c r="G93" s="177"/>
    </row>
    <row r="94" spans="1:7" s="200" customFormat="1" ht="45" x14ac:dyDescent="0.25">
      <c r="A94" s="197" t="s">
        <v>351</v>
      </c>
      <c r="B94" s="196" t="s">
        <v>352</v>
      </c>
      <c r="C94" s="198"/>
      <c r="D94" s="199"/>
      <c r="E94" s="410"/>
      <c r="F94" s="199"/>
    </row>
    <row r="95" spans="1:7" s="200" customFormat="1" ht="114" x14ac:dyDescent="0.25">
      <c r="A95" s="201"/>
      <c r="B95" s="202" t="s">
        <v>353</v>
      </c>
      <c r="C95" s="198"/>
      <c r="D95" s="199"/>
      <c r="E95" s="410"/>
      <c r="F95" s="199"/>
    </row>
    <row r="96" spans="1:7" s="200" customFormat="1" ht="28.5" x14ac:dyDescent="0.25">
      <c r="A96" s="201"/>
      <c r="B96" s="202" t="s">
        <v>354</v>
      </c>
      <c r="C96" s="198"/>
      <c r="D96" s="199"/>
      <c r="E96" s="410"/>
      <c r="F96" s="199"/>
    </row>
    <row r="97" spans="1:7" s="200" customFormat="1" x14ac:dyDescent="0.25">
      <c r="A97" s="201"/>
      <c r="B97" s="202"/>
      <c r="C97" s="198"/>
      <c r="D97" s="199"/>
      <c r="E97" s="410"/>
      <c r="F97" s="199"/>
    </row>
    <row r="98" spans="1:7" s="200" customFormat="1" ht="30" x14ac:dyDescent="0.25">
      <c r="A98" s="203"/>
      <c r="B98" s="196" t="s">
        <v>355</v>
      </c>
      <c r="C98" s="198"/>
      <c r="D98" s="199"/>
      <c r="E98" s="410"/>
      <c r="F98" s="199"/>
    </row>
    <row r="99" spans="1:7" s="200" customFormat="1" x14ac:dyDescent="0.25">
      <c r="A99" s="204"/>
      <c r="B99" s="170" t="s">
        <v>68</v>
      </c>
      <c r="C99" s="171">
        <v>2</v>
      </c>
      <c r="D99" s="172" t="s">
        <v>116</v>
      </c>
      <c r="E99" s="246"/>
      <c r="F99" s="172" t="s">
        <v>220</v>
      </c>
      <c r="G99" s="173">
        <f>C99*E99</f>
        <v>0</v>
      </c>
    </row>
    <row r="100" spans="1:7" s="200" customFormat="1" ht="45" x14ac:dyDescent="0.25">
      <c r="A100" s="204"/>
      <c r="B100" s="196" t="s">
        <v>356</v>
      </c>
      <c r="C100" s="198"/>
      <c r="D100" s="199"/>
      <c r="E100" s="410"/>
      <c r="F100" s="199"/>
    </row>
    <row r="101" spans="1:7" s="200" customFormat="1" x14ac:dyDescent="0.25">
      <c r="A101" s="204"/>
      <c r="B101" s="170" t="s">
        <v>68</v>
      </c>
      <c r="C101" s="171">
        <v>2</v>
      </c>
      <c r="D101" s="172" t="s">
        <v>116</v>
      </c>
      <c r="E101" s="246"/>
      <c r="F101" s="172" t="s">
        <v>220</v>
      </c>
      <c r="G101" s="173">
        <f>C101*E101</f>
        <v>0</v>
      </c>
    </row>
    <row r="102" spans="1:7" s="200" customFormat="1" x14ac:dyDescent="0.25">
      <c r="A102" s="204"/>
      <c r="B102" s="205"/>
      <c r="C102" s="206"/>
      <c r="E102" s="411"/>
      <c r="F102" s="207"/>
    </row>
    <row r="103" spans="1:7" s="200" customFormat="1" ht="45" x14ac:dyDescent="0.25">
      <c r="A103" s="197" t="s">
        <v>357</v>
      </c>
      <c r="B103" s="196" t="s">
        <v>358</v>
      </c>
      <c r="C103" s="198"/>
      <c r="D103" s="199"/>
      <c r="E103" s="410"/>
      <c r="F103" s="199"/>
    </row>
    <row r="104" spans="1:7" s="200" customFormat="1" ht="142.5" x14ac:dyDescent="0.25">
      <c r="A104" s="197"/>
      <c r="B104" s="202" t="s">
        <v>359</v>
      </c>
      <c r="C104" s="198"/>
      <c r="D104" s="199"/>
      <c r="E104" s="410"/>
      <c r="F104" s="199"/>
    </row>
    <row r="105" spans="1:7" s="200" customFormat="1" ht="71.25" x14ac:dyDescent="0.25">
      <c r="A105" s="197"/>
      <c r="B105" s="202" t="s">
        <v>360</v>
      </c>
      <c r="C105" s="198"/>
      <c r="D105" s="199"/>
      <c r="E105" s="410"/>
      <c r="F105" s="199"/>
    </row>
    <row r="106" spans="1:7" s="200" customFormat="1" ht="156.75" x14ac:dyDescent="0.25">
      <c r="A106" s="203"/>
      <c r="B106" s="202" t="s">
        <v>361</v>
      </c>
      <c r="C106" s="198"/>
      <c r="D106" s="199"/>
      <c r="E106" s="410"/>
      <c r="F106" s="199"/>
    </row>
    <row r="107" spans="1:7" s="200" customFormat="1" x14ac:dyDescent="0.25">
      <c r="A107" s="203"/>
      <c r="B107" s="202"/>
      <c r="C107" s="198"/>
      <c r="D107" s="199"/>
      <c r="E107" s="410"/>
      <c r="F107" s="199"/>
    </row>
    <row r="108" spans="1:7" s="200" customFormat="1" ht="30" x14ac:dyDescent="0.25">
      <c r="A108" s="203"/>
      <c r="B108" s="196" t="s">
        <v>355</v>
      </c>
      <c r="C108" s="198"/>
      <c r="D108" s="199"/>
      <c r="E108" s="410"/>
      <c r="F108" s="199"/>
    </row>
    <row r="109" spans="1:7" s="200" customFormat="1" x14ac:dyDescent="0.25">
      <c r="A109" s="204"/>
      <c r="B109" s="170" t="s">
        <v>68</v>
      </c>
      <c r="C109" s="171">
        <v>2</v>
      </c>
      <c r="D109" s="172" t="s">
        <v>116</v>
      </c>
      <c r="E109" s="246"/>
      <c r="F109" s="172" t="s">
        <v>220</v>
      </c>
      <c r="G109" s="173">
        <f>C109*E109</f>
        <v>0</v>
      </c>
    </row>
    <row r="110" spans="1:7" s="200" customFormat="1" ht="45" x14ac:dyDescent="0.25">
      <c r="A110" s="204"/>
      <c r="B110" s="196" t="s">
        <v>356</v>
      </c>
      <c r="C110" s="198"/>
      <c r="D110" s="199"/>
      <c r="E110" s="410"/>
      <c r="F110" s="199"/>
    </row>
    <row r="111" spans="1:7" s="200" customFormat="1" x14ac:dyDescent="0.25">
      <c r="A111" s="204"/>
      <c r="B111" s="170" t="s">
        <v>68</v>
      </c>
      <c r="C111" s="171">
        <v>2</v>
      </c>
      <c r="D111" s="172" t="s">
        <v>116</v>
      </c>
      <c r="E111" s="246"/>
      <c r="F111" s="172" t="s">
        <v>220</v>
      </c>
      <c r="G111" s="173">
        <f>C111*E111</f>
        <v>0</v>
      </c>
    </row>
    <row r="112" spans="1:7" s="200" customFormat="1" x14ac:dyDescent="0.25">
      <c r="A112" s="204"/>
      <c r="B112" s="205"/>
      <c r="C112" s="206"/>
      <c r="E112" s="411"/>
      <c r="F112" s="207"/>
    </row>
    <row r="113" spans="1:7" s="200" customFormat="1" ht="45" x14ac:dyDescent="0.25">
      <c r="A113" s="197" t="s">
        <v>362</v>
      </c>
      <c r="B113" s="196" t="s">
        <v>358</v>
      </c>
      <c r="C113" s="198"/>
      <c r="D113" s="199"/>
      <c r="E113" s="410"/>
      <c r="F113" s="199"/>
    </row>
    <row r="114" spans="1:7" s="200" customFormat="1" ht="185.25" x14ac:dyDescent="0.25">
      <c r="A114" s="197"/>
      <c r="B114" s="202" t="s">
        <v>363</v>
      </c>
      <c r="C114" s="198"/>
      <c r="D114" s="199"/>
      <c r="E114" s="410"/>
      <c r="F114" s="199"/>
    </row>
    <row r="115" spans="1:7" s="200" customFormat="1" ht="199.5" x14ac:dyDescent="0.25">
      <c r="A115" s="203"/>
      <c r="B115" s="202" t="s">
        <v>364</v>
      </c>
      <c r="C115" s="198"/>
      <c r="D115" s="199"/>
      <c r="E115" s="410"/>
      <c r="F115" s="199"/>
    </row>
    <row r="116" spans="1:7" s="200" customFormat="1" x14ac:dyDescent="0.25">
      <c r="A116" s="203"/>
      <c r="B116" s="202"/>
      <c r="C116" s="198"/>
      <c r="D116" s="199"/>
      <c r="E116" s="410"/>
      <c r="F116" s="199"/>
    </row>
    <row r="117" spans="1:7" s="200" customFormat="1" ht="30" x14ac:dyDescent="0.25">
      <c r="A117" s="203"/>
      <c r="B117" s="196" t="s">
        <v>355</v>
      </c>
      <c r="C117" s="198"/>
      <c r="D117" s="199"/>
      <c r="E117" s="410"/>
      <c r="F117" s="199"/>
    </row>
    <row r="118" spans="1:7" s="200" customFormat="1" x14ac:dyDescent="0.25">
      <c r="A118" s="204"/>
      <c r="B118" s="170" t="s">
        <v>68</v>
      </c>
      <c r="C118" s="171">
        <v>1</v>
      </c>
      <c r="D118" s="172" t="s">
        <v>116</v>
      </c>
      <c r="E118" s="246"/>
      <c r="F118" s="172" t="s">
        <v>220</v>
      </c>
      <c r="G118" s="173">
        <f>C118*E118</f>
        <v>0</v>
      </c>
    </row>
    <row r="119" spans="1:7" s="200" customFormat="1" ht="45" x14ac:dyDescent="0.25">
      <c r="A119" s="204"/>
      <c r="B119" s="196" t="s">
        <v>356</v>
      </c>
      <c r="C119" s="198"/>
      <c r="D119" s="199"/>
      <c r="E119" s="410"/>
      <c r="F119" s="199"/>
    </row>
    <row r="120" spans="1:7" s="200" customFormat="1" x14ac:dyDescent="0.25">
      <c r="A120" s="204"/>
      <c r="B120" s="170" t="s">
        <v>68</v>
      </c>
      <c r="C120" s="171">
        <v>1</v>
      </c>
      <c r="D120" s="172" t="s">
        <v>116</v>
      </c>
      <c r="E120" s="246"/>
      <c r="F120" s="172" t="s">
        <v>220</v>
      </c>
      <c r="G120" s="173">
        <f>C120*E120</f>
        <v>0</v>
      </c>
    </row>
    <row r="121" spans="1:7" s="200" customFormat="1" x14ac:dyDescent="0.25">
      <c r="A121" s="204"/>
      <c r="B121" s="205"/>
      <c r="C121" s="206"/>
      <c r="E121" s="411"/>
      <c r="F121" s="207"/>
    </row>
    <row r="122" spans="1:7" s="168" customFormat="1" ht="115.5" x14ac:dyDescent="0.25">
      <c r="A122" s="165" t="s">
        <v>19</v>
      </c>
      <c r="B122" s="169" t="s">
        <v>365</v>
      </c>
      <c r="C122" s="166"/>
      <c r="D122" s="166"/>
      <c r="E122" s="403"/>
      <c r="F122" s="167"/>
    </row>
    <row r="123" spans="1:7" x14ac:dyDescent="0.25">
      <c r="B123" s="170" t="s">
        <v>148</v>
      </c>
      <c r="C123" s="171">
        <v>50</v>
      </c>
      <c r="D123" s="172" t="s">
        <v>116</v>
      </c>
      <c r="E123" s="246"/>
      <c r="F123" s="172" t="s">
        <v>220</v>
      </c>
      <c r="G123" s="173">
        <f>C123*E123</f>
        <v>0</v>
      </c>
    </row>
    <row r="124" spans="1:7" s="168" customFormat="1" x14ac:dyDescent="0.25">
      <c r="A124" s="165"/>
      <c r="B124" s="194"/>
      <c r="C124" s="166"/>
      <c r="D124" s="166"/>
      <c r="E124" s="403"/>
      <c r="F124" s="167"/>
    </row>
    <row r="125" spans="1:7" s="168" customFormat="1" ht="58.5" x14ac:dyDescent="0.25">
      <c r="A125" s="165" t="s">
        <v>366</v>
      </c>
      <c r="B125" s="194" t="s">
        <v>367</v>
      </c>
      <c r="C125" s="166"/>
      <c r="D125" s="166"/>
      <c r="E125" s="403"/>
      <c r="F125" s="167"/>
    </row>
    <row r="126" spans="1:7" x14ac:dyDescent="0.25">
      <c r="B126" s="170" t="s">
        <v>148</v>
      </c>
      <c r="C126" s="171">
        <v>50</v>
      </c>
      <c r="D126" s="172" t="s">
        <v>116</v>
      </c>
      <c r="E126" s="246"/>
      <c r="F126" s="172" t="s">
        <v>220</v>
      </c>
      <c r="G126" s="173">
        <f>C126*E126</f>
        <v>0</v>
      </c>
    </row>
    <row r="127" spans="1:7" s="168" customFormat="1" x14ac:dyDescent="0.25">
      <c r="A127" s="165"/>
      <c r="B127" s="194"/>
      <c r="C127" s="166"/>
      <c r="D127" s="166"/>
      <c r="E127" s="403"/>
      <c r="F127" s="167"/>
    </row>
    <row r="128" spans="1:7" s="168" customFormat="1" ht="43.5" x14ac:dyDescent="0.25">
      <c r="A128" s="165" t="s">
        <v>27</v>
      </c>
      <c r="B128" s="194" t="s">
        <v>368</v>
      </c>
      <c r="C128" s="166"/>
      <c r="D128" s="166"/>
      <c r="E128" s="403"/>
      <c r="F128" s="167"/>
    </row>
    <row r="129" spans="1:7" x14ac:dyDescent="0.25">
      <c r="B129" s="170" t="s">
        <v>369</v>
      </c>
      <c r="C129" s="171">
        <v>1</v>
      </c>
      <c r="D129" s="172" t="s">
        <v>116</v>
      </c>
      <c r="E129" s="246"/>
      <c r="F129" s="172" t="s">
        <v>220</v>
      </c>
      <c r="G129" s="173">
        <f>C129*E129</f>
        <v>0</v>
      </c>
    </row>
    <row r="130" spans="1:7" s="210" customFormat="1" x14ac:dyDescent="0.25">
      <c r="A130" s="165"/>
      <c r="B130" s="169"/>
      <c r="C130" s="208"/>
      <c r="D130" s="208"/>
      <c r="E130" s="412"/>
      <c r="F130" s="167"/>
    </row>
    <row r="131" spans="1:7" s="200" customFormat="1" ht="71.25" x14ac:dyDescent="0.25">
      <c r="A131" s="197" t="s">
        <v>31</v>
      </c>
      <c r="B131" s="202" t="s">
        <v>370</v>
      </c>
      <c r="C131" s="206"/>
      <c r="E131" s="411"/>
      <c r="F131" s="207"/>
    </row>
    <row r="132" spans="1:7" s="200" customFormat="1" x14ac:dyDescent="0.25">
      <c r="A132" s="197"/>
      <c r="B132" s="202"/>
      <c r="C132" s="206"/>
      <c r="E132" s="411"/>
      <c r="F132" s="207"/>
    </row>
    <row r="133" spans="1:7" s="200" customFormat="1" x14ac:dyDescent="0.25">
      <c r="A133" s="197" t="s">
        <v>371</v>
      </c>
      <c r="B133" s="202" t="s">
        <v>372</v>
      </c>
      <c r="C133" s="206"/>
      <c r="E133" s="411"/>
    </row>
    <row r="134" spans="1:7" s="200" customFormat="1" x14ac:dyDescent="0.25">
      <c r="A134" s="123"/>
      <c r="B134" s="170" t="s">
        <v>373</v>
      </c>
      <c r="C134" s="171">
        <v>8</v>
      </c>
      <c r="D134" s="172" t="s">
        <v>116</v>
      </c>
      <c r="E134" s="246"/>
      <c r="F134" s="172" t="s">
        <v>220</v>
      </c>
      <c r="G134" s="173">
        <f>C134*E134</f>
        <v>0</v>
      </c>
    </row>
    <row r="135" spans="1:7" s="200" customFormat="1" x14ac:dyDescent="0.25">
      <c r="A135" s="197" t="s">
        <v>374</v>
      </c>
      <c r="B135" s="202" t="s">
        <v>375</v>
      </c>
      <c r="C135" s="206"/>
      <c r="E135" s="411"/>
    </row>
    <row r="136" spans="1:7" s="200" customFormat="1" x14ac:dyDescent="0.25">
      <c r="A136" s="123"/>
      <c r="B136" s="170" t="s">
        <v>373</v>
      </c>
      <c r="C136" s="171">
        <v>8</v>
      </c>
      <c r="D136" s="172" t="s">
        <v>116</v>
      </c>
      <c r="E136" s="246"/>
      <c r="F136" s="172" t="s">
        <v>220</v>
      </c>
      <c r="G136" s="173">
        <f>C136*E136</f>
        <v>0</v>
      </c>
    </row>
    <row r="137" spans="1:7" s="210" customFormat="1" ht="15.75" thickBot="1" x14ac:dyDescent="0.25">
      <c r="A137" s="123"/>
      <c r="B137" s="211"/>
      <c r="C137" s="179"/>
      <c r="D137" s="212"/>
      <c r="E137" s="413"/>
      <c r="F137" s="213"/>
      <c r="G137" s="182"/>
    </row>
    <row r="138" spans="1:7" s="210" customFormat="1" ht="15.75" thickBot="1" x14ac:dyDescent="0.25">
      <c r="A138" s="183"/>
      <c r="B138" s="184"/>
      <c r="C138" s="185"/>
      <c r="D138" s="163"/>
      <c r="E138" s="407"/>
      <c r="F138" s="214"/>
      <c r="G138" s="151"/>
    </row>
    <row r="139" spans="1:7" s="210" customFormat="1" ht="15.75" thickBot="1" x14ac:dyDescent="0.25">
      <c r="A139" s="215" t="s">
        <v>336</v>
      </c>
      <c r="B139" s="216" t="s">
        <v>376</v>
      </c>
      <c r="C139" s="217"/>
      <c r="D139" s="217"/>
      <c r="E139" s="414"/>
      <c r="F139" s="192" t="s">
        <v>220</v>
      </c>
      <c r="G139" s="219">
        <f>SUM(G69:G137)</f>
        <v>0</v>
      </c>
    </row>
    <row r="140" spans="1:7" s="210" customFormat="1" x14ac:dyDescent="0.25">
      <c r="A140" s="165"/>
      <c r="B140" s="169"/>
      <c r="C140" s="162"/>
      <c r="D140" s="220"/>
      <c r="E140" s="415"/>
      <c r="F140" s="221"/>
    </row>
    <row r="141" spans="1:7" s="210" customFormat="1" x14ac:dyDescent="0.25">
      <c r="A141" s="165"/>
      <c r="B141" s="169"/>
      <c r="C141" s="162"/>
      <c r="D141" s="220"/>
      <c r="E141" s="415"/>
      <c r="F141" s="221"/>
    </row>
    <row r="142" spans="1:7" x14ac:dyDescent="0.25">
      <c r="A142" s="123" t="s">
        <v>377</v>
      </c>
      <c r="B142" s="222" t="s">
        <v>378</v>
      </c>
      <c r="C142" s="223"/>
      <c r="D142" s="223"/>
      <c r="E142" s="416"/>
    </row>
    <row r="143" spans="1:7" x14ac:dyDescent="0.25">
      <c r="E143" s="402"/>
    </row>
    <row r="144" spans="1:7" s="168" customFormat="1" ht="188.25" x14ac:dyDescent="0.25">
      <c r="A144" s="165" t="s">
        <v>2</v>
      </c>
      <c r="B144" s="225" t="s">
        <v>379</v>
      </c>
      <c r="C144" s="166"/>
      <c r="D144" s="166"/>
      <c r="E144" s="412"/>
      <c r="F144" s="167"/>
    </row>
    <row r="145" spans="1:7" s="168" customFormat="1" ht="57" x14ac:dyDescent="0.25">
      <c r="A145" s="165"/>
      <c r="B145" s="226" t="s">
        <v>380</v>
      </c>
      <c r="C145" s="166"/>
      <c r="D145" s="166"/>
      <c r="E145" s="412"/>
      <c r="F145" s="167"/>
    </row>
    <row r="146" spans="1:7" s="168" customFormat="1" x14ac:dyDescent="0.25">
      <c r="A146" s="165"/>
      <c r="B146" s="194"/>
      <c r="C146" s="166"/>
      <c r="D146" s="166"/>
      <c r="E146" s="412"/>
      <c r="F146" s="167"/>
    </row>
    <row r="147" spans="1:7" s="168" customFormat="1" x14ac:dyDescent="0.25">
      <c r="A147" s="165" t="s">
        <v>64</v>
      </c>
      <c r="B147" s="195" t="s">
        <v>381</v>
      </c>
      <c r="C147" s="166"/>
      <c r="D147" s="166"/>
      <c r="E147" s="412"/>
      <c r="F147" s="167"/>
    </row>
    <row r="148" spans="1:7" s="168" customFormat="1" x14ac:dyDescent="0.25">
      <c r="A148" s="165"/>
      <c r="B148" s="227" t="s">
        <v>148</v>
      </c>
      <c r="C148" s="171">
        <v>8</v>
      </c>
      <c r="D148" s="172" t="s">
        <v>116</v>
      </c>
      <c r="E148" s="246"/>
      <c r="F148" s="172" t="s">
        <v>220</v>
      </c>
      <c r="G148" s="173">
        <f>C148*E148</f>
        <v>0</v>
      </c>
    </row>
    <row r="149" spans="1:7" s="168" customFormat="1" x14ac:dyDescent="0.25">
      <c r="A149" s="165" t="s">
        <v>69</v>
      </c>
      <c r="B149" s="195" t="s">
        <v>382</v>
      </c>
      <c r="C149" s="166"/>
      <c r="D149" s="166"/>
      <c r="E149" s="412"/>
      <c r="F149" s="167"/>
    </row>
    <row r="150" spans="1:7" s="168" customFormat="1" x14ac:dyDescent="0.25">
      <c r="A150" s="165"/>
      <c r="B150" s="227" t="s">
        <v>148</v>
      </c>
      <c r="C150" s="171">
        <v>4</v>
      </c>
      <c r="D150" s="172" t="s">
        <v>116</v>
      </c>
      <c r="E150" s="246"/>
      <c r="F150" s="172" t="s">
        <v>220</v>
      </c>
      <c r="G150" s="173">
        <f>C150*E150</f>
        <v>0</v>
      </c>
    </row>
    <row r="151" spans="1:7" s="168" customFormat="1" ht="30" x14ac:dyDescent="0.25">
      <c r="A151" s="165" t="s">
        <v>73</v>
      </c>
      <c r="B151" s="195" t="s">
        <v>416</v>
      </c>
      <c r="C151" s="166"/>
      <c r="D151" s="166"/>
      <c r="E151" s="412"/>
      <c r="F151" s="167"/>
    </row>
    <row r="152" spans="1:7" s="168" customFormat="1" x14ac:dyDescent="0.25">
      <c r="A152" s="165"/>
      <c r="B152" s="227" t="s">
        <v>148</v>
      </c>
      <c r="C152" s="171">
        <v>8</v>
      </c>
      <c r="D152" s="172" t="s">
        <v>116</v>
      </c>
      <c r="E152" s="246"/>
      <c r="F152" s="172" t="s">
        <v>220</v>
      </c>
      <c r="G152" s="173">
        <f>C152*E152</f>
        <v>0</v>
      </c>
    </row>
    <row r="153" spans="1:7" s="168" customFormat="1" x14ac:dyDescent="0.25">
      <c r="A153" s="165"/>
      <c r="B153" s="194"/>
      <c r="C153" s="166"/>
      <c r="D153" s="166"/>
      <c r="E153" s="412"/>
      <c r="F153" s="167"/>
    </row>
    <row r="154" spans="1:7" s="168" customFormat="1" ht="75" x14ac:dyDescent="0.25">
      <c r="A154" s="165" t="s">
        <v>5</v>
      </c>
      <c r="B154" s="228" t="s">
        <v>383</v>
      </c>
      <c r="C154" s="166"/>
      <c r="D154" s="166"/>
      <c r="E154" s="412"/>
      <c r="F154" s="167"/>
    </row>
    <row r="155" spans="1:7" s="168" customFormat="1" ht="99.75" x14ac:dyDescent="0.25">
      <c r="A155" s="165"/>
      <c r="B155" s="169" t="s">
        <v>384</v>
      </c>
      <c r="C155" s="166"/>
      <c r="D155" s="166"/>
      <c r="E155" s="412"/>
      <c r="F155" s="167"/>
    </row>
    <row r="156" spans="1:7" s="168" customFormat="1" x14ac:dyDescent="0.25">
      <c r="A156" s="165"/>
      <c r="B156" s="169"/>
      <c r="C156" s="166"/>
      <c r="D156" s="166"/>
      <c r="E156" s="412"/>
      <c r="F156" s="167"/>
    </row>
    <row r="157" spans="1:7" s="168" customFormat="1" x14ac:dyDescent="0.25">
      <c r="A157" s="165" t="s">
        <v>316</v>
      </c>
      <c r="B157" s="248" t="s">
        <v>381</v>
      </c>
      <c r="C157" s="166"/>
      <c r="D157" s="166"/>
      <c r="E157" s="412"/>
      <c r="F157" s="167"/>
    </row>
    <row r="158" spans="1:7" s="168" customFormat="1" x14ac:dyDescent="0.25">
      <c r="A158" s="165"/>
      <c r="B158" s="169" t="s">
        <v>385</v>
      </c>
      <c r="C158" s="166"/>
      <c r="D158" s="166"/>
      <c r="E158" s="412"/>
      <c r="F158" s="167"/>
    </row>
    <row r="159" spans="1:7" x14ac:dyDescent="0.25">
      <c r="A159" s="165"/>
      <c r="B159" s="227" t="s">
        <v>68</v>
      </c>
      <c r="C159" s="171">
        <v>2</v>
      </c>
      <c r="D159" s="172" t="s">
        <v>116</v>
      </c>
      <c r="E159" s="246"/>
      <c r="F159" s="172" t="s">
        <v>220</v>
      </c>
      <c r="G159" s="173">
        <f>C159*E159</f>
        <v>0</v>
      </c>
    </row>
    <row r="160" spans="1:7" x14ac:dyDescent="0.25">
      <c r="A160" s="165"/>
      <c r="B160" s="169" t="s">
        <v>386</v>
      </c>
      <c r="C160" s="166"/>
      <c r="D160" s="166"/>
      <c r="E160" s="412"/>
      <c r="F160" s="167"/>
      <c r="G160" s="168"/>
    </row>
    <row r="161" spans="1:7" x14ac:dyDescent="0.25">
      <c r="A161" s="165"/>
      <c r="B161" s="227" t="s">
        <v>68</v>
      </c>
      <c r="C161" s="171">
        <v>6</v>
      </c>
      <c r="D161" s="172" t="s">
        <v>116</v>
      </c>
      <c r="E161" s="246"/>
      <c r="F161" s="172" t="s">
        <v>220</v>
      </c>
      <c r="G161" s="173">
        <f>C161*E161</f>
        <v>0</v>
      </c>
    </row>
    <row r="162" spans="1:7" x14ac:dyDescent="0.25">
      <c r="A162" s="165"/>
      <c r="B162" s="169" t="s">
        <v>387</v>
      </c>
      <c r="C162" s="166"/>
      <c r="D162" s="166"/>
      <c r="E162" s="412"/>
      <c r="F162" s="167"/>
      <c r="G162" s="168"/>
    </row>
    <row r="163" spans="1:7" x14ac:dyDescent="0.25">
      <c r="A163" s="165"/>
      <c r="B163" s="227" t="s">
        <v>68</v>
      </c>
      <c r="C163" s="171">
        <v>1</v>
      </c>
      <c r="D163" s="172" t="s">
        <v>116</v>
      </c>
      <c r="E163" s="246"/>
      <c r="F163" s="172" t="s">
        <v>220</v>
      </c>
      <c r="G163" s="173">
        <f>C163*E163</f>
        <v>0</v>
      </c>
    </row>
    <row r="164" spans="1:7" x14ac:dyDescent="0.25">
      <c r="A164" s="165"/>
      <c r="B164" s="229"/>
      <c r="C164" s="230"/>
      <c r="D164" s="176"/>
      <c r="E164" s="231"/>
      <c r="F164" s="176"/>
      <c r="G164" s="232"/>
    </row>
    <row r="165" spans="1:7" s="168" customFormat="1" x14ac:dyDescent="0.25">
      <c r="A165" s="165" t="s">
        <v>318</v>
      </c>
      <c r="B165" s="248" t="s">
        <v>382</v>
      </c>
      <c r="C165" s="166"/>
      <c r="D165" s="166"/>
      <c r="E165" s="412"/>
      <c r="F165" s="167"/>
    </row>
    <row r="166" spans="1:7" x14ac:dyDescent="0.25">
      <c r="A166" s="165"/>
      <c r="B166" s="169" t="s">
        <v>388</v>
      </c>
      <c r="C166" s="166"/>
      <c r="D166" s="166"/>
      <c r="E166" s="412"/>
      <c r="F166" s="167"/>
      <c r="G166" s="168"/>
    </row>
    <row r="167" spans="1:7" x14ac:dyDescent="0.25">
      <c r="A167" s="165"/>
      <c r="B167" s="227" t="s">
        <v>68</v>
      </c>
      <c r="C167" s="171">
        <v>8</v>
      </c>
      <c r="D167" s="172" t="s">
        <v>116</v>
      </c>
      <c r="E167" s="246"/>
      <c r="F167" s="172" t="s">
        <v>220</v>
      </c>
      <c r="G167" s="173">
        <f>C167*E167</f>
        <v>0</v>
      </c>
    </row>
    <row r="168" spans="1:7" x14ac:dyDescent="0.25">
      <c r="A168" s="165"/>
      <c r="B168" s="169" t="s">
        <v>389</v>
      </c>
      <c r="C168" s="166"/>
      <c r="D168" s="166"/>
      <c r="E168" s="412"/>
      <c r="F168" s="167"/>
      <c r="G168" s="168"/>
    </row>
    <row r="169" spans="1:7" x14ac:dyDescent="0.25">
      <c r="A169" s="165"/>
      <c r="B169" s="227" t="s">
        <v>68</v>
      </c>
      <c r="C169" s="171">
        <v>1</v>
      </c>
      <c r="D169" s="172" t="s">
        <v>116</v>
      </c>
      <c r="E169" s="246"/>
      <c r="F169" s="172" t="s">
        <v>220</v>
      </c>
      <c r="G169" s="173">
        <f>C169*E169</f>
        <v>0</v>
      </c>
    </row>
    <row r="170" spans="1:7" x14ac:dyDescent="0.25">
      <c r="A170" s="165"/>
      <c r="B170" s="169" t="s">
        <v>390</v>
      </c>
      <c r="C170" s="166"/>
      <c r="D170" s="166"/>
      <c r="E170" s="412"/>
      <c r="F170" s="167"/>
      <c r="G170" s="168"/>
    </row>
    <row r="171" spans="1:7" x14ac:dyDescent="0.25">
      <c r="A171" s="165"/>
      <c r="B171" s="227" t="s">
        <v>68</v>
      </c>
      <c r="C171" s="171">
        <v>1</v>
      </c>
      <c r="D171" s="172" t="s">
        <v>116</v>
      </c>
      <c r="E171" s="246"/>
      <c r="F171" s="172" t="s">
        <v>220</v>
      </c>
      <c r="G171" s="173">
        <f>C171*E171</f>
        <v>0</v>
      </c>
    </row>
    <row r="172" spans="1:7" x14ac:dyDescent="0.25">
      <c r="A172" s="165"/>
      <c r="B172" s="229"/>
      <c r="C172" s="230"/>
      <c r="D172" s="176"/>
      <c r="E172" s="231"/>
      <c r="F172" s="176"/>
      <c r="G172" s="232"/>
    </row>
    <row r="173" spans="1:7" x14ac:dyDescent="0.25">
      <c r="A173" s="165"/>
      <c r="B173" s="229"/>
      <c r="C173" s="230"/>
      <c r="D173" s="176"/>
      <c r="E173" s="231"/>
      <c r="F173" s="176"/>
      <c r="G173" s="232"/>
    </row>
    <row r="174" spans="1:7" s="168" customFormat="1" ht="30" x14ac:dyDescent="0.25">
      <c r="A174" s="165" t="s">
        <v>320</v>
      </c>
      <c r="B174" s="233" t="s">
        <v>391</v>
      </c>
      <c r="C174" s="166"/>
      <c r="D174" s="166"/>
      <c r="E174" s="412"/>
      <c r="F174" s="167"/>
    </row>
    <row r="175" spans="1:7" s="168" customFormat="1" x14ac:dyDescent="0.25">
      <c r="A175" s="165"/>
      <c r="B175" s="169" t="s">
        <v>392</v>
      </c>
      <c r="C175" s="166"/>
      <c r="D175" s="166"/>
      <c r="E175" s="412"/>
      <c r="F175" s="167"/>
    </row>
    <row r="176" spans="1:7" s="168" customFormat="1" x14ac:dyDescent="0.25">
      <c r="A176" s="165"/>
      <c r="B176" s="227" t="s">
        <v>68</v>
      </c>
      <c r="C176" s="171">
        <v>4</v>
      </c>
      <c r="D176" s="172" t="s">
        <v>116</v>
      </c>
      <c r="E176" s="246"/>
      <c r="F176" s="172" t="s">
        <v>220</v>
      </c>
      <c r="G176" s="173">
        <f>C176*E176</f>
        <v>0</v>
      </c>
    </row>
    <row r="177" spans="1:7" s="168" customFormat="1" x14ac:dyDescent="0.25">
      <c r="A177" s="165"/>
      <c r="B177" s="169" t="s">
        <v>393</v>
      </c>
      <c r="C177" s="166"/>
      <c r="D177" s="166"/>
      <c r="E177" s="412"/>
      <c r="F177" s="167"/>
    </row>
    <row r="178" spans="1:7" s="168" customFormat="1" x14ac:dyDescent="0.25">
      <c r="A178" s="165"/>
      <c r="B178" s="227" t="s">
        <v>68</v>
      </c>
      <c r="C178" s="171">
        <v>2</v>
      </c>
      <c r="D178" s="172" t="s">
        <v>116</v>
      </c>
      <c r="E178" s="246"/>
      <c r="F178" s="172" t="s">
        <v>220</v>
      </c>
      <c r="G178" s="173">
        <f>C178*E178</f>
        <v>0</v>
      </c>
    </row>
    <row r="179" spans="1:7" x14ac:dyDescent="0.25">
      <c r="A179" s="165"/>
      <c r="B179" s="169" t="s">
        <v>394</v>
      </c>
      <c r="C179" s="166"/>
      <c r="D179" s="166"/>
      <c r="E179" s="412"/>
      <c r="F179" s="167"/>
      <c r="G179" s="168"/>
    </row>
    <row r="180" spans="1:7" x14ac:dyDescent="0.25">
      <c r="A180" s="165"/>
      <c r="B180" s="227" t="s">
        <v>68</v>
      </c>
      <c r="C180" s="171">
        <v>1</v>
      </c>
      <c r="D180" s="172" t="s">
        <v>116</v>
      </c>
      <c r="E180" s="246"/>
      <c r="F180" s="172" t="s">
        <v>220</v>
      </c>
      <c r="G180" s="173">
        <f>C180*E180</f>
        <v>0</v>
      </c>
    </row>
    <row r="181" spans="1:7" x14ac:dyDescent="0.25">
      <c r="A181" s="165"/>
      <c r="B181" s="169" t="s">
        <v>395</v>
      </c>
      <c r="C181" s="166"/>
      <c r="D181" s="166"/>
      <c r="E181" s="412"/>
      <c r="F181" s="167"/>
      <c r="G181" s="168"/>
    </row>
    <row r="182" spans="1:7" x14ac:dyDescent="0.25">
      <c r="A182" s="165"/>
      <c r="B182" s="227" t="s">
        <v>68</v>
      </c>
      <c r="C182" s="171">
        <v>2</v>
      </c>
      <c r="D182" s="172" t="s">
        <v>116</v>
      </c>
      <c r="E182" s="246"/>
      <c r="F182" s="172" t="s">
        <v>220</v>
      </c>
      <c r="G182" s="173">
        <f>C182*E182</f>
        <v>0</v>
      </c>
    </row>
    <row r="183" spans="1:7" x14ac:dyDescent="0.25">
      <c r="A183" s="165"/>
      <c r="B183" s="169" t="s">
        <v>396</v>
      </c>
      <c r="C183" s="166"/>
      <c r="D183" s="166"/>
      <c r="E183" s="412"/>
      <c r="F183" s="167"/>
      <c r="G183" s="168"/>
    </row>
    <row r="184" spans="1:7" x14ac:dyDescent="0.25">
      <c r="A184" s="165"/>
      <c r="B184" s="227" t="s">
        <v>68</v>
      </c>
      <c r="C184" s="171">
        <v>2</v>
      </c>
      <c r="D184" s="172" t="s">
        <v>116</v>
      </c>
      <c r="E184" s="246"/>
      <c r="F184" s="172" t="s">
        <v>220</v>
      </c>
      <c r="G184" s="173">
        <f>C184*E184</f>
        <v>0</v>
      </c>
    </row>
    <row r="185" spans="1:7" x14ac:dyDescent="0.25">
      <c r="A185" s="165"/>
      <c r="B185" s="169" t="s">
        <v>397</v>
      </c>
      <c r="C185" s="166"/>
      <c r="D185" s="166"/>
      <c r="E185" s="412"/>
      <c r="F185" s="167"/>
      <c r="G185" s="168"/>
    </row>
    <row r="186" spans="1:7" x14ac:dyDescent="0.25">
      <c r="A186" s="165"/>
      <c r="B186" s="227" t="s">
        <v>68</v>
      </c>
      <c r="C186" s="171">
        <v>2</v>
      </c>
      <c r="D186" s="172" t="s">
        <v>116</v>
      </c>
      <c r="E186" s="246"/>
      <c r="F186" s="172" t="s">
        <v>220</v>
      </c>
      <c r="G186" s="173">
        <f>C186*E186</f>
        <v>0</v>
      </c>
    </row>
    <row r="187" spans="1:7" x14ac:dyDescent="0.25">
      <c r="A187" s="165"/>
      <c r="B187" s="169" t="s">
        <v>398</v>
      </c>
      <c r="C187" s="166"/>
      <c r="D187" s="166"/>
      <c r="E187" s="412"/>
      <c r="F187" s="167"/>
      <c r="G187" s="168"/>
    </row>
    <row r="188" spans="1:7" x14ac:dyDescent="0.25">
      <c r="A188" s="165"/>
      <c r="B188" s="227" t="s">
        <v>68</v>
      </c>
      <c r="C188" s="171">
        <v>2</v>
      </c>
      <c r="D188" s="172" t="s">
        <v>116</v>
      </c>
      <c r="E188" s="246"/>
      <c r="F188" s="172" t="s">
        <v>220</v>
      </c>
      <c r="G188" s="173">
        <f>C188*E188</f>
        <v>0</v>
      </c>
    </row>
    <row r="189" spans="1:7" x14ac:dyDescent="0.25">
      <c r="B189" s="234"/>
      <c r="E189" s="402"/>
    </row>
    <row r="190" spans="1:7" ht="72.75" x14ac:dyDescent="0.25">
      <c r="A190" s="165" t="s">
        <v>7</v>
      </c>
      <c r="B190" s="248" t="s">
        <v>399</v>
      </c>
      <c r="C190" s="175"/>
      <c r="D190" s="175"/>
      <c r="E190" s="404"/>
      <c r="F190" s="176"/>
      <c r="G190" s="177"/>
    </row>
    <row r="191" spans="1:7" ht="60" x14ac:dyDescent="0.25">
      <c r="A191" s="165"/>
      <c r="B191" s="248" t="s">
        <v>400</v>
      </c>
      <c r="C191" s="175"/>
      <c r="D191" s="175"/>
      <c r="E191" s="404"/>
      <c r="F191" s="176"/>
      <c r="G191" s="177"/>
    </row>
    <row r="192" spans="1:7" ht="28.5" x14ac:dyDescent="0.25">
      <c r="A192" s="165"/>
      <c r="B192" s="169" t="s">
        <v>401</v>
      </c>
      <c r="C192" s="175"/>
      <c r="D192" s="175"/>
      <c r="E192" s="404"/>
      <c r="F192" s="176"/>
      <c r="G192" s="177"/>
    </row>
    <row r="193" spans="1:7" x14ac:dyDescent="0.25">
      <c r="A193" s="165"/>
      <c r="B193" s="170" t="s">
        <v>219</v>
      </c>
      <c r="C193" s="171">
        <v>2</v>
      </c>
      <c r="D193" s="172" t="s">
        <v>116</v>
      </c>
      <c r="E193" s="246"/>
      <c r="F193" s="172" t="s">
        <v>220</v>
      </c>
      <c r="G193" s="173">
        <f>C193*E193</f>
        <v>0</v>
      </c>
    </row>
    <row r="194" spans="1:7" x14ac:dyDescent="0.25">
      <c r="B194" s="234"/>
      <c r="E194" s="402"/>
    </row>
    <row r="195" spans="1:7" s="168" customFormat="1" ht="44.25" x14ac:dyDescent="0.25">
      <c r="A195" s="165" t="s">
        <v>10</v>
      </c>
      <c r="B195" s="235" t="s">
        <v>402</v>
      </c>
      <c r="C195" s="166"/>
      <c r="D195" s="166"/>
      <c r="E195" s="412"/>
      <c r="F195" s="209"/>
    </row>
    <row r="196" spans="1:7" s="168" customFormat="1" ht="85.5" x14ac:dyDescent="0.25">
      <c r="A196" s="165"/>
      <c r="B196" s="236" t="s">
        <v>403</v>
      </c>
      <c r="C196" s="166"/>
      <c r="D196" s="166"/>
      <c r="E196" s="412"/>
      <c r="F196" s="209"/>
    </row>
    <row r="197" spans="1:7" s="168" customFormat="1" x14ac:dyDescent="0.25">
      <c r="A197" s="165"/>
      <c r="B197" s="236" t="s">
        <v>404</v>
      </c>
      <c r="C197" s="166"/>
      <c r="D197" s="166"/>
      <c r="E197" s="412"/>
      <c r="F197" s="209"/>
    </row>
    <row r="198" spans="1:7" s="240" customFormat="1" ht="28.5" x14ac:dyDescent="0.25">
      <c r="A198" s="237"/>
      <c r="B198" s="236" t="s">
        <v>405</v>
      </c>
      <c r="C198" s="238"/>
      <c r="D198" s="239"/>
      <c r="E198" s="417"/>
    </row>
    <row r="199" spans="1:7" s="240" customFormat="1" x14ac:dyDescent="0.25">
      <c r="A199" s="237"/>
      <c r="B199" s="236"/>
      <c r="C199" s="238"/>
      <c r="D199" s="239"/>
      <c r="E199" s="417"/>
    </row>
    <row r="200" spans="1:7" s="200" customFormat="1" ht="30" x14ac:dyDescent="0.25">
      <c r="A200" s="203"/>
      <c r="B200" s="196" t="s">
        <v>355</v>
      </c>
      <c r="C200" s="198"/>
      <c r="D200" s="199"/>
      <c r="E200" s="410"/>
      <c r="F200" s="199"/>
    </row>
    <row r="201" spans="1:7" s="200" customFormat="1" x14ac:dyDescent="0.25">
      <c r="A201" s="204"/>
      <c r="B201" s="170" t="s">
        <v>68</v>
      </c>
      <c r="C201" s="171">
        <v>1</v>
      </c>
      <c r="D201" s="172" t="s">
        <v>116</v>
      </c>
      <c r="E201" s="246"/>
      <c r="F201" s="172" t="s">
        <v>220</v>
      </c>
      <c r="G201" s="173">
        <f>C201*E201</f>
        <v>0</v>
      </c>
    </row>
    <row r="202" spans="1:7" s="200" customFormat="1" ht="45" x14ac:dyDescent="0.25">
      <c r="A202" s="204"/>
      <c r="B202" s="196" t="s">
        <v>356</v>
      </c>
      <c r="C202" s="198"/>
      <c r="D202" s="199"/>
      <c r="E202" s="410"/>
      <c r="F202" s="199"/>
    </row>
    <row r="203" spans="1:7" s="200" customFormat="1" x14ac:dyDescent="0.25">
      <c r="A203" s="204"/>
      <c r="B203" s="170" t="s">
        <v>68</v>
      </c>
      <c r="C203" s="171">
        <v>1</v>
      </c>
      <c r="D203" s="172" t="s">
        <v>116</v>
      </c>
      <c r="E203" s="246"/>
      <c r="F203" s="172" t="s">
        <v>220</v>
      </c>
      <c r="G203" s="173">
        <f>C203*E203</f>
        <v>0</v>
      </c>
    </row>
    <row r="204" spans="1:7" s="168" customFormat="1" x14ac:dyDescent="0.25">
      <c r="A204" s="165"/>
      <c r="B204" s="169"/>
      <c r="C204" s="166"/>
      <c r="D204" s="166"/>
      <c r="E204" s="412"/>
      <c r="F204" s="167"/>
    </row>
    <row r="205" spans="1:7" s="168" customFormat="1" ht="58.5" x14ac:dyDescent="0.25">
      <c r="A205" s="165" t="s">
        <v>27</v>
      </c>
      <c r="B205" s="194" t="s">
        <v>406</v>
      </c>
      <c r="C205" s="166"/>
      <c r="D205" s="166"/>
      <c r="E205" s="412"/>
      <c r="F205" s="167"/>
    </row>
    <row r="206" spans="1:7" x14ac:dyDescent="0.25">
      <c r="A206" s="165"/>
      <c r="B206" s="227" t="s">
        <v>148</v>
      </c>
      <c r="C206" s="171">
        <v>20</v>
      </c>
      <c r="D206" s="172" t="s">
        <v>116</v>
      </c>
      <c r="E206" s="246"/>
      <c r="F206" s="172" t="s">
        <v>220</v>
      </c>
      <c r="G206" s="173">
        <f>C206*E206</f>
        <v>0</v>
      </c>
    </row>
    <row r="207" spans="1:7" s="168" customFormat="1" x14ac:dyDescent="0.25">
      <c r="A207" s="165"/>
      <c r="B207" s="194"/>
      <c r="C207" s="241"/>
      <c r="D207" s="241"/>
      <c r="E207" s="418"/>
      <c r="F207" s="242"/>
    </row>
    <row r="208" spans="1:7" s="200" customFormat="1" ht="72.75" x14ac:dyDescent="0.25">
      <c r="A208" s="197" t="s">
        <v>31</v>
      </c>
      <c r="B208" s="202" t="s">
        <v>407</v>
      </c>
      <c r="C208" s="206"/>
      <c r="E208" s="411"/>
      <c r="F208" s="207"/>
    </row>
    <row r="209" spans="1:7" s="200" customFormat="1" x14ac:dyDescent="0.25">
      <c r="A209" s="197"/>
      <c r="B209" s="202"/>
      <c r="C209" s="206"/>
      <c r="E209" s="411"/>
      <c r="F209" s="207"/>
    </row>
    <row r="210" spans="1:7" s="200" customFormat="1" x14ac:dyDescent="0.25">
      <c r="A210" s="197" t="s">
        <v>371</v>
      </c>
      <c r="B210" s="202" t="s">
        <v>372</v>
      </c>
      <c r="C210" s="206"/>
      <c r="E210" s="411"/>
    </row>
    <row r="211" spans="1:7" s="200" customFormat="1" x14ac:dyDescent="0.25">
      <c r="A211" s="197"/>
      <c r="B211" s="227" t="s">
        <v>373</v>
      </c>
      <c r="C211" s="171">
        <v>8</v>
      </c>
      <c r="D211" s="172" t="s">
        <v>116</v>
      </c>
      <c r="E211" s="246"/>
      <c r="F211" s="172" t="s">
        <v>220</v>
      </c>
      <c r="G211" s="173">
        <f>C211*E211</f>
        <v>0</v>
      </c>
    </row>
    <row r="212" spans="1:7" s="200" customFormat="1" x14ac:dyDescent="0.25">
      <c r="A212" s="197" t="s">
        <v>374</v>
      </c>
      <c r="B212" s="202" t="s">
        <v>375</v>
      </c>
      <c r="C212" s="206"/>
      <c r="E212" s="411"/>
    </row>
    <row r="213" spans="1:7" s="200" customFormat="1" x14ac:dyDescent="0.25">
      <c r="A213" s="197"/>
      <c r="B213" s="227" t="s">
        <v>373</v>
      </c>
      <c r="C213" s="171">
        <v>8</v>
      </c>
      <c r="D213" s="172" t="s">
        <v>116</v>
      </c>
      <c r="E213" s="246"/>
      <c r="F213" s="172" t="s">
        <v>220</v>
      </c>
      <c r="G213" s="173">
        <f>C213*E213</f>
        <v>0</v>
      </c>
    </row>
    <row r="214" spans="1:7" ht="15.75" thickBot="1" x14ac:dyDescent="0.3">
      <c r="A214" s="153"/>
      <c r="B214" s="178"/>
      <c r="C214" s="179"/>
      <c r="D214" s="180"/>
      <c r="E214" s="406"/>
      <c r="F214" s="180"/>
      <c r="G214" s="182"/>
    </row>
    <row r="215" spans="1:7" s="152" customFormat="1" ht="15.75" thickBot="1" x14ac:dyDescent="0.3">
      <c r="A215" s="183"/>
      <c r="B215" s="184"/>
      <c r="C215" s="185"/>
      <c r="D215" s="163"/>
      <c r="E215" s="407"/>
      <c r="F215" s="163"/>
      <c r="G215" s="151"/>
    </row>
    <row r="216" spans="1:7" s="152" customFormat="1" ht="15.75" thickBot="1" x14ac:dyDescent="0.3">
      <c r="A216" s="187" t="s">
        <v>377</v>
      </c>
      <c r="B216" s="188" t="s">
        <v>410</v>
      </c>
      <c r="C216" s="189"/>
      <c r="D216" s="190"/>
      <c r="E216" s="408"/>
      <c r="F216" s="192" t="s">
        <v>220</v>
      </c>
      <c r="G216" s="193">
        <f>SUM(G144:G214)</f>
        <v>0</v>
      </c>
    </row>
    <row r="217" spans="1:7" s="152" customFormat="1" x14ac:dyDescent="0.25">
      <c r="A217" s="183"/>
      <c r="B217" s="184"/>
      <c r="C217" s="185"/>
      <c r="D217" s="163"/>
      <c r="E217" s="407"/>
      <c r="F217" s="163"/>
      <c r="G217" s="151"/>
    </row>
    <row r="218" spans="1:7" s="152" customFormat="1" x14ac:dyDescent="0.25">
      <c r="A218" s="183"/>
      <c r="B218" s="184"/>
      <c r="C218" s="185"/>
      <c r="D218" s="163"/>
      <c r="E218" s="407"/>
      <c r="F218" s="163"/>
      <c r="G218" s="151"/>
    </row>
    <row r="219" spans="1:7" s="152" customFormat="1" ht="15.75" x14ac:dyDescent="0.25">
      <c r="A219" s="128" t="s">
        <v>417</v>
      </c>
      <c r="B219" s="154" t="s">
        <v>419</v>
      </c>
      <c r="C219" s="185"/>
      <c r="D219" s="163"/>
      <c r="E219" s="407"/>
      <c r="F219" s="163"/>
      <c r="G219" s="151"/>
    </row>
    <row r="220" spans="1:7" ht="15.75" thickBot="1" x14ac:dyDescent="0.3">
      <c r="E220" s="402"/>
    </row>
    <row r="221" spans="1:7" ht="15.75" thickBot="1" x14ac:dyDescent="0.3">
      <c r="A221" s="187" t="s">
        <v>301</v>
      </c>
      <c r="B221" s="188" t="s">
        <v>411</v>
      </c>
      <c r="C221" s="189"/>
      <c r="D221" s="190"/>
      <c r="E221" s="408"/>
      <c r="F221" s="192" t="s">
        <v>220</v>
      </c>
      <c r="G221" s="193">
        <f>G64</f>
        <v>0</v>
      </c>
    </row>
    <row r="222" spans="1:7" ht="9.9499999999999993" customHeight="1" thickBot="1" x14ac:dyDescent="0.3">
      <c r="E222" s="402"/>
    </row>
    <row r="223" spans="1:7" ht="15.75" thickBot="1" x14ac:dyDescent="0.3">
      <c r="A223" s="215" t="s">
        <v>336</v>
      </c>
      <c r="B223" s="216" t="s">
        <v>412</v>
      </c>
      <c r="C223" s="217"/>
      <c r="D223" s="217"/>
      <c r="E223" s="414"/>
      <c r="F223" s="192" t="s">
        <v>220</v>
      </c>
      <c r="G223" s="219">
        <f>G139</f>
        <v>0</v>
      </c>
    </row>
    <row r="224" spans="1:7" ht="9.9499999999999993" customHeight="1" thickBot="1" x14ac:dyDescent="0.3">
      <c r="E224" s="402"/>
    </row>
    <row r="225" spans="1:201" ht="15.75" thickBot="1" x14ac:dyDescent="0.3">
      <c r="A225" s="187" t="s">
        <v>377</v>
      </c>
      <c r="B225" s="188" t="s">
        <v>413</v>
      </c>
      <c r="C225" s="189"/>
      <c r="D225" s="190"/>
      <c r="E225" s="408"/>
      <c r="F225" s="192" t="s">
        <v>220</v>
      </c>
      <c r="G225" s="193">
        <f>G216</f>
        <v>0</v>
      </c>
    </row>
    <row r="226" spans="1:201" ht="15.75" thickBot="1" x14ac:dyDescent="0.3">
      <c r="A226" s="243"/>
      <c r="B226" s="244"/>
      <c r="C226" s="189"/>
      <c r="D226" s="190"/>
      <c r="E226" s="408"/>
      <c r="F226" s="190"/>
      <c r="G226" s="245"/>
    </row>
    <row r="227" spans="1:201" ht="15.75" thickBot="1" x14ac:dyDescent="0.3">
      <c r="E227" s="402"/>
    </row>
    <row r="228" spans="1:201" ht="15.75" thickBot="1" x14ac:dyDescent="0.3">
      <c r="B228" s="188" t="s">
        <v>414</v>
      </c>
      <c r="C228" s="189"/>
      <c r="D228" s="190"/>
      <c r="E228" s="408"/>
      <c r="F228" s="192" t="s">
        <v>220</v>
      </c>
      <c r="G228" s="193">
        <f>G225+G223+G221</f>
        <v>0</v>
      </c>
    </row>
    <row r="229" spans="1:201" ht="9.9499999999999993" customHeight="1" x14ac:dyDescent="0.25">
      <c r="E229" s="402"/>
    </row>
    <row r="230" spans="1:201" x14ac:dyDescent="0.25">
      <c r="E230" s="402"/>
    </row>
    <row r="231" spans="1:201" ht="15.75" x14ac:dyDescent="0.25">
      <c r="A231" s="128" t="s">
        <v>594</v>
      </c>
      <c r="B231" s="154" t="s">
        <v>595</v>
      </c>
      <c r="E231" s="402"/>
    </row>
    <row r="232" spans="1:201" ht="15.75" thickBot="1" x14ac:dyDescent="0.3">
      <c r="E232" s="402"/>
    </row>
    <row r="233" spans="1:201" s="122" customFormat="1" ht="16.5" thickBot="1" x14ac:dyDescent="0.3">
      <c r="A233" s="155" t="s">
        <v>301</v>
      </c>
      <c r="B233" s="156" t="s">
        <v>302</v>
      </c>
      <c r="C233" s="157"/>
      <c r="D233" s="158"/>
      <c r="E233" s="409"/>
      <c r="F233" s="158"/>
      <c r="G233" s="160"/>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c r="BI233" s="121"/>
      <c r="BJ233" s="121"/>
      <c r="BK233" s="121"/>
      <c r="BL233" s="121"/>
      <c r="BM233" s="121"/>
      <c r="BN233" s="121"/>
      <c r="BO233" s="121"/>
      <c r="BP233" s="121"/>
      <c r="BQ233" s="121"/>
      <c r="BR233" s="121"/>
      <c r="BS233" s="121"/>
      <c r="BT233" s="121"/>
      <c r="BU233" s="121"/>
      <c r="BV233" s="121"/>
      <c r="BW233" s="121"/>
      <c r="BX233" s="121"/>
      <c r="BY233" s="121"/>
      <c r="BZ233" s="121"/>
      <c r="CA233" s="121"/>
      <c r="CB233" s="121"/>
      <c r="CC233" s="121"/>
      <c r="CD233" s="121"/>
      <c r="CE233" s="121"/>
      <c r="CF233" s="121"/>
      <c r="CG233" s="121"/>
      <c r="CH233" s="121"/>
      <c r="CI233" s="121"/>
      <c r="CJ233" s="121"/>
      <c r="CK233" s="121"/>
      <c r="CL233" s="121"/>
      <c r="CM233" s="121"/>
      <c r="CN233" s="121"/>
      <c r="CO233" s="121"/>
      <c r="CP233" s="121"/>
      <c r="CQ233" s="121"/>
      <c r="CR233" s="121"/>
      <c r="CS233" s="121"/>
      <c r="CT233" s="121"/>
      <c r="CU233" s="121"/>
      <c r="CV233" s="121"/>
      <c r="CW233" s="121"/>
      <c r="CX233" s="121"/>
      <c r="CY233" s="121"/>
      <c r="CZ233" s="121"/>
      <c r="DA233" s="121"/>
      <c r="DB233" s="121"/>
      <c r="DC233" s="121"/>
      <c r="DD233" s="121"/>
      <c r="DE233" s="121"/>
      <c r="DF233" s="121"/>
      <c r="DG233" s="121"/>
      <c r="DH233" s="121"/>
      <c r="DI233" s="121"/>
      <c r="DJ233" s="121"/>
      <c r="DK233" s="121"/>
      <c r="DL233" s="121"/>
      <c r="DM233" s="121"/>
      <c r="DN233" s="121"/>
      <c r="DO233" s="121"/>
      <c r="DP233" s="121"/>
      <c r="DQ233" s="121"/>
      <c r="DR233" s="121"/>
      <c r="DS233" s="121"/>
      <c r="DT233" s="121"/>
      <c r="DU233" s="121"/>
      <c r="DV233" s="121"/>
      <c r="DW233" s="121"/>
      <c r="DX233" s="121"/>
      <c r="DY233" s="121"/>
      <c r="DZ233" s="121"/>
      <c r="EA233" s="121"/>
      <c r="EB233" s="121"/>
      <c r="EC233" s="121"/>
      <c r="ED233" s="121"/>
      <c r="EE233" s="121"/>
      <c r="EF233" s="121"/>
      <c r="EG233" s="121"/>
      <c r="EH233" s="121"/>
      <c r="EI233" s="121"/>
      <c r="EJ233" s="121"/>
      <c r="EK233" s="121"/>
      <c r="EL233" s="121"/>
      <c r="EM233" s="121"/>
      <c r="EN233" s="121"/>
      <c r="EO233" s="121"/>
      <c r="EP233" s="121"/>
      <c r="EQ233" s="121"/>
      <c r="ER233" s="121"/>
      <c r="ES233" s="121"/>
      <c r="ET233" s="121"/>
      <c r="EU233" s="121"/>
      <c r="EV233" s="121"/>
      <c r="EW233" s="121"/>
      <c r="EX233" s="121"/>
      <c r="EY233" s="121"/>
      <c r="EZ233" s="121"/>
      <c r="FA233" s="121"/>
      <c r="FB233" s="121"/>
      <c r="FC233" s="121"/>
      <c r="FD233" s="121"/>
      <c r="FE233" s="121"/>
      <c r="FF233" s="121"/>
      <c r="FG233" s="121"/>
      <c r="FH233" s="121"/>
      <c r="FI233" s="121"/>
      <c r="FJ233" s="121"/>
      <c r="FK233" s="121"/>
      <c r="FL233" s="121"/>
      <c r="FM233" s="121"/>
      <c r="FN233" s="121"/>
      <c r="FO233" s="121"/>
      <c r="FP233" s="121"/>
      <c r="FQ233" s="121"/>
      <c r="FR233" s="121"/>
      <c r="FS233" s="121"/>
      <c r="FT233" s="121"/>
      <c r="FU233" s="121"/>
      <c r="FV233" s="121"/>
      <c r="FW233" s="121"/>
      <c r="FX233" s="121"/>
      <c r="FY233" s="121"/>
      <c r="FZ233" s="121"/>
      <c r="GA233" s="121"/>
      <c r="GB233" s="121"/>
      <c r="GC233" s="121"/>
      <c r="GD233" s="121"/>
      <c r="GE233" s="121"/>
      <c r="GF233" s="121"/>
      <c r="GG233" s="121"/>
      <c r="GH233" s="121"/>
      <c r="GI233" s="121"/>
      <c r="GJ233" s="121"/>
      <c r="GK233" s="121"/>
      <c r="GL233" s="121"/>
      <c r="GM233" s="121"/>
      <c r="GN233" s="121"/>
      <c r="GO233" s="121"/>
      <c r="GP233" s="121"/>
      <c r="GQ233" s="121"/>
      <c r="GR233" s="121"/>
      <c r="GS233" s="121"/>
    </row>
    <row r="234" spans="1:201" x14ac:dyDescent="0.25">
      <c r="B234" s="161"/>
      <c r="E234" s="402"/>
    </row>
    <row r="235" spans="1:201" s="168" customFormat="1" ht="30" x14ac:dyDescent="0.25">
      <c r="A235" s="165" t="s">
        <v>303</v>
      </c>
      <c r="B235" s="248" t="s">
        <v>304</v>
      </c>
      <c r="C235" s="166"/>
      <c r="D235" s="166"/>
      <c r="E235" s="403"/>
      <c r="F235" s="167"/>
    </row>
    <row r="236" spans="1:201" s="168" customFormat="1" ht="71.25" x14ac:dyDescent="0.25">
      <c r="A236" s="165"/>
      <c r="B236" s="169" t="s">
        <v>305</v>
      </c>
      <c r="C236" s="166"/>
      <c r="D236" s="166"/>
      <c r="E236" s="403"/>
      <c r="F236" s="167"/>
    </row>
    <row r="237" spans="1:201" s="168" customFormat="1" ht="57" x14ac:dyDescent="0.25">
      <c r="A237" s="165"/>
      <c r="B237" s="169" t="s">
        <v>306</v>
      </c>
      <c r="C237" s="166"/>
      <c r="D237" s="166"/>
      <c r="E237" s="403"/>
      <c r="F237" s="167"/>
    </row>
    <row r="238" spans="1:201" s="168" customFormat="1" x14ac:dyDescent="0.25">
      <c r="A238" s="165"/>
      <c r="B238" s="169"/>
      <c r="C238" s="166"/>
      <c r="D238" s="166"/>
      <c r="E238" s="403"/>
      <c r="F238" s="167"/>
    </row>
    <row r="239" spans="1:201" s="168" customFormat="1" ht="60" x14ac:dyDescent="0.25">
      <c r="A239" s="165"/>
      <c r="B239" s="248" t="s">
        <v>307</v>
      </c>
      <c r="C239" s="166"/>
      <c r="D239" s="166"/>
      <c r="E239" s="403"/>
      <c r="F239" s="167"/>
    </row>
    <row r="240" spans="1:201" s="168" customFormat="1" x14ac:dyDescent="0.25">
      <c r="A240" s="165"/>
      <c r="B240" s="169"/>
      <c r="C240" s="166"/>
      <c r="D240" s="166"/>
      <c r="E240" s="403"/>
      <c r="F240" s="167"/>
    </row>
    <row r="241" spans="1:7" s="168" customFormat="1" x14ac:dyDescent="0.25">
      <c r="A241" s="165" t="s">
        <v>64</v>
      </c>
      <c r="B241" s="248" t="s">
        <v>308</v>
      </c>
      <c r="C241" s="166"/>
      <c r="D241" s="166"/>
      <c r="E241" s="403"/>
      <c r="F241" s="167"/>
    </row>
    <row r="242" spans="1:7" s="168" customFormat="1" ht="28.5" x14ac:dyDescent="0.25">
      <c r="A242" s="165"/>
      <c r="B242" s="169" t="s">
        <v>309</v>
      </c>
      <c r="C242" s="166"/>
      <c r="D242" s="166"/>
      <c r="E242" s="403"/>
      <c r="F242" s="167"/>
    </row>
    <row r="243" spans="1:7" s="168" customFormat="1" x14ac:dyDescent="0.25">
      <c r="A243" s="123"/>
      <c r="B243" s="170" t="s">
        <v>148</v>
      </c>
      <c r="C243" s="171">
        <v>16</v>
      </c>
      <c r="D243" s="172" t="s">
        <v>116</v>
      </c>
      <c r="E243" s="246"/>
      <c r="F243" s="172" t="s">
        <v>220</v>
      </c>
      <c r="G243" s="173">
        <f>C243*E243</f>
        <v>0</v>
      </c>
    </row>
    <row r="244" spans="1:7" x14ac:dyDescent="0.25">
      <c r="A244" s="174"/>
      <c r="B244" s="175"/>
      <c r="C244" s="175"/>
      <c r="D244" s="175"/>
      <c r="E244" s="404"/>
      <c r="F244" s="176"/>
      <c r="G244" s="177"/>
    </row>
    <row r="245" spans="1:7" s="168" customFormat="1" x14ac:dyDescent="0.25">
      <c r="A245" s="165" t="s">
        <v>69</v>
      </c>
      <c r="B245" s="248" t="s">
        <v>310</v>
      </c>
      <c r="C245" s="166"/>
      <c r="D245" s="166"/>
      <c r="E245" s="403"/>
      <c r="F245" s="167"/>
    </row>
    <row r="246" spans="1:7" s="168" customFormat="1" ht="28.5" x14ac:dyDescent="0.25">
      <c r="A246" s="165"/>
      <c r="B246" s="169" t="s">
        <v>311</v>
      </c>
      <c r="C246" s="166"/>
      <c r="D246" s="166"/>
      <c r="E246" s="403"/>
      <c r="F246" s="167"/>
    </row>
    <row r="247" spans="1:7" s="168" customFormat="1" x14ac:dyDescent="0.25">
      <c r="A247" s="123"/>
      <c r="B247" s="170" t="s">
        <v>148</v>
      </c>
      <c r="C247" s="171">
        <v>14</v>
      </c>
      <c r="D247" s="172" t="s">
        <v>116</v>
      </c>
      <c r="E247" s="246"/>
      <c r="F247" s="172" t="s">
        <v>220</v>
      </c>
      <c r="G247" s="173">
        <f>C247*E247</f>
        <v>0</v>
      </c>
    </row>
    <row r="248" spans="1:7" ht="15.75" x14ac:dyDescent="0.25">
      <c r="B248" s="124"/>
      <c r="C248" s="125"/>
      <c r="D248" s="126"/>
      <c r="E248" s="405"/>
      <c r="F248" s="150"/>
    </row>
    <row r="249" spans="1:7" s="168" customFormat="1" x14ac:dyDescent="0.25">
      <c r="A249" s="165" t="s">
        <v>312</v>
      </c>
      <c r="B249" s="248" t="s">
        <v>313</v>
      </c>
      <c r="C249" s="166"/>
      <c r="D249" s="166"/>
      <c r="E249" s="403"/>
      <c r="F249" s="167"/>
    </row>
    <row r="250" spans="1:7" s="168" customFormat="1" ht="85.5" x14ac:dyDescent="0.25">
      <c r="A250" s="165"/>
      <c r="B250" s="169" t="s">
        <v>314</v>
      </c>
      <c r="C250" s="166"/>
      <c r="D250" s="166"/>
      <c r="E250" s="403"/>
      <c r="F250" s="167"/>
    </row>
    <row r="251" spans="1:7" s="168" customFormat="1" ht="71.25" x14ac:dyDescent="0.25">
      <c r="A251" s="165"/>
      <c r="B251" s="169" t="s">
        <v>315</v>
      </c>
      <c r="C251" s="166"/>
      <c r="D251" s="166"/>
      <c r="E251" s="403"/>
      <c r="F251" s="167"/>
    </row>
    <row r="252" spans="1:7" s="168" customFormat="1" x14ac:dyDescent="0.25">
      <c r="A252" s="165"/>
      <c r="B252" s="169"/>
      <c r="C252" s="166"/>
      <c r="D252" s="166"/>
      <c r="E252" s="403"/>
      <c r="F252" s="167"/>
    </row>
    <row r="253" spans="1:7" s="168" customFormat="1" ht="60" x14ac:dyDescent="0.25">
      <c r="A253" s="165"/>
      <c r="B253" s="248" t="s">
        <v>307</v>
      </c>
      <c r="C253" s="166"/>
      <c r="D253" s="166"/>
      <c r="E253" s="403"/>
      <c r="F253" s="167"/>
    </row>
    <row r="254" spans="1:7" s="168" customFormat="1" x14ac:dyDescent="0.25">
      <c r="A254" s="165"/>
      <c r="B254" s="169"/>
      <c r="C254" s="166"/>
      <c r="D254" s="166"/>
      <c r="E254" s="403"/>
      <c r="F254" s="167"/>
    </row>
    <row r="255" spans="1:7" s="168" customFormat="1" x14ac:dyDescent="0.25">
      <c r="A255" s="165" t="s">
        <v>316</v>
      </c>
      <c r="B255" s="248" t="s">
        <v>317</v>
      </c>
      <c r="C255" s="166"/>
      <c r="D255" s="166"/>
      <c r="E255" s="403"/>
      <c r="F255" s="167"/>
    </row>
    <row r="256" spans="1:7" s="168" customFormat="1" x14ac:dyDescent="0.25">
      <c r="A256" s="123"/>
      <c r="B256" s="170" t="s">
        <v>68</v>
      </c>
      <c r="C256" s="171">
        <v>3</v>
      </c>
      <c r="D256" s="172" t="s">
        <v>116</v>
      </c>
      <c r="E256" s="246"/>
      <c r="F256" s="172" t="s">
        <v>220</v>
      </c>
      <c r="G256" s="173">
        <f>C256*E256</f>
        <v>0</v>
      </c>
    </row>
    <row r="257" spans="1:7" x14ac:dyDescent="0.25">
      <c r="A257" s="165" t="s">
        <v>318</v>
      </c>
      <c r="B257" s="248" t="s">
        <v>319</v>
      </c>
      <c r="C257" s="166"/>
      <c r="D257" s="166"/>
      <c r="E257" s="403"/>
      <c r="F257" s="167"/>
      <c r="G257" s="168"/>
    </row>
    <row r="258" spans="1:7" x14ac:dyDescent="0.25">
      <c r="B258" s="170" t="s">
        <v>68</v>
      </c>
      <c r="C258" s="171">
        <v>2</v>
      </c>
      <c r="D258" s="172" t="s">
        <v>116</v>
      </c>
      <c r="E258" s="246"/>
      <c r="F258" s="172" t="s">
        <v>220</v>
      </c>
      <c r="G258" s="173">
        <f>C258*E258</f>
        <v>0</v>
      </c>
    </row>
    <row r="259" spans="1:7" x14ac:dyDescent="0.25">
      <c r="A259" s="165" t="s">
        <v>320</v>
      </c>
      <c r="B259" s="248" t="s">
        <v>321</v>
      </c>
      <c r="C259" s="166"/>
      <c r="D259" s="166"/>
      <c r="E259" s="403"/>
      <c r="F259" s="167"/>
      <c r="G259" s="168"/>
    </row>
    <row r="260" spans="1:7" x14ac:dyDescent="0.25">
      <c r="B260" s="170" t="s">
        <v>68</v>
      </c>
      <c r="C260" s="171">
        <v>1</v>
      </c>
      <c r="D260" s="172" t="s">
        <v>116</v>
      </c>
      <c r="E260" s="246"/>
      <c r="F260" s="172" t="s">
        <v>220</v>
      </c>
      <c r="G260" s="173">
        <f>C260*E260</f>
        <v>0</v>
      </c>
    </row>
    <row r="261" spans="1:7" ht="15.75" x14ac:dyDescent="0.25">
      <c r="B261" s="124"/>
      <c r="C261" s="125"/>
      <c r="D261" s="126"/>
      <c r="E261" s="405"/>
      <c r="F261" s="150"/>
    </row>
    <row r="262" spans="1:7" ht="60" x14ac:dyDescent="0.25">
      <c r="A262" s="123" t="s">
        <v>7</v>
      </c>
      <c r="B262" s="248" t="s">
        <v>322</v>
      </c>
      <c r="C262" s="125"/>
      <c r="D262" s="126"/>
      <c r="E262" s="405"/>
      <c r="F262" s="150"/>
    </row>
    <row r="263" spans="1:7" ht="57" x14ac:dyDescent="0.25">
      <c r="B263" s="169" t="s">
        <v>323</v>
      </c>
      <c r="C263" s="125"/>
      <c r="D263" s="126"/>
      <c r="E263" s="405"/>
      <c r="F263" s="150"/>
    </row>
    <row r="264" spans="1:7" ht="15.75" x14ac:dyDescent="0.25">
      <c r="B264" s="169" t="s">
        <v>324</v>
      </c>
      <c r="C264" s="125"/>
      <c r="D264" s="126"/>
      <c r="E264" s="405"/>
      <c r="F264" s="150"/>
    </row>
    <row r="265" spans="1:7" ht="15.75" x14ac:dyDescent="0.25">
      <c r="B265" s="124"/>
      <c r="C265" s="125"/>
      <c r="D265" s="126"/>
      <c r="E265" s="405"/>
      <c r="F265" s="150"/>
    </row>
    <row r="266" spans="1:7" ht="15.75" x14ac:dyDescent="0.25">
      <c r="A266" s="123" t="s">
        <v>325</v>
      </c>
      <c r="B266" s="248" t="s">
        <v>326</v>
      </c>
      <c r="C266" s="125"/>
      <c r="D266" s="126"/>
      <c r="E266" s="405"/>
      <c r="F266" s="150"/>
    </row>
    <row r="267" spans="1:7" x14ac:dyDescent="0.25">
      <c r="B267" s="170" t="s">
        <v>148</v>
      </c>
      <c r="C267" s="171">
        <v>12</v>
      </c>
      <c r="D267" s="172" t="s">
        <v>116</v>
      </c>
      <c r="E267" s="246"/>
      <c r="F267" s="172" t="s">
        <v>220</v>
      </c>
      <c r="G267" s="173">
        <f>C267*E267</f>
        <v>0</v>
      </c>
    </row>
    <row r="268" spans="1:7" ht="15.75" x14ac:dyDescent="0.25">
      <c r="A268" s="123" t="s">
        <v>327</v>
      </c>
      <c r="B268" s="248" t="s">
        <v>328</v>
      </c>
      <c r="C268" s="125"/>
      <c r="D268" s="126"/>
      <c r="E268" s="405"/>
      <c r="F268" s="150"/>
    </row>
    <row r="269" spans="1:7" x14ac:dyDescent="0.25">
      <c r="B269" s="170" t="s">
        <v>148</v>
      </c>
      <c r="C269" s="171">
        <v>14</v>
      </c>
      <c r="D269" s="172" t="s">
        <v>116</v>
      </c>
      <c r="E269" s="246"/>
      <c r="F269" s="172" t="s">
        <v>220</v>
      </c>
      <c r="G269" s="173">
        <f>C269*E269</f>
        <v>0</v>
      </c>
    </row>
    <row r="270" spans="1:7" ht="15.75" x14ac:dyDescent="0.25">
      <c r="B270" s="124"/>
      <c r="C270" s="125"/>
      <c r="D270" s="126"/>
      <c r="E270" s="405"/>
      <c r="F270" s="150"/>
    </row>
    <row r="271" spans="1:7" ht="45" x14ac:dyDescent="0.25">
      <c r="A271" s="123" t="s">
        <v>10</v>
      </c>
      <c r="B271" s="248" t="s">
        <v>329</v>
      </c>
      <c r="C271" s="125"/>
      <c r="D271" s="126"/>
      <c r="E271" s="405"/>
      <c r="F271" s="150"/>
    </row>
    <row r="272" spans="1:7" ht="99.75" x14ac:dyDescent="0.25">
      <c r="B272" s="169" t="s">
        <v>330</v>
      </c>
      <c r="C272" s="125"/>
      <c r="D272" s="126"/>
      <c r="E272" s="405"/>
      <c r="F272" s="150"/>
    </row>
    <row r="273" spans="1:201" ht="28.5" x14ac:dyDescent="0.25">
      <c r="B273" s="169" t="s">
        <v>331</v>
      </c>
      <c r="C273" s="125"/>
      <c r="D273" s="126"/>
      <c r="E273" s="405"/>
      <c r="F273" s="150"/>
    </row>
    <row r="274" spans="1:201" x14ac:dyDescent="0.25">
      <c r="B274" s="170" t="s">
        <v>68</v>
      </c>
      <c r="C274" s="171">
        <v>2</v>
      </c>
      <c r="D274" s="172" t="s">
        <v>116</v>
      </c>
      <c r="E274" s="246"/>
      <c r="F274" s="172" t="s">
        <v>220</v>
      </c>
      <c r="G274" s="173">
        <f>C274*E274</f>
        <v>0</v>
      </c>
    </row>
    <row r="275" spans="1:201" ht="15.75" x14ac:dyDescent="0.25">
      <c r="B275" s="124"/>
      <c r="C275" s="125"/>
      <c r="D275" s="126"/>
      <c r="E275" s="405"/>
      <c r="F275" s="150"/>
    </row>
    <row r="276" spans="1:201" ht="87.75" x14ac:dyDescent="0.25">
      <c r="A276" s="123" t="s">
        <v>19</v>
      </c>
      <c r="B276" s="248" t="s">
        <v>332</v>
      </c>
      <c r="C276" s="125"/>
      <c r="D276" s="126"/>
      <c r="E276" s="405"/>
      <c r="F276" s="150"/>
    </row>
    <row r="277" spans="1:201" ht="42.75" x14ac:dyDescent="0.25">
      <c r="B277" s="169" t="s">
        <v>333</v>
      </c>
      <c r="C277" s="125"/>
      <c r="D277" s="126"/>
      <c r="E277" s="405"/>
      <c r="F277" s="150"/>
    </row>
    <row r="278" spans="1:201" ht="28.5" x14ac:dyDescent="0.25">
      <c r="B278" s="169" t="s">
        <v>334</v>
      </c>
      <c r="C278" s="125"/>
      <c r="D278" s="126"/>
      <c r="E278" s="405"/>
      <c r="F278" s="150"/>
    </row>
    <row r="279" spans="1:201" x14ac:dyDescent="0.25">
      <c r="B279" s="170" t="s">
        <v>219</v>
      </c>
      <c r="C279" s="171">
        <v>1</v>
      </c>
      <c r="D279" s="172" t="s">
        <v>116</v>
      </c>
      <c r="E279" s="246"/>
      <c r="F279" s="172" t="s">
        <v>220</v>
      </c>
      <c r="G279" s="173">
        <f>C279*E279</f>
        <v>0</v>
      </c>
    </row>
    <row r="280" spans="1:201" ht="15.75" thickBot="1" x14ac:dyDescent="0.3">
      <c r="A280" s="153"/>
      <c r="B280" s="178"/>
      <c r="C280" s="179"/>
      <c r="D280" s="180"/>
      <c r="E280" s="406"/>
      <c r="F280" s="180"/>
      <c r="G280" s="182"/>
    </row>
    <row r="281" spans="1:201" ht="15.75" thickBot="1" x14ac:dyDescent="0.3">
      <c r="A281" s="183"/>
      <c r="B281" s="184"/>
      <c r="C281" s="185"/>
      <c r="E281" s="407"/>
    </row>
    <row r="282" spans="1:201" ht="15.75" thickBot="1" x14ac:dyDescent="0.3">
      <c r="A282" s="187" t="s">
        <v>301</v>
      </c>
      <c r="B282" s="188" t="s">
        <v>335</v>
      </c>
      <c r="C282" s="189"/>
      <c r="D282" s="190"/>
      <c r="E282" s="408"/>
      <c r="F282" s="192" t="s">
        <v>220</v>
      </c>
      <c r="G282" s="193">
        <f>SUM(G235:G279)</f>
        <v>0</v>
      </c>
    </row>
    <row r="283" spans="1:201" ht="15.75" x14ac:dyDescent="0.25">
      <c r="B283" s="124"/>
      <c r="C283" s="125"/>
      <c r="D283" s="126"/>
      <c r="E283" s="405"/>
      <c r="F283" s="150"/>
    </row>
    <row r="284" spans="1:201" ht="16.5" thickBot="1" x14ac:dyDescent="0.3">
      <c r="B284" s="124"/>
      <c r="C284" s="125"/>
      <c r="D284" s="126"/>
      <c r="E284" s="405"/>
      <c r="F284" s="150"/>
    </row>
    <row r="285" spans="1:201" s="122" customFormat="1" ht="16.5" thickBot="1" x14ac:dyDescent="0.3">
      <c r="A285" s="155" t="s">
        <v>336</v>
      </c>
      <c r="B285" s="156" t="s">
        <v>337</v>
      </c>
      <c r="C285" s="157"/>
      <c r="D285" s="158"/>
      <c r="E285" s="409"/>
      <c r="F285" s="158"/>
      <c r="G285" s="160"/>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1"/>
      <c r="AZ285" s="121"/>
      <c r="BA285" s="121"/>
      <c r="BB285" s="121"/>
      <c r="BC285" s="121"/>
      <c r="BD285" s="121"/>
      <c r="BE285" s="121"/>
      <c r="BF285" s="121"/>
      <c r="BG285" s="121"/>
      <c r="BH285" s="121"/>
      <c r="BI285" s="121"/>
      <c r="BJ285" s="121"/>
      <c r="BK285" s="121"/>
      <c r="BL285" s="121"/>
      <c r="BM285" s="121"/>
      <c r="BN285" s="121"/>
      <c r="BO285" s="121"/>
      <c r="BP285" s="121"/>
      <c r="BQ285" s="121"/>
      <c r="BR285" s="121"/>
      <c r="BS285" s="121"/>
      <c r="BT285" s="121"/>
      <c r="BU285" s="121"/>
      <c r="BV285" s="121"/>
      <c r="BW285" s="121"/>
      <c r="BX285" s="121"/>
      <c r="BY285" s="121"/>
      <c r="BZ285" s="121"/>
      <c r="CA285" s="121"/>
      <c r="CB285" s="121"/>
      <c r="CC285" s="121"/>
      <c r="CD285" s="121"/>
      <c r="CE285" s="121"/>
      <c r="CF285" s="121"/>
      <c r="CG285" s="121"/>
      <c r="CH285" s="121"/>
      <c r="CI285" s="121"/>
      <c r="CJ285" s="121"/>
      <c r="CK285" s="121"/>
      <c r="CL285" s="121"/>
      <c r="CM285" s="121"/>
      <c r="CN285" s="121"/>
      <c r="CO285" s="121"/>
      <c r="CP285" s="121"/>
      <c r="CQ285" s="121"/>
      <c r="CR285" s="121"/>
      <c r="CS285" s="121"/>
      <c r="CT285" s="121"/>
      <c r="CU285" s="121"/>
      <c r="CV285" s="121"/>
      <c r="CW285" s="121"/>
      <c r="CX285" s="121"/>
      <c r="CY285" s="121"/>
      <c r="CZ285" s="121"/>
      <c r="DA285" s="121"/>
      <c r="DB285" s="121"/>
      <c r="DC285" s="121"/>
      <c r="DD285" s="121"/>
      <c r="DE285" s="121"/>
      <c r="DF285" s="121"/>
      <c r="DG285" s="121"/>
      <c r="DH285" s="121"/>
      <c r="DI285" s="121"/>
      <c r="DJ285" s="121"/>
      <c r="DK285" s="121"/>
      <c r="DL285" s="121"/>
      <c r="DM285" s="121"/>
      <c r="DN285" s="121"/>
      <c r="DO285" s="121"/>
      <c r="DP285" s="121"/>
      <c r="DQ285" s="121"/>
      <c r="DR285" s="121"/>
      <c r="DS285" s="121"/>
      <c r="DT285" s="121"/>
      <c r="DU285" s="121"/>
      <c r="DV285" s="121"/>
      <c r="DW285" s="121"/>
      <c r="DX285" s="121"/>
      <c r="DY285" s="121"/>
      <c r="DZ285" s="121"/>
      <c r="EA285" s="121"/>
      <c r="EB285" s="121"/>
      <c r="EC285" s="121"/>
      <c r="ED285" s="121"/>
      <c r="EE285" s="121"/>
      <c r="EF285" s="121"/>
      <c r="EG285" s="121"/>
      <c r="EH285" s="121"/>
      <c r="EI285" s="121"/>
      <c r="EJ285" s="121"/>
      <c r="EK285" s="121"/>
      <c r="EL285" s="121"/>
      <c r="EM285" s="121"/>
      <c r="EN285" s="121"/>
      <c r="EO285" s="121"/>
      <c r="EP285" s="121"/>
      <c r="EQ285" s="121"/>
      <c r="ER285" s="121"/>
      <c r="ES285" s="121"/>
      <c r="ET285" s="121"/>
      <c r="EU285" s="121"/>
      <c r="EV285" s="121"/>
      <c r="EW285" s="121"/>
      <c r="EX285" s="121"/>
      <c r="EY285" s="121"/>
      <c r="EZ285" s="121"/>
      <c r="FA285" s="121"/>
      <c r="FB285" s="121"/>
      <c r="FC285" s="121"/>
      <c r="FD285" s="121"/>
      <c r="FE285" s="121"/>
      <c r="FF285" s="121"/>
      <c r="FG285" s="121"/>
      <c r="FH285" s="121"/>
      <c r="FI285" s="121"/>
      <c r="FJ285" s="121"/>
      <c r="FK285" s="121"/>
      <c r="FL285" s="121"/>
      <c r="FM285" s="121"/>
      <c r="FN285" s="121"/>
      <c r="FO285" s="121"/>
      <c r="FP285" s="121"/>
      <c r="FQ285" s="121"/>
      <c r="FR285" s="121"/>
      <c r="FS285" s="121"/>
      <c r="FT285" s="121"/>
      <c r="FU285" s="121"/>
      <c r="FV285" s="121"/>
      <c r="FW285" s="121"/>
      <c r="FX285" s="121"/>
      <c r="FY285" s="121"/>
      <c r="FZ285" s="121"/>
      <c r="GA285" s="121"/>
      <c r="GB285" s="121"/>
      <c r="GC285" s="121"/>
      <c r="GD285" s="121"/>
      <c r="GE285" s="121"/>
      <c r="GF285" s="121"/>
      <c r="GG285" s="121"/>
      <c r="GH285" s="121"/>
      <c r="GI285" s="121"/>
      <c r="GJ285" s="121"/>
      <c r="GK285" s="121"/>
      <c r="GL285" s="121"/>
      <c r="GM285" s="121"/>
      <c r="GN285" s="121"/>
      <c r="GO285" s="121"/>
      <c r="GP285" s="121"/>
      <c r="GQ285" s="121"/>
      <c r="GR285" s="121"/>
      <c r="GS285" s="121"/>
    </row>
    <row r="286" spans="1:201" x14ac:dyDescent="0.25">
      <c r="B286" s="161"/>
      <c r="E286" s="402"/>
    </row>
    <row r="287" spans="1:201" s="168" customFormat="1" ht="59.25" x14ac:dyDescent="0.25">
      <c r="A287" s="165" t="s">
        <v>303</v>
      </c>
      <c r="B287" s="169" t="s">
        <v>338</v>
      </c>
      <c r="C287" s="166"/>
      <c r="D287" s="166"/>
      <c r="E287" s="403"/>
      <c r="F287" s="167"/>
    </row>
    <row r="288" spans="1:201" s="168" customFormat="1" ht="142.5" x14ac:dyDescent="0.25">
      <c r="A288" s="165"/>
      <c r="B288" s="169" t="s">
        <v>339</v>
      </c>
      <c r="C288" s="166"/>
      <c r="D288" s="166"/>
      <c r="E288" s="403"/>
      <c r="F288" s="167"/>
    </row>
    <row r="289" spans="1:7" s="168" customFormat="1" x14ac:dyDescent="0.25">
      <c r="A289" s="165"/>
      <c r="B289" s="169" t="s">
        <v>340</v>
      </c>
      <c r="C289" s="166"/>
      <c r="D289" s="166"/>
      <c r="E289" s="403"/>
      <c r="F289" s="167"/>
    </row>
    <row r="290" spans="1:7" s="168" customFormat="1" x14ac:dyDescent="0.25">
      <c r="A290" s="165"/>
      <c r="B290" s="194"/>
      <c r="C290" s="166"/>
      <c r="D290" s="166"/>
      <c r="E290" s="403"/>
      <c r="F290" s="167"/>
    </row>
    <row r="291" spans="1:7" s="168" customFormat="1" x14ac:dyDescent="0.25">
      <c r="A291" s="165" t="s">
        <v>64</v>
      </c>
      <c r="B291" s="194" t="s">
        <v>341</v>
      </c>
      <c r="C291" s="166"/>
      <c r="D291" s="166"/>
      <c r="E291" s="403"/>
      <c r="F291" s="167"/>
    </row>
    <row r="292" spans="1:7" s="168" customFormat="1" x14ac:dyDescent="0.25">
      <c r="A292" s="123"/>
      <c r="B292" s="170" t="s">
        <v>148</v>
      </c>
      <c r="C292" s="171">
        <v>14</v>
      </c>
      <c r="D292" s="172" t="s">
        <v>116</v>
      </c>
      <c r="E292" s="246"/>
      <c r="F292" s="172" t="s">
        <v>220</v>
      </c>
      <c r="G292" s="173">
        <f>C292*E292</f>
        <v>0</v>
      </c>
    </row>
    <row r="293" spans="1:7" s="168" customFormat="1" x14ac:dyDescent="0.25">
      <c r="A293" s="165" t="s">
        <v>69</v>
      </c>
      <c r="B293" s="194" t="s">
        <v>342</v>
      </c>
      <c r="C293" s="166"/>
      <c r="D293" s="166"/>
      <c r="E293" s="403"/>
      <c r="F293" s="167"/>
    </row>
    <row r="294" spans="1:7" s="168" customFormat="1" x14ac:dyDescent="0.25">
      <c r="A294" s="123"/>
      <c r="B294" s="170" t="s">
        <v>148</v>
      </c>
      <c r="C294" s="171">
        <v>14</v>
      </c>
      <c r="D294" s="172" t="s">
        <v>116</v>
      </c>
      <c r="E294" s="246"/>
      <c r="F294" s="172" t="s">
        <v>220</v>
      </c>
      <c r="G294" s="173">
        <f>C294*E294</f>
        <v>0</v>
      </c>
    </row>
    <row r="295" spans="1:7" x14ac:dyDescent="0.25">
      <c r="A295" s="174" t="s">
        <v>77</v>
      </c>
      <c r="B295" s="194" t="s">
        <v>415</v>
      </c>
      <c r="C295" s="166"/>
      <c r="D295" s="166"/>
      <c r="E295" s="403"/>
      <c r="F295" s="167"/>
      <c r="G295" s="168"/>
    </row>
    <row r="296" spans="1:7" x14ac:dyDescent="0.25">
      <c r="A296" s="174"/>
      <c r="B296" s="170" t="s">
        <v>148</v>
      </c>
      <c r="C296" s="171">
        <v>10</v>
      </c>
      <c r="D296" s="172" t="s">
        <v>116</v>
      </c>
      <c r="E296" s="246"/>
      <c r="F296" s="172" t="s">
        <v>220</v>
      </c>
      <c r="G296" s="173">
        <f>C296*E296</f>
        <v>0</v>
      </c>
    </row>
    <row r="297" spans="1:7" x14ac:dyDescent="0.25">
      <c r="A297" s="174"/>
      <c r="B297" s="175"/>
      <c r="C297" s="175"/>
      <c r="D297" s="175"/>
      <c r="E297" s="404"/>
      <c r="F297" s="176"/>
      <c r="G297" s="177"/>
    </row>
    <row r="298" spans="1:7" s="168" customFormat="1" ht="60" x14ac:dyDescent="0.25">
      <c r="A298" s="165" t="s">
        <v>312</v>
      </c>
      <c r="B298" s="248" t="s">
        <v>343</v>
      </c>
      <c r="C298" s="166"/>
      <c r="D298" s="166"/>
      <c r="E298" s="403"/>
      <c r="F298" s="167"/>
    </row>
    <row r="299" spans="1:7" s="168" customFormat="1" ht="51.75" customHeight="1" x14ac:dyDescent="0.25">
      <c r="A299" s="165"/>
      <c r="B299" s="169" t="s">
        <v>344</v>
      </c>
      <c r="C299" s="166"/>
      <c r="D299" s="166"/>
      <c r="E299" s="403"/>
      <c r="F299" s="167"/>
    </row>
    <row r="300" spans="1:7" s="168" customFormat="1" ht="28.5" x14ac:dyDescent="0.25">
      <c r="A300" s="165"/>
      <c r="B300" s="169" t="s">
        <v>345</v>
      </c>
      <c r="C300" s="166"/>
      <c r="D300" s="166"/>
      <c r="E300" s="403"/>
      <c r="F300" s="167"/>
    </row>
    <row r="301" spans="1:7" s="168" customFormat="1" x14ac:dyDescent="0.25">
      <c r="A301" s="165"/>
      <c r="B301" s="194"/>
      <c r="C301" s="166"/>
      <c r="D301" s="166"/>
      <c r="E301" s="403"/>
      <c r="F301" s="167"/>
    </row>
    <row r="302" spans="1:7" s="168" customFormat="1" x14ac:dyDescent="0.25">
      <c r="A302" s="165" t="s">
        <v>64</v>
      </c>
      <c r="B302" s="195" t="s">
        <v>346</v>
      </c>
      <c r="C302" s="166"/>
      <c r="D302" s="166"/>
      <c r="E302" s="403"/>
      <c r="F302" s="167"/>
    </row>
    <row r="303" spans="1:7" s="168" customFormat="1" x14ac:dyDescent="0.25">
      <c r="A303" s="123"/>
      <c r="B303" s="170" t="s">
        <v>68</v>
      </c>
      <c r="C303" s="171">
        <v>3</v>
      </c>
      <c r="D303" s="172" t="s">
        <v>116</v>
      </c>
      <c r="E303" s="246"/>
      <c r="F303" s="172" t="s">
        <v>220</v>
      </c>
      <c r="G303" s="173">
        <f>C303*E303</f>
        <v>0</v>
      </c>
    </row>
    <row r="304" spans="1:7" x14ac:dyDescent="0.25">
      <c r="A304" s="174"/>
      <c r="B304" s="175"/>
      <c r="C304" s="175"/>
      <c r="D304" s="175"/>
      <c r="E304" s="404"/>
      <c r="F304" s="176"/>
      <c r="G304" s="177"/>
    </row>
    <row r="305" spans="1:7" ht="72.75" x14ac:dyDescent="0.25">
      <c r="A305" s="165" t="s">
        <v>7</v>
      </c>
      <c r="B305" s="248" t="s">
        <v>347</v>
      </c>
      <c r="C305" s="175"/>
      <c r="D305" s="175"/>
      <c r="E305" s="404"/>
      <c r="F305" s="176"/>
      <c r="G305" s="177"/>
    </row>
    <row r="306" spans="1:7" ht="60" x14ac:dyDescent="0.25">
      <c r="A306" s="165"/>
      <c r="B306" s="248" t="s">
        <v>348</v>
      </c>
      <c r="C306" s="175"/>
      <c r="D306" s="175"/>
      <c r="E306" s="404"/>
      <c r="F306" s="176"/>
      <c r="G306" s="177"/>
    </row>
    <row r="307" spans="1:7" ht="42.75" x14ac:dyDescent="0.25">
      <c r="A307" s="165"/>
      <c r="B307" s="169" t="s">
        <v>349</v>
      </c>
      <c r="C307" s="175"/>
      <c r="D307" s="175"/>
      <c r="E307" s="404"/>
      <c r="F307" s="176"/>
      <c r="G307" s="177"/>
    </row>
    <row r="308" spans="1:7" x14ac:dyDescent="0.25">
      <c r="A308" s="165"/>
      <c r="B308" s="170" t="s">
        <v>219</v>
      </c>
      <c r="C308" s="171">
        <v>1</v>
      </c>
      <c r="D308" s="172" t="s">
        <v>116</v>
      </c>
      <c r="E308" s="246"/>
      <c r="F308" s="172" t="s">
        <v>220</v>
      </c>
      <c r="G308" s="173">
        <f>C308*E308</f>
        <v>0</v>
      </c>
    </row>
    <row r="309" spans="1:7" x14ac:dyDescent="0.25">
      <c r="A309" s="174"/>
      <c r="B309" s="175"/>
      <c r="C309" s="175"/>
      <c r="D309" s="175"/>
      <c r="E309" s="404"/>
      <c r="F309" s="176"/>
      <c r="G309" s="177"/>
    </row>
    <row r="310" spans="1:7" ht="30" x14ac:dyDescent="0.25">
      <c r="A310" s="165" t="s">
        <v>10</v>
      </c>
      <c r="B310" s="196" t="s">
        <v>350</v>
      </c>
      <c r="C310" s="175"/>
      <c r="D310" s="175"/>
      <c r="E310" s="404"/>
      <c r="F310" s="176"/>
      <c r="G310" s="177"/>
    </row>
    <row r="311" spans="1:7" x14ac:dyDescent="0.25">
      <c r="A311" s="174"/>
      <c r="B311" s="175"/>
      <c r="C311" s="175"/>
      <c r="D311" s="175"/>
      <c r="E311" s="404"/>
      <c r="F311" s="176"/>
      <c r="G311" s="177"/>
    </row>
    <row r="312" spans="1:7" s="200" customFormat="1" ht="45" x14ac:dyDescent="0.25">
      <c r="A312" s="197" t="s">
        <v>351</v>
      </c>
      <c r="B312" s="196" t="s">
        <v>352</v>
      </c>
      <c r="C312" s="198"/>
      <c r="D312" s="199"/>
      <c r="E312" s="410"/>
      <c r="F312" s="199"/>
    </row>
    <row r="313" spans="1:7" s="200" customFormat="1" ht="114" x14ac:dyDescent="0.25">
      <c r="A313" s="201"/>
      <c r="B313" s="202" t="s">
        <v>353</v>
      </c>
      <c r="C313" s="198"/>
      <c r="D313" s="199"/>
      <c r="E313" s="410"/>
      <c r="F313" s="199"/>
    </row>
    <row r="314" spans="1:7" s="200" customFormat="1" ht="28.5" x14ac:dyDescent="0.25">
      <c r="A314" s="201"/>
      <c r="B314" s="202" t="s">
        <v>354</v>
      </c>
      <c r="C314" s="198"/>
      <c r="D314" s="199"/>
      <c r="E314" s="410"/>
      <c r="F314" s="199"/>
    </row>
    <row r="315" spans="1:7" s="200" customFormat="1" x14ac:dyDescent="0.25">
      <c r="A315" s="201"/>
      <c r="B315" s="202"/>
      <c r="C315" s="198"/>
      <c r="D315" s="199"/>
      <c r="E315" s="410"/>
      <c r="F315" s="199"/>
    </row>
    <row r="316" spans="1:7" s="200" customFormat="1" ht="30" x14ac:dyDescent="0.25">
      <c r="A316" s="203"/>
      <c r="B316" s="196" t="s">
        <v>355</v>
      </c>
      <c r="C316" s="198"/>
      <c r="D316" s="199"/>
      <c r="E316" s="410"/>
      <c r="F316" s="199"/>
    </row>
    <row r="317" spans="1:7" s="200" customFormat="1" x14ac:dyDescent="0.25">
      <c r="A317" s="204"/>
      <c r="B317" s="170" t="s">
        <v>68</v>
      </c>
      <c r="C317" s="171">
        <v>2</v>
      </c>
      <c r="D317" s="172" t="s">
        <v>116</v>
      </c>
      <c r="E317" s="246"/>
      <c r="F317" s="172" t="s">
        <v>220</v>
      </c>
      <c r="G317" s="173">
        <f>C317*E317</f>
        <v>0</v>
      </c>
    </row>
    <row r="318" spans="1:7" s="200" customFormat="1" ht="45" x14ac:dyDescent="0.25">
      <c r="A318" s="204"/>
      <c r="B318" s="196" t="s">
        <v>356</v>
      </c>
      <c r="C318" s="198"/>
      <c r="D318" s="199"/>
      <c r="E318" s="410"/>
      <c r="F318" s="199"/>
    </row>
    <row r="319" spans="1:7" s="200" customFormat="1" x14ac:dyDescent="0.25">
      <c r="A319" s="204"/>
      <c r="B319" s="170" t="s">
        <v>68</v>
      </c>
      <c r="C319" s="171">
        <v>2</v>
      </c>
      <c r="D319" s="172" t="s">
        <v>116</v>
      </c>
      <c r="E319" s="246"/>
      <c r="F319" s="172" t="s">
        <v>220</v>
      </c>
      <c r="G319" s="173">
        <f>C319*E319</f>
        <v>0</v>
      </c>
    </row>
    <row r="320" spans="1:7" s="200" customFormat="1" x14ac:dyDescent="0.25">
      <c r="A320" s="204"/>
      <c r="B320" s="205"/>
      <c r="C320" s="206"/>
      <c r="E320" s="411"/>
      <c r="F320" s="207"/>
    </row>
    <row r="321" spans="1:7" s="200" customFormat="1" ht="45" x14ac:dyDescent="0.25">
      <c r="A321" s="197" t="s">
        <v>357</v>
      </c>
      <c r="B321" s="196" t="s">
        <v>358</v>
      </c>
      <c r="C321" s="198"/>
      <c r="D321" s="199"/>
      <c r="E321" s="410"/>
      <c r="F321" s="199"/>
    </row>
    <row r="322" spans="1:7" s="200" customFormat="1" ht="142.5" x14ac:dyDescent="0.25">
      <c r="A322" s="197"/>
      <c r="B322" s="202" t="s">
        <v>359</v>
      </c>
      <c r="C322" s="198"/>
      <c r="D322" s="199"/>
      <c r="E322" s="410"/>
      <c r="F322" s="199"/>
    </row>
    <row r="323" spans="1:7" s="200" customFormat="1" ht="71.25" x14ac:dyDescent="0.25">
      <c r="A323" s="197"/>
      <c r="B323" s="202" t="s">
        <v>360</v>
      </c>
      <c r="C323" s="198"/>
      <c r="D323" s="199"/>
      <c r="E323" s="410"/>
      <c r="F323" s="199"/>
    </row>
    <row r="324" spans="1:7" s="200" customFormat="1" ht="156.75" x14ac:dyDescent="0.25">
      <c r="A324" s="203"/>
      <c r="B324" s="202" t="s">
        <v>361</v>
      </c>
      <c r="C324" s="198"/>
      <c r="D324" s="199"/>
      <c r="E324" s="410"/>
      <c r="F324" s="199"/>
    </row>
    <row r="325" spans="1:7" s="200" customFormat="1" x14ac:dyDescent="0.25">
      <c r="A325" s="203"/>
      <c r="B325" s="202"/>
      <c r="C325" s="198"/>
      <c r="D325" s="199"/>
      <c r="E325" s="410"/>
      <c r="F325" s="199"/>
    </row>
    <row r="326" spans="1:7" s="200" customFormat="1" ht="30" x14ac:dyDescent="0.25">
      <c r="A326" s="203"/>
      <c r="B326" s="196" t="s">
        <v>355</v>
      </c>
      <c r="C326" s="198"/>
      <c r="D326" s="199"/>
      <c r="E326" s="410"/>
      <c r="F326" s="199"/>
    </row>
    <row r="327" spans="1:7" s="200" customFormat="1" x14ac:dyDescent="0.25">
      <c r="A327" s="204"/>
      <c r="B327" s="170" t="s">
        <v>68</v>
      </c>
      <c r="C327" s="171">
        <v>2</v>
      </c>
      <c r="D327" s="172" t="s">
        <v>116</v>
      </c>
      <c r="E327" s="246"/>
      <c r="F327" s="172" t="s">
        <v>220</v>
      </c>
      <c r="G327" s="173">
        <f>C327*E327</f>
        <v>0</v>
      </c>
    </row>
    <row r="328" spans="1:7" s="200" customFormat="1" ht="45" x14ac:dyDescent="0.25">
      <c r="A328" s="204"/>
      <c r="B328" s="196" t="s">
        <v>356</v>
      </c>
      <c r="C328" s="198"/>
      <c r="D328" s="199"/>
      <c r="E328" s="410"/>
      <c r="F328" s="199"/>
    </row>
    <row r="329" spans="1:7" s="200" customFormat="1" x14ac:dyDescent="0.25">
      <c r="A329" s="204"/>
      <c r="B329" s="170" t="s">
        <v>68</v>
      </c>
      <c r="C329" s="171">
        <v>2</v>
      </c>
      <c r="D329" s="172" t="s">
        <v>116</v>
      </c>
      <c r="E329" s="246"/>
      <c r="F329" s="172" t="s">
        <v>220</v>
      </c>
      <c r="G329" s="173">
        <f>C329*E329</f>
        <v>0</v>
      </c>
    </row>
    <row r="330" spans="1:7" s="200" customFormat="1" x14ac:dyDescent="0.25">
      <c r="A330" s="204"/>
      <c r="B330" s="205"/>
      <c r="C330" s="206"/>
      <c r="E330" s="411"/>
      <c r="F330" s="207"/>
    </row>
    <row r="331" spans="1:7" s="168" customFormat="1" ht="115.5" x14ac:dyDescent="0.25">
      <c r="A331" s="165" t="s">
        <v>19</v>
      </c>
      <c r="B331" s="169" t="s">
        <v>365</v>
      </c>
      <c r="C331" s="166"/>
      <c r="D331" s="166"/>
      <c r="E331" s="403"/>
      <c r="F331" s="167"/>
    </row>
    <row r="332" spans="1:7" x14ac:dyDescent="0.25">
      <c r="B332" s="170" t="s">
        <v>148</v>
      </c>
      <c r="C332" s="171">
        <v>38</v>
      </c>
      <c r="D332" s="172" t="s">
        <v>116</v>
      </c>
      <c r="E332" s="246"/>
      <c r="F332" s="172" t="s">
        <v>220</v>
      </c>
      <c r="G332" s="173">
        <f>C332*E332</f>
        <v>0</v>
      </c>
    </row>
    <row r="333" spans="1:7" s="168" customFormat="1" x14ac:dyDescent="0.25">
      <c r="A333" s="165"/>
      <c r="B333" s="194"/>
      <c r="C333" s="166"/>
      <c r="D333" s="166"/>
      <c r="E333" s="403"/>
      <c r="F333" s="167"/>
    </row>
    <row r="334" spans="1:7" s="168" customFormat="1" ht="58.5" x14ac:dyDescent="0.25">
      <c r="A334" s="165" t="s">
        <v>366</v>
      </c>
      <c r="B334" s="194" t="s">
        <v>367</v>
      </c>
      <c r="C334" s="166"/>
      <c r="D334" s="166"/>
      <c r="E334" s="403"/>
      <c r="F334" s="167"/>
    </row>
    <row r="335" spans="1:7" x14ac:dyDescent="0.25">
      <c r="B335" s="170" t="s">
        <v>148</v>
      </c>
      <c r="C335" s="171">
        <v>38</v>
      </c>
      <c r="D335" s="172" t="s">
        <v>116</v>
      </c>
      <c r="E335" s="246"/>
      <c r="F335" s="172" t="s">
        <v>220</v>
      </c>
      <c r="G335" s="173">
        <f>C335*E335</f>
        <v>0</v>
      </c>
    </row>
    <row r="336" spans="1:7" s="168" customFormat="1" x14ac:dyDescent="0.25">
      <c r="A336" s="165"/>
      <c r="B336" s="194"/>
      <c r="C336" s="166"/>
      <c r="D336" s="166"/>
      <c r="E336" s="403"/>
      <c r="F336" s="167"/>
    </row>
    <row r="337" spans="1:7" s="168" customFormat="1" ht="43.5" x14ac:dyDescent="0.25">
      <c r="A337" s="165" t="s">
        <v>27</v>
      </c>
      <c r="B337" s="194" t="s">
        <v>368</v>
      </c>
      <c r="C337" s="166"/>
      <c r="D337" s="166"/>
      <c r="E337" s="403"/>
      <c r="F337" s="167"/>
    </row>
    <row r="338" spans="1:7" x14ac:dyDescent="0.25">
      <c r="B338" s="170" t="s">
        <v>369</v>
      </c>
      <c r="C338" s="171">
        <v>1</v>
      </c>
      <c r="D338" s="172" t="s">
        <v>116</v>
      </c>
      <c r="E338" s="246"/>
      <c r="F338" s="172" t="s">
        <v>220</v>
      </c>
      <c r="G338" s="173">
        <f>C338*E338</f>
        <v>0</v>
      </c>
    </row>
    <row r="339" spans="1:7" s="210" customFormat="1" x14ac:dyDescent="0.25">
      <c r="A339" s="165"/>
      <c r="B339" s="169"/>
      <c r="C339" s="208"/>
      <c r="D339" s="208"/>
      <c r="E339" s="412"/>
      <c r="F339" s="167"/>
    </row>
    <row r="340" spans="1:7" s="200" customFormat="1" ht="71.25" x14ac:dyDescent="0.25">
      <c r="A340" s="197" t="s">
        <v>31</v>
      </c>
      <c r="B340" s="202" t="s">
        <v>370</v>
      </c>
      <c r="C340" s="206"/>
      <c r="E340" s="411"/>
      <c r="F340" s="207"/>
    </row>
    <row r="341" spans="1:7" s="200" customFormat="1" x14ac:dyDescent="0.25">
      <c r="A341" s="197"/>
      <c r="B341" s="202"/>
      <c r="C341" s="206"/>
      <c r="E341" s="411"/>
      <c r="F341" s="207"/>
    </row>
    <row r="342" spans="1:7" s="200" customFormat="1" x14ac:dyDescent="0.25">
      <c r="A342" s="197" t="s">
        <v>371</v>
      </c>
      <c r="B342" s="202" t="s">
        <v>372</v>
      </c>
      <c r="C342" s="206"/>
      <c r="E342" s="411"/>
    </row>
    <row r="343" spans="1:7" s="200" customFormat="1" x14ac:dyDescent="0.25">
      <c r="A343" s="123"/>
      <c r="B343" s="170" t="s">
        <v>373</v>
      </c>
      <c r="C343" s="171">
        <v>8</v>
      </c>
      <c r="D343" s="172" t="s">
        <v>116</v>
      </c>
      <c r="E343" s="246"/>
      <c r="F343" s="172" t="s">
        <v>220</v>
      </c>
      <c r="G343" s="173">
        <f>C343*E343</f>
        <v>0</v>
      </c>
    </row>
    <row r="344" spans="1:7" s="200" customFormat="1" x14ac:dyDescent="0.25">
      <c r="A344" s="197" t="s">
        <v>374</v>
      </c>
      <c r="B344" s="202" t="s">
        <v>375</v>
      </c>
      <c r="C344" s="206"/>
      <c r="E344" s="411"/>
    </row>
    <row r="345" spans="1:7" s="200" customFormat="1" x14ac:dyDescent="0.25">
      <c r="A345" s="123"/>
      <c r="B345" s="170" t="s">
        <v>373</v>
      </c>
      <c r="C345" s="171">
        <v>4</v>
      </c>
      <c r="D345" s="172" t="s">
        <v>116</v>
      </c>
      <c r="E345" s="246"/>
      <c r="F345" s="172" t="s">
        <v>220</v>
      </c>
      <c r="G345" s="173">
        <f>C345*E345</f>
        <v>0</v>
      </c>
    </row>
    <row r="346" spans="1:7" s="210" customFormat="1" ht="15.75" thickBot="1" x14ac:dyDescent="0.25">
      <c r="A346" s="123"/>
      <c r="B346" s="211"/>
      <c r="C346" s="179"/>
      <c r="D346" s="212"/>
      <c r="E346" s="413"/>
      <c r="F346" s="213"/>
      <c r="G346" s="182"/>
    </row>
    <row r="347" spans="1:7" s="210" customFormat="1" ht="15.75" thickBot="1" x14ac:dyDescent="0.25">
      <c r="A347" s="183"/>
      <c r="B347" s="184"/>
      <c r="C347" s="185"/>
      <c r="D347" s="163"/>
      <c r="E347" s="407"/>
      <c r="F347" s="214"/>
      <c r="G347" s="151"/>
    </row>
    <row r="348" spans="1:7" s="210" customFormat="1" ht="15.75" thickBot="1" x14ac:dyDescent="0.25">
      <c r="A348" s="215" t="s">
        <v>336</v>
      </c>
      <c r="B348" s="216" t="s">
        <v>376</v>
      </c>
      <c r="C348" s="217"/>
      <c r="D348" s="217"/>
      <c r="E348" s="414"/>
      <c r="F348" s="192" t="s">
        <v>220</v>
      </c>
      <c r="G348" s="219">
        <f>SUM(G287:G346)</f>
        <v>0</v>
      </c>
    </row>
    <row r="349" spans="1:7" s="210" customFormat="1" x14ac:dyDescent="0.25">
      <c r="A349" s="165"/>
      <c r="B349" s="169"/>
      <c r="C349" s="162"/>
      <c r="D349" s="220"/>
      <c r="E349" s="415"/>
      <c r="F349" s="221"/>
    </row>
    <row r="350" spans="1:7" s="210" customFormat="1" x14ac:dyDescent="0.25">
      <c r="A350" s="165"/>
      <c r="B350" s="169"/>
      <c r="C350" s="162"/>
      <c r="D350" s="220"/>
      <c r="E350" s="415"/>
      <c r="F350" s="221"/>
    </row>
    <row r="351" spans="1:7" x14ac:dyDescent="0.25">
      <c r="A351" s="123" t="s">
        <v>377</v>
      </c>
      <c r="B351" s="222" t="s">
        <v>378</v>
      </c>
      <c r="C351" s="223"/>
      <c r="D351" s="223"/>
      <c r="E351" s="416"/>
    </row>
    <row r="352" spans="1:7" x14ac:dyDescent="0.25">
      <c r="E352" s="402"/>
    </row>
    <row r="353" spans="1:7" s="168" customFormat="1" ht="188.25" x14ac:dyDescent="0.25">
      <c r="A353" s="165" t="s">
        <v>2</v>
      </c>
      <c r="B353" s="225" t="s">
        <v>379</v>
      </c>
      <c r="C353" s="166"/>
      <c r="D353" s="166"/>
      <c r="E353" s="412"/>
      <c r="F353" s="167"/>
    </row>
    <row r="354" spans="1:7" s="168" customFormat="1" ht="57" x14ac:dyDescent="0.25">
      <c r="A354" s="165"/>
      <c r="B354" s="226" t="s">
        <v>380</v>
      </c>
      <c r="C354" s="166"/>
      <c r="D354" s="166"/>
      <c r="E354" s="412"/>
      <c r="F354" s="167"/>
    </row>
    <row r="355" spans="1:7" s="168" customFormat="1" x14ac:dyDescent="0.25">
      <c r="A355" s="165"/>
      <c r="B355" s="194"/>
      <c r="C355" s="166"/>
      <c r="D355" s="166"/>
      <c r="E355" s="412"/>
      <c r="F355" s="167"/>
    </row>
    <row r="356" spans="1:7" s="168" customFormat="1" x14ac:dyDescent="0.25">
      <c r="A356" s="165" t="s">
        <v>64</v>
      </c>
      <c r="B356" s="195" t="s">
        <v>381</v>
      </c>
      <c r="C356" s="166"/>
      <c r="D356" s="166"/>
      <c r="E356" s="412"/>
      <c r="F356" s="167"/>
    </row>
    <row r="357" spans="1:7" s="168" customFormat="1" x14ac:dyDescent="0.25">
      <c r="A357" s="165"/>
      <c r="B357" s="227" t="s">
        <v>148</v>
      </c>
      <c r="C357" s="171">
        <v>6</v>
      </c>
      <c r="D357" s="172" t="s">
        <v>116</v>
      </c>
      <c r="E357" s="246"/>
      <c r="F357" s="172" t="s">
        <v>220</v>
      </c>
      <c r="G357" s="173">
        <f>C357*E357</f>
        <v>0</v>
      </c>
    </row>
    <row r="358" spans="1:7" s="168" customFormat="1" x14ac:dyDescent="0.25">
      <c r="A358" s="165" t="s">
        <v>69</v>
      </c>
      <c r="B358" s="195" t="s">
        <v>382</v>
      </c>
      <c r="C358" s="166"/>
      <c r="D358" s="166"/>
      <c r="E358" s="412"/>
      <c r="F358" s="167"/>
    </row>
    <row r="359" spans="1:7" s="168" customFormat="1" x14ac:dyDescent="0.25">
      <c r="A359" s="165"/>
      <c r="B359" s="227" t="s">
        <v>148</v>
      </c>
      <c r="C359" s="171">
        <v>2</v>
      </c>
      <c r="D359" s="172" t="s">
        <v>116</v>
      </c>
      <c r="E359" s="246"/>
      <c r="F359" s="172" t="s">
        <v>220</v>
      </c>
      <c r="G359" s="173">
        <f>C359*E359</f>
        <v>0</v>
      </c>
    </row>
    <row r="360" spans="1:7" s="168" customFormat="1" ht="30" x14ac:dyDescent="0.25">
      <c r="A360" s="165" t="s">
        <v>73</v>
      </c>
      <c r="B360" s="195" t="s">
        <v>596</v>
      </c>
      <c r="C360" s="166"/>
      <c r="D360" s="166"/>
      <c r="E360" s="412"/>
      <c r="F360" s="167"/>
    </row>
    <row r="361" spans="1:7" s="168" customFormat="1" x14ac:dyDescent="0.25">
      <c r="A361" s="165"/>
      <c r="B361" s="227" t="s">
        <v>148</v>
      </c>
      <c r="C361" s="171">
        <v>8</v>
      </c>
      <c r="D361" s="172" t="s">
        <v>116</v>
      </c>
      <c r="E361" s="246"/>
      <c r="F361" s="172" t="s">
        <v>220</v>
      </c>
      <c r="G361" s="173">
        <f>C361*E361</f>
        <v>0</v>
      </c>
    </row>
    <row r="362" spans="1:7" s="168" customFormat="1" x14ac:dyDescent="0.25">
      <c r="A362" s="165"/>
      <c r="B362" s="194"/>
      <c r="C362" s="166"/>
      <c r="D362" s="166"/>
      <c r="E362" s="412"/>
      <c r="F362" s="167"/>
    </row>
    <row r="363" spans="1:7" s="168" customFormat="1" ht="75" x14ac:dyDescent="0.25">
      <c r="A363" s="165" t="s">
        <v>5</v>
      </c>
      <c r="B363" s="228" t="s">
        <v>383</v>
      </c>
      <c r="C363" s="166"/>
      <c r="D363" s="166"/>
      <c r="E363" s="412"/>
      <c r="F363" s="167"/>
    </row>
    <row r="364" spans="1:7" s="168" customFormat="1" ht="99.75" x14ac:dyDescent="0.25">
      <c r="A364" s="165"/>
      <c r="B364" s="169" t="s">
        <v>384</v>
      </c>
      <c r="C364" s="166"/>
      <c r="D364" s="166"/>
      <c r="E364" s="412"/>
      <c r="F364" s="167"/>
    </row>
    <row r="365" spans="1:7" s="168" customFormat="1" x14ac:dyDescent="0.25">
      <c r="A365" s="165"/>
      <c r="B365" s="169"/>
      <c r="C365" s="166"/>
      <c r="D365" s="166"/>
      <c r="E365" s="412"/>
      <c r="F365" s="167"/>
    </row>
    <row r="366" spans="1:7" s="168" customFormat="1" x14ac:dyDescent="0.25">
      <c r="A366" s="165" t="s">
        <v>316</v>
      </c>
      <c r="B366" s="248" t="s">
        <v>381</v>
      </c>
      <c r="C366" s="166"/>
      <c r="D366" s="166"/>
      <c r="E366" s="412"/>
      <c r="F366" s="167"/>
    </row>
    <row r="367" spans="1:7" x14ac:dyDescent="0.25">
      <c r="A367" s="165"/>
      <c r="B367" s="169" t="s">
        <v>386</v>
      </c>
      <c r="C367" s="166"/>
      <c r="D367" s="166"/>
      <c r="E367" s="412"/>
      <c r="F367" s="167"/>
      <c r="G367" s="168"/>
    </row>
    <row r="368" spans="1:7" x14ac:dyDescent="0.25">
      <c r="A368" s="165"/>
      <c r="B368" s="227" t="s">
        <v>68</v>
      </c>
      <c r="C368" s="171">
        <v>10</v>
      </c>
      <c r="D368" s="172" t="s">
        <v>116</v>
      </c>
      <c r="E368" s="246"/>
      <c r="F368" s="172" t="s">
        <v>220</v>
      </c>
      <c r="G368" s="173">
        <f>C368*E368</f>
        <v>0</v>
      </c>
    </row>
    <row r="369" spans="1:7" x14ac:dyDescent="0.25">
      <c r="A369" s="165"/>
      <c r="B369" s="169" t="s">
        <v>387</v>
      </c>
      <c r="C369" s="166"/>
      <c r="D369" s="166"/>
      <c r="E369" s="412"/>
      <c r="F369" s="167"/>
      <c r="G369" s="168"/>
    </row>
    <row r="370" spans="1:7" x14ac:dyDescent="0.25">
      <c r="A370" s="165"/>
      <c r="B370" s="227" t="s">
        <v>68</v>
      </c>
      <c r="C370" s="171">
        <v>1</v>
      </c>
      <c r="D370" s="172" t="s">
        <v>116</v>
      </c>
      <c r="E370" s="246"/>
      <c r="F370" s="172" t="s">
        <v>220</v>
      </c>
      <c r="G370" s="173">
        <f>C370*E370</f>
        <v>0</v>
      </c>
    </row>
    <row r="371" spans="1:7" x14ac:dyDescent="0.25">
      <c r="A371" s="165"/>
      <c r="B371" s="229"/>
      <c r="C371" s="230"/>
      <c r="D371" s="176"/>
      <c r="E371" s="231"/>
      <c r="F371" s="176"/>
      <c r="G371" s="232"/>
    </row>
    <row r="372" spans="1:7" s="168" customFormat="1" x14ac:dyDescent="0.25">
      <c r="A372" s="165" t="s">
        <v>318</v>
      </c>
      <c r="B372" s="248" t="s">
        <v>382</v>
      </c>
      <c r="C372" s="166"/>
      <c r="D372" s="166"/>
      <c r="E372" s="412"/>
      <c r="F372" s="167"/>
    </row>
    <row r="373" spans="1:7" x14ac:dyDescent="0.25">
      <c r="A373" s="165"/>
      <c r="B373" s="169" t="s">
        <v>388</v>
      </c>
      <c r="C373" s="166"/>
      <c r="D373" s="166"/>
      <c r="E373" s="412"/>
      <c r="F373" s="167"/>
      <c r="G373" s="168"/>
    </row>
    <row r="374" spans="1:7" x14ac:dyDescent="0.25">
      <c r="A374" s="165"/>
      <c r="B374" s="227" t="s">
        <v>68</v>
      </c>
      <c r="C374" s="171">
        <v>3</v>
      </c>
      <c r="D374" s="172" t="s">
        <v>116</v>
      </c>
      <c r="E374" s="246"/>
      <c r="F374" s="172" t="s">
        <v>220</v>
      </c>
      <c r="G374" s="173">
        <f>C374*E374</f>
        <v>0</v>
      </c>
    </row>
    <row r="375" spans="1:7" x14ac:dyDescent="0.25">
      <c r="A375" s="165"/>
      <c r="B375" s="169" t="s">
        <v>389</v>
      </c>
      <c r="C375" s="166"/>
      <c r="D375" s="166"/>
      <c r="E375" s="412"/>
      <c r="F375" s="167"/>
      <c r="G375" s="168"/>
    </row>
    <row r="376" spans="1:7" x14ac:dyDescent="0.25">
      <c r="A376" s="165"/>
      <c r="B376" s="227" t="s">
        <v>68</v>
      </c>
      <c r="C376" s="171">
        <v>1</v>
      </c>
      <c r="D376" s="172" t="s">
        <v>116</v>
      </c>
      <c r="E376" s="246"/>
      <c r="F376" s="172" t="s">
        <v>220</v>
      </c>
      <c r="G376" s="173">
        <f>C376*E376</f>
        <v>0</v>
      </c>
    </row>
    <row r="377" spans="1:7" x14ac:dyDescent="0.25">
      <c r="A377" s="165"/>
      <c r="B377" s="169" t="s">
        <v>390</v>
      </c>
      <c r="C377" s="166"/>
      <c r="D377" s="166"/>
      <c r="E377" s="412"/>
      <c r="F377" s="167"/>
      <c r="G377" s="168"/>
    </row>
    <row r="378" spans="1:7" x14ac:dyDescent="0.25">
      <c r="A378" s="165"/>
      <c r="B378" s="227" t="s">
        <v>68</v>
      </c>
      <c r="C378" s="171">
        <v>1</v>
      </c>
      <c r="D378" s="172" t="s">
        <v>116</v>
      </c>
      <c r="E378" s="246"/>
      <c r="F378" s="172" t="s">
        <v>220</v>
      </c>
      <c r="G378" s="173">
        <f>C378*E378</f>
        <v>0</v>
      </c>
    </row>
    <row r="379" spans="1:7" x14ac:dyDescent="0.25">
      <c r="A379" s="165"/>
      <c r="B379" s="229"/>
      <c r="C379" s="230"/>
      <c r="D379" s="176"/>
      <c r="E379" s="231"/>
      <c r="F379" s="176"/>
      <c r="G379" s="232"/>
    </row>
    <row r="380" spans="1:7" s="168" customFormat="1" ht="30" x14ac:dyDescent="0.25">
      <c r="A380" s="165" t="s">
        <v>320</v>
      </c>
      <c r="B380" s="233" t="s">
        <v>391</v>
      </c>
      <c r="C380" s="166"/>
      <c r="D380" s="166"/>
      <c r="E380" s="412"/>
      <c r="F380" s="167"/>
    </row>
    <row r="381" spans="1:7" s="168" customFormat="1" x14ac:dyDescent="0.25">
      <c r="A381" s="165"/>
      <c r="B381" s="169" t="s">
        <v>392</v>
      </c>
      <c r="C381" s="166"/>
      <c r="D381" s="166"/>
      <c r="E381" s="412"/>
      <c r="F381" s="167"/>
    </row>
    <row r="382" spans="1:7" s="168" customFormat="1" x14ac:dyDescent="0.25">
      <c r="A382" s="165"/>
      <c r="B382" s="227" t="s">
        <v>68</v>
      </c>
      <c r="C382" s="171">
        <v>4</v>
      </c>
      <c r="D382" s="172" t="s">
        <v>116</v>
      </c>
      <c r="E382" s="246"/>
      <c r="F382" s="172" t="s">
        <v>220</v>
      </c>
      <c r="G382" s="173">
        <f>C382*E382</f>
        <v>0</v>
      </c>
    </row>
    <row r="383" spans="1:7" x14ac:dyDescent="0.25">
      <c r="A383" s="165"/>
      <c r="B383" s="169" t="s">
        <v>395</v>
      </c>
      <c r="C383" s="166"/>
      <c r="D383" s="166"/>
      <c r="E383" s="412"/>
      <c r="F383" s="167"/>
      <c r="G383" s="168"/>
    </row>
    <row r="384" spans="1:7" x14ac:dyDescent="0.25">
      <c r="A384" s="165"/>
      <c r="B384" s="227" t="s">
        <v>68</v>
      </c>
      <c r="C384" s="171">
        <v>2</v>
      </c>
      <c r="D384" s="172" t="s">
        <v>116</v>
      </c>
      <c r="E384" s="246"/>
      <c r="F384" s="172" t="s">
        <v>220</v>
      </c>
      <c r="G384" s="173">
        <f>C384*E384</f>
        <v>0</v>
      </c>
    </row>
    <row r="385" spans="1:7" x14ac:dyDescent="0.25">
      <c r="A385" s="165"/>
      <c r="B385" s="169" t="s">
        <v>396</v>
      </c>
      <c r="C385" s="166"/>
      <c r="D385" s="166"/>
      <c r="E385" s="412"/>
      <c r="F385" s="167"/>
      <c r="G385" s="168"/>
    </row>
    <row r="386" spans="1:7" x14ac:dyDescent="0.25">
      <c r="A386" s="165"/>
      <c r="B386" s="227" t="s">
        <v>68</v>
      </c>
      <c r="C386" s="171">
        <v>2</v>
      </c>
      <c r="D386" s="172" t="s">
        <v>116</v>
      </c>
      <c r="E386" s="246"/>
      <c r="F386" s="172" t="s">
        <v>220</v>
      </c>
      <c r="G386" s="173">
        <f>C386*E386</f>
        <v>0</v>
      </c>
    </row>
    <row r="387" spans="1:7" x14ac:dyDescent="0.25">
      <c r="A387" s="165"/>
      <c r="B387" s="169" t="s">
        <v>397</v>
      </c>
      <c r="C387" s="166"/>
      <c r="D387" s="166"/>
      <c r="E387" s="412"/>
      <c r="F387" s="167"/>
      <c r="G387" s="168"/>
    </row>
    <row r="388" spans="1:7" x14ac:dyDescent="0.25">
      <c r="A388" s="165"/>
      <c r="B388" s="227" t="s">
        <v>68</v>
      </c>
      <c r="C388" s="171">
        <v>2</v>
      </c>
      <c r="D388" s="172" t="s">
        <v>116</v>
      </c>
      <c r="E388" s="246"/>
      <c r="F388" s="172" t="s">
        <v>220</v>
      </c>
      <c r="G388" s="173">
        <f>C388*E388</f>
        <v>0</v>
      </c>
    </row>
    <row r="389" spans="1:7" x14ac:dyDescent="0.25">
      <c r="A389" s="165"/>
      <c r="B389" s="169" t="s">
        <v>398</v>
      </c>
      <c r="C389" s="166"/>
      <c r="D389" s="166"/>
      <c r="E389" s="412"/>
      <c r="F389" s="167"/>
      <c r="G389" s="168"/>
    </row>
    <row r="390" spans="1:7" x14ac:dyDescent="0.25">
      <c r="A390" s="165"/>
      <c r="B390" s="227" t="s">
        <v>68</v>
      </c>
      <c r="C390" s="171">
        <v>2</v>
      </c>
      <c r="D390" s="172" t="s">
        <v>116</v>
      </c>
      <c r="E390" s="246"/>
      <c r="F390" s="172" t="s">
        <v>220</v>
      </c>
      <c r="G390" s="173">
        <f>C390*E390</f>
        <v>0</v>
      </c>
    </row>
    <row r="391" spans="1:7" x14ac:dyDescent="0.25">
      <c r="B391" s="234"/>
      <c r="E391" s="402"/>
    </row>
    <row r="392" spans="1:7" ht="72.75" x14ac:dyDescent="0.25">
      <c r="A392" s="165" t="s">
        <v>7</v>
      </c>
      <c r="B392" s="248" t="s">
        <v>399</v>
      </c>
      <c r="C392" s="175"/>
      <c r="D392" s="175"/>
      <c r="E392" s="404"/>
      <c r="F392" s="176"/>
      <c r="G392" s="177"/>
    </row>
    <row r="393" spans="1:7" ht="60" x14ac:dyDescent="0.25">
      <c r="A393" s="165"/>
      <c r="B393" s="248" t="s">
        <v>400</v>
      </c>
      <c r="C393" s="175"/>
      <c r="D393" s="175"/>
      <c r="E393" s="404"/>
      <c r="F393" s="176"/>
      <c r="G393" s="177"/>
    </row>
    <row r="394" spans="1:7" ht="28.5" x14ac:dyDescent="0.25">
      <c r="A394" s="165"/>
      <c r="B394" s="169" t="s">
        <v>401</v>
      </c>
      <c r="C394" s="175"/>
      <c r="D394" s="175"/>
      <c r="E394" s="404"/>
      <c r="F394" s="176"/>
      <c r="G394" s="177"/>
    </row>
    <row r="395" spans="1:7" x14ac:dyDescent="0.25">
      <c r="A395" s="165"/>
      <c r="B395" s="170" t="s">
        <v>219</v>
      </c>
      <c r="C395" s="171">
        <v>2</v>
      </c>
      <c r="D395" s="172" t="s">
        <v>116</v>
      </c>
      <c r="E395" s="246"/>
      <c r="F395" s="172" t="s">
        <v>220</v>
      </c>
      <c r="G395" s="173">
        <f>C395*E395</f>
        <v>0</v>
      </c>
    </row>
    <row r="396" spans="1:7" x14ac:dyDescent="0.25">
      <c r="B396" s="234"/>
      <c r="E396" s="402"/>
    </row>
    <row r="397" spans="1:7" s="168" customFormat="1" ht="44.25" x14ac:dyDescent="0.25">
      <c r="A397" s="165" t="s">
        <v>10</v>
      </c>
      <c r="B397" s="235" t="s">
        <v>402</v>
      </c>
      <c r="C397" s="166"/>
      <c r="D397" s="166"/>
      <c r="E397" s="412"/>
      <c r="F397" s="209"/>
    </row>
    <row r="398" spans="1:7" s="168" customFormat="1" ht="85.5" x14ac:dyDescent="0.25">
      <c r="A398" s="165"/>
      <c r="B398" s="236" t="s">
        <v>403</v>
      </c>
      <c r="C398" s="166"/>
      <c r="D398" s="166"/>
      <c r="E398" s="412"/>
      <c r="F398" s="209"/>
    </row>
    <row r="399" spans="1:7" s="168" customFormat="1" x14ac:dyDescent="0.25">
      <c r="A399" s="165"/>
      <c r="B399" s="236" t="s">
        <v>404</v>
      </c>
      <c r="C399" s="166"/>
      <c r="D399" s="166"/>
      <c r="E399" s="412"/>
      <c r="F399" s="209"/>
    </row>
    <row r="400" spans="1:7" s="240" customFormat="1" ht="28.5" x14ac:dyDescent="0.25">
      <c r="A400" s="237"/>
      <c r="B400" s="236" t="s">
        <v>405</v>
      </c>
      <c r="C400" s="238"/>
      <c r="D400" s="239"/>
      <c r="E400" s="417"/>
    </row>
    <row r="401" spans="1:7" s="240" customFormat="1" x14ac:dyDescent="0.25">
      <c r="A401" s="237"/>
      <c r="B401" s="236"/>
      <c r="C401" s="238"/>
      <c r="D401" s="239"/>
      <c r="E401" s="417"/>
    </row>
    <row r="402" spans="1:7" s="200" customFormat="1" ht="30" x14ac:dyDescent="0.25">
      <c r="A402" s="203"/>
      <c r="B402" s="196" t="s">
        <v>355</v>
      </c>
      <c r="C402" s="198"/>
      <c r="D402" s="199"/>
      <c r="E402" s="410"/>
      <c r="F402" s="199"/>
    </row>
    <row r="403" spans="1:7" s="200" customFormat="1" x14ac:dyDescent="0.25">
      <c r="A403" s="204"/>
      <c r="B403" s="170" t="s">
        <v>68</v>
      </c>
      <c r="C403" s="171">
        <v>1</v>
      </c>
      <c r="D403" s="172" t="s">
        <v>116</v>
      </c>
      <c r="E403" s="246"/>
      <c r="F403" s="172" t="s">
        <v>220</v>
      </c>
      <c r="G403" s="173">
        <f>C403*E403</f>
        <v>0</v>
      </c>
    </row>
    <row r="404" spans="1:7" s="200" customFormat="1" ht="45" x14ac:dyDescent="0.25">
      <c r="A404" s="204"/>
      <c r="B404" s="196" t="s">
        <v>356</v>
      </c>
      <c r="C404" s="198"/>
      <c r="D404" s="199"/>
      <c r="E404" s="410"/>
      <c r="F404" s="199"/>
    </row>
    <row r="405" spans="1:7" s="200" customFormat="1" x14ac:dyDescent="0.25">
      <c r="A405" s="204"/>
      <c r="B405" s="170" t="s">
        <v>68</v>
      </c>
      <c r="C405" s="171">
        <v>1</v>
      </c>
      <c r="D405" s="172" t="s">
        <v>116</v>
      </c>
      <c r="E405" s="246"/>
      <c r="F405" s="172" t="s">
        <v>220</v>
      </c>
      <c r="G405" s="173">
        <f>C405*E405</f>
        <v>0</v>
      </c>
    </row>
    <row r="406" spans="1:7" s="168" customFormat="1" x14ac:dyDescent="0.25">
      <c r="A406" s="165"/>
      <c r="B406" s="169"/>
      <c r="C406" s="166"/>
      <c r="D406" s="166"/>
      <c r="E406" s="412"/>
      <c r="F406" s="167"/>
    </row>
    <row r="407" spans="1:7" s="168" customFormat="1" ht="58.5" x14ac:dyDescent="0.25">
      <c r="A407" s="165" t="s">
        <v>19</v>
      </c>
      <c r="B407" s="194" t="s">
        <v>406</v>
      </c>
      <c r="C407" s="166"/>
      <c r="D407" s="166"/>
      <c r="E407" s="412"/>
      <c r="F407" s="167"/>
    </row>
    <row r="408" spans="1:7" x14ac:dyDescent="0.25">
      <c r="A408" s="165"/>
      <c r="B408" s="227" t="s">
        <v>148</v>
      </c>
      <c r="C408" s="171">
        <v>16</v>
      </c>
      <c r="D408" s="172" t="s">
        <v>116</v>
      </c>
      <c r="E408" s="246"/>
      <c r="F408" s="172" t="s">
        <v>220</v>
      </c>
      <c r="G408" s="173">
        <f>C408*E408</f>
        <v>0</v>
      </c>
    </row>
    <row r="409" spans="1:7" s="168" customFormat="1" x14ac:dyDescent="0.25">
      <c r="A409" s="165"/>
      <c r="B409" s="194"/>
      <c r="C409" s="241"/>
      <c r="D409" s="241"/>
      <c r="E409" s="418"/>
      <c r="F409" s="242"/>
    </row>
    <row r="410" spans="1:7" s="200" customFormat="1" ht="72.75" x14ac:dyDescent="0.25">
      <c r="A410" s="197" t="s">
        <v>23</v>
      </c>
      <c r="B410" s="202" t="s">
        <v>407</v>
      </c>
      <c r="C410" s="206"/>
      <c r="E410" s="411"/>
      <c r="F410" s="207"/>
    </row>
    <row r="411" spans="1:7" s="200" customFormat="1" x14ac:dyDescent="0.25">
      <c r="A411" s="197"/>
      <c r="B411" s="202"/>
      <c r="C411" s="206"/>
      <c r="E411" s="411"/>
      <c r="F411" s="207"/>
    </row>
    <row r="412" spans="1:7" s="200" customFormat="1" x14ac:dyDescent="0.25">
      <c r="A412" s="197" t="s">
        <v>408</v>
      </c>
      <c r="B412" s="202" t="s">
        <v>372</v>
      </c>
      <c r="C412" s="206"/>
      <c r="E412" s="411"/>
    </row>
    <row r="413" spans="1:7" s="200" customFormat="1" x14ac:dyDescent="0.25">
      <c r="A413" s="197"/>
      <c r="B413" s="227" t="s">
        <v>373</v>
      </c>
      <c r="C413" s="171">
        <v>8</v>
      </c>
      <c r="D413" s="172" t="s">
        <v>116</v>
      </c>
      <c r="E413" s="246"/>
      <c r="F413" s="172" t="s">
        <v>220</v>
      </c>
      <c r="G413" s="173">
        <f>C413*E413</f>
        <v>0</v>
      </c>
    </row>
    <row r="414" spans="1:7" s="200" customFormat="1" x14ac:dyDescent="0.25">
      <c r="A414" s="197" t="s">
        <v>409</v>
      </c>
      <c r="B414" s="202" t="s">
        <v>375</v>
      </c>
      <c r="C414" s="206"/>
      <c r="E414" s="411"/>
    </row>
    <row r="415" spans="1:7" s="200" customFormat="1" x14ac:dyDescent="0.25">
      <c r="A415" s="197"/>
      <c r="B415" s="227" t="s">
        <v>373</v>
      </c>
      <c r="C415" s="171">
        <v>4</v>
      </c>
      <c r="D415" s="172" t="s">
        <v>116</v>
      </c>
      <c r="E415" s="246"/>
      <c r="F415" s="172" t="s">
        <v>220</v>
      </c>
      <c r="G415" s="173">
        <f>C415*E415</f>
        <v>0</v>
      </c>
    </row>
    <row r="416" spans="1:7" ht="15.75" thickBot="1" x14ac:dyDescent="0.3">
      <c r="A416" s="153"/>
      <c r="B416" s="178"/>
      <c r="C416" s="179"/>
      <c r="D416" s="180"/>
      <c r="E416" s="406"/>
      <c r="F416" s="180"/>
      <c r="G416" s="182"/>
    </row>
    <row r="417" spans="1:7" s="152" customFormat="1" ht="15.75" thickBot="1" x14ac:dyDescent="0.3">
      <c r="A417" s="183"/>
      <c r="B417" s="184"/>
      <c r="C417" s="185"/>
      <c r="D417" s="163"/>
      <c r="E417" s="407"/>
      <c r="F417" s="163"/>
      <c r="G417" s="151"/>
    </row>
    <row r="418" spans="1:7" s="152" customFormat="1" ht="15.75" thickBot="1" x14ac:dyDescent="0.3">
      <c r="A418" s="187" t="s">
        <v>377</v>
      </c>
      <c r="B418" s="188" t="s">
        <v>410</v>
      </c>
      <c r="C418" s="189"/>
      <c r="D418" s="190"/>
      <c r="E418" s="408"/>
      <c r="F418" s="192" t="s">
        <v>220</v>
      </c>
      <c r="G418" s="193">
        <f>SUM(G353:G416)</f>
        <v>0</v>
      </c>
    </row>
    <row r="419" spans="1:7" s="152" customFormat="1" x14ac:dyDescent="0.25">
      <c r="A419" s="183"/>
      <c r="B419" s="184"/>
      <c r="C419" s="185"/>
      <c r="D419" s="163"/>
      <c r="E419" s="407"/>
      <c r="F419" s="163"/>
      <c r="G419" s="151"/>
    </row>
    <row r="420" spans="1:7" s="152" customFormat="1" x14ac:dyDescent="0.25">
      <c r="A420" s="183"/>
      <c r="B420" s="184"/>
      <c r="C420" s="185"/>
      <c r="D420" s="163"/>
      <c r="E420" s="407"/>
      <c r="F420" s="163"/>
      <c r="G420" s="151"/>
    </row>
    <row r="421" spans="1:7" s="152" customFormat="1" ht="15.75" x14ac:dyDescent="0.25">
      <c r="A421" s="128" t="s">
        <v>594</v>
      </c>
      <c r="B421" s="154" t="s">
        <v>597</v>
      </c>
      <c r="C421" s="185"/>
      <c r="D421" s="163"/>
      <c r="E421" s="407"/>
      <c r="F421" s="163"/>
      <c r="G421" s="151"/>
    </row>
    <row r="422" spans="1:7" ht="15.75" thickBot="1" x14ac:dyDescent="0.3">
      <c r="E422" s="402"/>
    </row>
    <row r="423" spans="1:7" ht="15.75" thickBot="1" x14ac:dyDescent="0.3">
      <c r="A423" s="187" t="s">
        <v>301</v>
      </c>
      <c r="B423" s="188" t="s">
        <v>411</v>
      </c>
      <c r="C423" s="189"/>
      <c r="D423" s="190"/>
      <c r="E423" s="408"/>
      <c r="F423" s="192" t="s">
        <v>220</v>
      </c>
      <c r="G423" s="193">
        <f>G282</f>
        <v>0</v>
      </c>
    </row>
    <row r="424" spans="1:7" ht="9.9499999999999993" customHeight="1" thickBot="1" x14ac:dyDescent="0.3">
      <c r="E424" s="402"/>
    </row>
    <row r="425" spans="1:7" ht="15.75" thickBot="1" x14ac:dyDescent="0.3">
      <c r="A425" s="215" t="s">
        <v>336</v>
      </c>
      <c r="B425" s="216" t="s">
        <v>412</v>
      </c>
      <c r="C425" s="217"/>
      <c r="D425" s="217"/>
      <c r="E425" s="414"/>
      <c r="F425" s="192" t="s">
        <v>220</v>
      </c>
      <c r="G425" s="219">
        <f>G348</f>
        <v>0</v>
      </c>
    </row>
    <row r="426" spans="1:7" ht="9.9499999999999993" customHeight="1" thickBot="1" x14ac:dyDescent="0.3">
      <c r="E426" s="402"/>
    </row>
    <row r="427" spans="1:7" ht="15.75" thickBot="1" x14ac:dyDescent="0.3">
      <c r="A427" s="187" t="s">
        <v>377</v>
      </c>
      <c r="B427" s="188" t="s">
        <v>413</v>
      </c>
      <c r="C427" s="189"/>
      <c r="D427" s="190"/>
      <c r="E427" s="408"/>
      <c r="F427" s="192" t="s">
        <v>220</v>
      </c>
      <c r="G427" s="193">
        <f>G418</f>
        <v>0</v>
      </c>
    </row>
    <row r="428" spans="1:7" ht="15.75" thickBot="1" x14ac:dyDescent="0.3">
      <c r="A428" s="243"/>
      <c r="B428" s="244"/>
      <c r="C428" s="189"/>
      <c r="D428" s="190"/>
      <c r="E428" s="408"/>
      <c r="F428" s="190"/>
      <c r="G428" s="245"/>
    </row>
    <row r="429" spans="1:7" ht="15.75" thickBot="1" x14ac:dyDescent="0.3">
      <c r="E429" s="402"/>
    </row>
    <row r="430" spans="1:7" ht="15.75" thickBot="1" x14ac:dyDescent="0.3">
      <c r="B430" s="188" t="s">
        <v>414</v>
      </c>
      <c r="C430" s="189"/>
      <c r="D430" s="190"/>
      <c r="E430" s="408"/>
      <c r="F430" s="192" t="s">
        <v>220</v>
      </c>
      <c r="G430" s="193">
        <f>G427+G425+G423</f>
        <v>0</v>
      </c>
    </row>
    <row r="431" spans="1:7" x14ac:dyDescent="0.25">
      <c r="E431" s="402"/>
    </row>
    <row r="432" spans="1:7" x14ac:dyDescent="0.25">
      <c r="E432" s="402"/>
    </row>
    <row r="433" spans="1:201" ht="15.75" x14ac:dyDescent="0.25">
      <c r="A433" s="128" t="s">
        <v>615</v>
      </c>
      <c r="B433" s="154" t="s">
        <v>616</v>
      </c>
      <c r="E433" s="402"/>
    </row>
    <row r="434" spans="1:201" ht="15.75" thickBot="1" x14ac:dyDescent="0.3">
      <c r="E434" s="402"/>
    </row>
    <row r="435" spans="1:201" s="122" customFormat="1" ht="16.5" thickBot="1" x14ac:dyDescent="0.3">
      <c r="A435" s="155" t="s">
        <v>301</v>
      </c>
      <c r="B435" s="156" t="s">
        <v>302</v>
      </c>
      <c r="C435" s="157"/>
      <c r="D435" s="158"/>
      <c r="E435" s="409"/>
      <c r="F435" s="158"/>
      <c r="G435" s="160"/>
      <c r="H435" s="121"/>
      <c r="I435" s="121"/>
      <c r="J435" s="121"/>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1"/>
      <c r="AL435" s="121"/>
      <c r="AM435" s="121"/>
      <c r="AN435" s="121"/>
      <c r="AO435" s="121"/>
      <c r="AP435" s="121"/>
      <c r="AQ435" s="121"/>
      <c r="AR435" s="121"/>
      <c r="AS435" s="121"/>
      <c r="AT435" s="121"/>
      <c r="AU435" s="121"/>
      <c r="AV435" s="121"/>
      <c r="AW435" s="121"/>
      <c r="AX435" s="121"/>
      <c r="AY435" s="121"/>
      <c r="AZ435" s="121"/>
      <c r="BA435" s="121"/>
      <c r="BB435" s="121"/>
      <c r="BC435" s="121"/>
      <c r="BD435" s="121"/>
      <c r="BE435" s="121"/>
      <c r="BF435" s="121"/>
      <c r="BG435" s="121"/>
      <c r="BH435" s="121"/>
      <c r="BI435" s="121"/>
      <c r="BJ435" s="121"/>
      <c r="BK435" s="121"/>
      <c r="BL435" s="121"/>
      <c r="BM435" s="121"/>
      <c r="BN435" s="121"/>
      <c r="BO435" s="121"/>
      <c r="BP435" s="121"/>
      <c r="BQ435" s="121"/>
      <c r="BR435" s="121"/>
      <c r="BS435" s="121"/>
      <c r="BT435" s="121"/>
      <c r="BU435" s="121"/>
      <c r="BV435" s="121"/>
      <c r="BW435" s="121"/>
      <c r="BX435" s="121"/>
      <c r="BY435" s="121"/>
      <c r="BZ435" s="121"/>
      <c r="CA435" s="121"/>
      <c r="CB435" s="121"/>
      <c r="CC435" s="121"/>
      <c r="CD435" s="121"/>
      <c r="CE435" s="121"/>
      <c r="CF435" s="121"/>
      <c r="CG435" s="121"/>
      <c r="CH435" s="121"/>
      <c r="CI435" s="121"/>
      <c r="CJ435" s="121"/>
      <c r="CK435" s="121"/>
      <c r="CL435" s="121"/>
      <c r="CM435" s="121"/>
      <c r="CN435" s="121"/>
      <c r="CO435" s="121"/>
      <c r="CP435" s="121"/>
      <c r="CQ435" s="121"/>
      <c r="CR435" s="121"/>
      <c r="CS435" s="121"/>
      <c r="CT435" s="121"/>
      <c r="CU435" s="121"/>
      <c r="CV435" s="121"/>
      <c r="CW435" s="121"/>
      <c r="CX435" s="121"/>
      <c r="CY435" s="121"/>
      <c r="CZ435" s="121"/>
      <c r="DA435" s="121"/>
      <c r="DB435" s="121"/>
      <c r="DC435" s="121"/>
      <c r="DD435" s="121"/>
      <c r="DE435" s="121"/>
      <c r="DF435" s="121"/>
      <c r="DG435" s="121"/>
      <c r="DH435" s="121"/>
      <c r="DI435" s="121"/>
      <c r="DJ435" s="121"/>
      <c r="DK435" s="121"/>
      <c r="DL435" s="121"/>
      <c r="DM435" s="121"/>
      <c r="DN435" s="121"/>
      <c r="DO435" s="121"/>
      <c r="DP435" s="121"/>
      <c r="DQ435" s="121"/>
      <c r="DR435" s="121"/>
      <c r="DS435" s="121"/>
      <c r="DT435" s="121"/>
      <c r="DU435" s="121"/>
      <c r="DV435" s="121"/>
      <c r="DW435" s="121"/>
      <c r="DX435" s="121"/>
      <c r="DY435" s="121"/>
      <c r="DZ435" s="121"/>
      <c r="EA435" s="121"/>
      <c r="EB435" s="121"/>
      <c r="EC435" s="121"/>
      <c r="ED435" s="121"/>
      <c r="EE435" s="121"/>
      <c r="EF435" s="121"/>
      <c r="EG435" s="121"/>
      <c r="EH435" s="121"/>
      <c r="EI435" s="121"/>
      <c r="EJ435" s="121"/>
      <c r="EK435" s="121"/>
      <c r="EL435" s="121"/>
      <c r="EM435" s="121"/>
      <c r="EN435" s="121"/>
      <c r="EO435" s="121"/>
      <c r="EP435" s="121"/>
      <c r="EQ435" s="121"/>
      <c r="ER435" s="121"/>
      <c r="ES435" s="121"/>
      <c r="ET435" s="121"/>
      <c r="EU435" s="121"/>
      <c r="EV435" s="121"/>
      <c r="EW435" s="121"/>
      <c r="EX435" s="121"/>
      <c r="EY435" s="121"/>
      <c r="EZ435" s="121"/>
      <c r="FA435" s="121"/>
      <c r="FB435" s="121"/>
      <c r="FC435" s="121"/>
      <c r="FD435" s="121"/>
      <c r="FE435" s="121"/>
      <c r="FF435" s="121"/>
      <c r="FG435" s="121"/>
      <c r="FH435" s="121"/>
      <c r="FI435" s="121"/>
      <c r="FJ435" s="121"/>
      <c r="FK435" s="121"/>
      <c r="FL435" s="121"/>
      <c r="FM435" s="121"/>
      <c r="FN435" s="121"/>
      <c r="FO435" s="121"/>
      <c r="FP435" s="121"/>
      <c r="FQ435" s="121"/>
      <c r="FR435" s="121"/>
      <c r="FS435" s="121"/>
      <c r="FT435" s="121"/>
      <c r="FU435" s="121"/>
      <c r="FV435" s="121"/>
      <c r="FW435" s="121"/>
      <c r="FX435" s="121"/>
      <c r="FY435" s="121"/>
      <c r="FZ435" s="121"/>
      <c r="GA435" s="121"/>
      <c r="GB435" s="121"/>
      <c r="GC435" s="121"/>
      <c r="GD435" s="121"/>
      <c r="GE435" s="121"/>
      <c r="GF435" s="121"/>
      <c r="GG435" s="121"/>
      <c r="GH435" s="121"/>
      <c r="GI435" s="121"/>
      <c r="GJ435" s="121"/>
      <c r="GK435" s="121"/>
      <c r="GL435" s="121"/>
      <c r="GM435" s="121"/>
      <c r="GN435" s="121"/>
      <c r="GO435" s="121"/>
      <c r="GP435" s="121"/>
      <c r="GQ435" s="121"/>
      <c r="GR435" s="121"/>
      <c r="GS435" s="121"/>
    </row>
    <row r="436" spans="1:201" x14ac:dyDescent="0.25">
      <c r="B436" s="161"/>
      <c r="E436" s="402"/>
    </row>
    <row r="437" spans="1:201" s="168" customFormat="1" ht="30" x14ac:dyDescent="0.25">
      <c r="A437" s="165" t="s">
        <v>303</v>
      </c>
      <c r="B437" s="343" t="s">
        <v>304</v>
      </c>
      <c r="C437" s="166"/>
      <c r="D437" s="166"/>
      <c r="E437" s="403"/>
      <c r="F437" s="167"/>
    </row>
    <row r="438" spans="1:201" s="168" customFormat="1" ht="71.25" x14ac:dyDescent="0.25">
      <c r="A438" s="165"/>
      <c r="B438" s="169" t="s">
        <v>305</v>
      </c>
      <c r="C438" s="166"/>
      <c r="D438" s="166"/>
      <c r="E438" s="403"/>
      <c r="F438" s="167"/>
    </row>
    <row r="439" spans="1:201" s="168" customFormat="1" ht="57" x14ac:dyDescent="0.25">
      <c r="A439" s="165"/>
      <c r="B439" s="169" t="s">
        <v>306</v>
      </c>
      <c r="C439" s="166"/>
      <c r="D439" s="166"/>
      <c r="E439" s="403"/>
      <c r="F439" s="167"/>
    </row>
    <row r="440" spans="1:201" s="168" customFormat="1" x14ac:dyDescent="0.25">
      <c r="A440" s="165"/>
      <c r="B440" s="169"/>
      <c r="C440" s="166"/>
      <c r="D440" s="166"/>
      <c r="E440" s="403"/>
      <c r="F440" s="167"/>
    </row>
    <row r="441" spans="1:201" s="168" customFormat="1" ht="60" x14ac:dyDescent="0.25">
      <c r="A441" s="165"/>
      <c r="B441" s="343" t="s">
        <v>307</v>
      </c>
      <c r="C441" s="166"/>
      <c r="D441" s="166"/>
      <c r="E441" s="403"/>
      <c r="F441" s="167"/>
    </row>
    <row r="442" spans="1:201" s="168" customFormat="1" x14ac:dyDescent="0.25">
      <c r="A442" s="165"/>
      <c r="B442" s="169"/>
      <c r="C442" s="166"/>
      <c r="D442" s="166"/>
      <c r="E442" s="403"/>
      <c r="F442" s="167"/>
    </row>
    <row r="443" spans="1:201" s="168" customFormat="1" x14ac:dyDescent="0.25">
      <c r="A443" s="165" t="s">
        <v>64</v>
      </c>
      <c r="B443" s="343" t="s">
        <v>308</v>
      </c>
      <c r="C443" s="166"/>
      <c r="D443" s="166"/>
      <c r="E443" s="403"/>
      <c r="F443" s="167"/>
    </row>
    <row r="444" spans="1:201" s="168" customFormat="1" ht="28.5" x14ac:dyDescent="0.25">
      <c r="A444" s="165"/>
      <c r="B444" s="169" t="s">
        <v>309</v>
      </c>
      <c r="C444" s="166"/>
      <c r="D444" s="166"/>
      <c r="E444" s="403"/>
      <c r="F444" s="167"/>
    </row>
    <row r="445" spans="1:201" s="168" customFormat="1" x14ac:dyDescent="0.25">
      <c r="A445" s="123"/>
      <c r="B445" s="170" t="s">
        <v>148</v>
      </c>
      <c r="C445" s="171">
        <v>20</v>
      </c>
      <c r="D445" s="172" t="s">
        <v>116</v>
      </c>
      <c r="E445" s="246"/>
      <c r="F445" s="172" t="s">
        <v>220</v>
      </c>
      <c r="G445" s="173">
        <f>C445*E445</f>
        <v>0</v>
      </c>
    </row>
    <row r="446" spans="1:201" x14ac:dyDescent="0.25">
      <c r="A446" s="174"/>
      <c r="B446" s="175"/>
      <c r="C446" s="175"/>
      <c r="D446" s="175"/>
      <c r="E446" s="404"/>
      <c r="F446" s="176"/>
      <c r="G446" s="177"/>
    </row>
    <row r="447" spans="1:201" s="168" customFormat="1" x14ac:dyDescent="0.25">
      <c r="A447" s="165" t="s">
        <v>69</v>
      </c>
      <c r="B447" s="343" t="s">
        <v>310</v>
      </c>
      <c r="C447" s="166"/>
      <c r="D447" s="166"/>
      <c r="E447" s="403"/>
      <c r="F447" s="167"/>
    </row>
    <row r="448" spans="1:201" s="168" customFormat="1" ht="28.5" x14ac:dyDescent="0.25">
      <c r="A448" s="165"/>
      <c r="B448" s="169" t="s">
        <v>311</v>
      </c>
      <c r="C448" s="166"/>
      <c r="D448" s="166"/>
      <c r="E448" s="403"/>
      <c r="F448" s="167"/>
    </row>
    <row r="449" spans="1:7" s="168" customFormat="1" x14ac:dyDescent="0.25">
      <c r="A449" s="123"/>
      <c r="B449" s="170" t="s">
        <v>148</v>
      </c>
      <c r="C449" s="171">
        <v>20</v>
      </c>
      <c r="D449" s="172" t="s">
        <v>116</v>
      </c>
      <c r="E449" s="246"/>
      <c r="F449" s="172" t="s">
        <v>220</v>
      </c>
      <c r="G449" s="173">
        <f>C449*E449</f>
        <v>0</v>
      </c>
    </row>
    <row r="450" spans="1:7" ht="15.75" x14ac:dyDescent="0.25">
      <c r="B450" s="124"/>
      <c r="C450" s="125"/>
      <c r="D450" s="126"/>
      <c r="E450" s="405"/>
      <c r="F450" s="150"/>
    </row>
    <row r="451" spans="1:7" s="168" customFormat="1" x14ac:dyDescent="0.25">
      <c r="A451" s="165" t="s">
        <v>312</v>
      </c>
      <c r="B451" s="343" t="s">
        <v>313</v>
      </c>
      <c r="C451" s="166"/>
      <c r="D451" s="166"/>
      <c r="E451" s="403"/>
      <c r="F451" s="167"/>
    </row>
    <row r="452" spans="1:7" s="168" customFormat="1" ht="85.5" x14ac:dyDescent="0.25">
      <c r="A452" s="165"/>
      <c r="B452" s="169" t="s">
        <v>314</v>
      </c>
      <c r="C452" s="166"/>
      <c r="D452" s="166"/>
      <c r="E452" s="403"/>
      <c r="F452" s="167"/>
    </row>
    <row r="453" spans="1:7" s="168" customFormat="1" ht="71.25" x14ac:dyDescent="0.25">
      <c r="A453" s="165"/>
      <c r="B453" s="169" t="s">
        <v>315</v>
      </c>
      <c r="C453" s="166"/>
      <c r="D453" s="166"/>
      <c r="E453" s="403"/>
      <c r="F453" s="167"/>
    </row>
    <row r="454" spans="1:7" s="168" customFormat="1" x14ac:dyDescent="0.25">
      <c r="A454" s="165"/>
      <c r="B454" s="169"/>
      <c r="C454" s="166"/>
      <c r="D454" s="166"/>
      <c r="E454" s="403"/>
      <c r="F454" s="167"/>
    </row>
    <row r="455" spans="1:7" s="168" customFormat="1" ht="60" x14ac:dyDescent="0.25">
      <c r="A455" s="165"/>
      <c r="B455" s="343" t="s">
        <v>307</v>
      </c>
      <c r="C455" s="166"/>
      <c r="D455" s="166"/>
      <c r="E455" s="403"/>
      <c r="F455" s="167"/>
    </row>
    <row r="456" spans="1:7" s="168" customFormat="1" x14ac:dyDescent="0.25">
      <c r="A456" s="165"/>
      <c r="B456" s="169"/>
      <c r="C456" s="166"/>
      <c r="D456" s="166"/>
      <c r="E456" s="403"/>
      <c r="F456" s="167"/>
    </row>
    <row r="457" spans="1:7" s="168" customFormat="1" x14ac:dyDescent="0.25">
      <c r="A457" s="165" t="s">
        <v>316</v>
      </c>
      <c r="B457" s="343" t="s">
        <v>317</v>
      </c>
      <c r="C457" s="166"/>
      <c r="D457" s="166"/>
      <c r="E457" s="403"/>
      <c r="F457" s="167"/>
    </row>
    <row r="458" spans="1:7" s="168" customFormat="1" x14ac:dyDescent="0.25">
      <c r="A458" s="123"/>
      <c r="B458" s="170" t="s">
        <v>68</v>
      </c>
      <c r="C458" s="171">
        <v>2</v>
      </c>
      <c r="D458" s="172" t="s">
        <v>116</v>
      </c>
      <c r="E458" s="246"/>
      <c r="F458" s="172" t="s">
        <v>220</v>
      </c>
      <c r="G458" s="173">
        <f>C458*E458</f>
        <v>0</v>
      </c>
    </row>
    <row r="459" spans="1:7" x14ac:dyDescent="0.25">
      <c r="A459" s="165" t="s">
        <v>318</v>
      </c>
      <c r="B459" s="343" t="s">
        <v>319</v>
      </c>
      <c r="C459" s="166"/>
      <c r="D459" s="166"/>
      <c r="E459" s="403"/>
      <c r="F459" s="167"/>
      <c r="G459" s="168"/>
    </row>
    <row r="460" spans="1:7" x14ac:dyDescent="0.25">
      <c r="B460" s="170" t="s">
        <v>68</v>
      </c>
      <c r="C460" s="171">
        <v>2</v>
      </c>
      <c r="D460" s="172" t="s">
        <v>116</v>
      </c>
      <c r="E460" s="246"/>
      <c r="F460" s="172" t="s">
        <v>220</v>
      </c>
      <c r="G460" s="173">
        <f>C460*E460</f>
        <v>0</v>
      </c>
    </row>
    <row r="461" spans="1:7" x14ac:dyDescent="0.25">
      <c r="A461" s="165" t="s">
        <v>320</v>
      </c>
      <c r="B461" s="343" t="s">
        <v>321</v>
      </c>
      <c r="C461" s="166"/>
      <c r="D461" s="166"/>
      <c r="E461" s="403"/>
      <c r="F461" s="167"/>
      <c r="G461" s="168"/>
    </row>
    <row r="462" spans="1:7" x14ac:dyDescent="0.25">
      <c r="B462" s="170" t="s">
        <v>68</v>
      </c>
      <c r="C462" s="171">
        <v>1</v>
      </c>
      <c r="D462" s="172" t="s">
        <v>116</v>
      </c>
      <c r="E462" s="246"/>
      <c r="F462" s="172" t="s">
        <v>220</v>
      </c>
      <c r="G462" s="173">
        <f>C462*E462</f>
        <v>0</v>
      </c>
    </row>
    <row r="463" spans="1:7" ht="15.75" x14ac:dyDescent="0.25">
      <c r="B463" s="124"/>
      <c r="C463" s="125"/>
      <c r="D463" s="126"/>
      <c r="E463" s="405"/>
      <c r="F463" s="150"/>
    </row>
    <row r="464" spans="1:7" ht="60" x14ac:dyDescent="0.25">
      <c r="A464" s="123" t="s">
        <v>7</v>
      </c>
      <c r="B464" s="343" t="s">
        <v>322</v>
      </c>
      <c r="C464" s="125"/>
      <c r="D464" s="126"/>
      <c r="E464" s="405"/>
      <c r="F464" s="150"/>
    </row>
    <row r="465" spans="1:7" ht="57" x14ac:dyDescent="0.25">
      <c r="B465" s="169" t="s">
        <v>323</v>
      </c>
      <c r="C465" s="125"/>
      <c r="D465" s="126"/>
      <c r="E465" s="405"/>
      <c r="F465" s="150"/>
    </row>
    <row r="466" spans="1:7" ht="15.75" x14ac:dyDescent="0.25">
      <c r="B466" s="169" t="s">
        <v>324</v>
      </c>
      <c r="C466" s="125"/>
      <c r="D466" s="126"/>
      <c r="E466" s="405"/>
      <c r="F466" s="150"/>
    </row>
    <row r="467" spans="1:7" ht="15.75" x14ac:dyDescent="0.25">
      <c r="B467" s="124"/>
      <c r="C467" s="125"/>
      <c r="D467" s="126"/>
      <c r="E467" s="405"/>
      <c r="F467" s="150"/>
    </row>
    <row r="468" spans="1:7" ht="15.75" x14ac:dyDescent="0.25">
      <c r="A468" s="123" t="s">
        <v>325</v>
      </c>
      <c r="B468" s="343" t="s">
        <v>326</v>
      </c>
      <c r="C468" s="125"/>
      <c r="D468" s="126"/>
      <c r="E468" s="405"/>
      <c r="F468" s="150"/>
    </row>
    <row r="469" spans="1:7" x14ac:dyDescent="0.25">
      <c r="B469" s="170" t="s">
        <v>148</v>
      </c>
      <c r="C469" s="171">
        <v>20</v>
      </c>
      <c r="D469" s="172" t="s">
        <v>116</v>
      </c>
      <c r="E469" s="246"/>
      <c r="F469" s="172" t="s">
        <v>220</v>
      </c>
      <c r="G469" s="173">
        <f>C469*E469</f>
        <v>0</v>
      </c>
    </row>
    <row r="470" spans="1:7" ht="15.75" x14ac:dyDescent="0.25">
      <c r="A470" s="123" t="s">
        <v>327</v>
      </c>
      <c r="B470" s="343" t="s">
        <v>328</v>
      </c>
      <c r="C470" s="125"/>
      <c r="D470" s="126"/>
      <c r="E470" s="405"/>
      <c r="F470" s="150"/>
    </row>
    <row r="471" spans="1:7" x14ac:dyDescent="0.25">
      <c r="B471" s="170" t="s">
        <v>148</v>
      </c>
      <c r="C471" s="171">
        <v>14</v>
      </c>
      <c r="D471" s="172" t="s">
        <v>116</v>
      </c>
      <c r="E471" s="246"/>
      <c r="F471" s="172" t="s">
        <v>220</v>
      </c>
      <c r="G471" s="173">
        <f>C471*E471</f>
        <v>0</v>
      </c>
    </row>
    <row r="472" spans="1:7" ht="15.75" x14ac:dyDescent="0.25">
      <c r="B472" s="124"/>
      <c r="C472" s="125"/>
      <c r="D472" s="126"/>
      <c r="E472" s="405"/>
      <c r="F472" s="150"/>
    </row>
    <row r="473" spans="1:7" ht="45" x14ac:dyDescent="0.25">
      <c r="A473" s="123" t="s">
        <v>10</v>
      </c>
      <c r="B473" s="343" t="s">
        <v>329</v>
      </c>
      <c r="C473" s="125"/>
      <c r="D473" s="126"/>
      <c r="E473" s="405"/>
      <c r="F473" s="150"/>
    </row>
    <row r="474" spans="1:7" ht="99.75" x14ac:dyDescent="0.25">
      <c r="B474" s="169" t="s">
        <v>330</v>
      </c>
      <c r="C474" s="125"/>
      <c r="D474" s="126"/>
      <c r="E474" s="405"/>
      <c r="F474" s="150"/>
    </row>
    <row r="475" spans="1:7" ht="28.5" x14ac:dyDescent="0.25">
      <c r="B475" s="169" t="s">
        <v>331</v>
      </c>
      <c r="C475" s="125"/>
      <c r="D475" s="126"/>
      <c r="E475" s="405"/>
      <c r="F475" s="150"/>
    </row>
    <row r="476" spans="1:7" x14ac:dyDescent="0.25">
      <c r="B476" s="170" t="s">
        <v>68</v>
      </c>
      <c r="C476" s="171">
        <v>1</v>
      </c>
      <c r="D476" s="172" t="s">
        <v>116</v>
      </c>
      <c r="E476" s="246"/>
      <c r="F476" s="172" t="s">
        <v>220</v>
      </c>
      <c r="G476" s="173">
        <f>C476*E476</f>
        <v>0</v>
      </c>
    </row>
    <row r="477" spans="1:7" ht="15.75" x14ac:dyDescent="0.25">
      <c r="B477" s="124"/>
      <c r="C477" s="125"/>
      <c r="D477" s="126"/>
      <c r="E477" s="405"/>
      <c r="F477" s="150"/>
    </row>
    <row r="478" spans="1:7" ht="87.75" x14ac:dyDescent="0.25">
      <c r="A478" s="123" t="s">
        <v>19</v>
      </c>
      <c r="B478" s="343" t="s">
        <v>332</v>
      </c>
      <c r="C478" s="125"/>
      <c r="D478" s="126"/>
      <c r="E478" s="405"/>
      <c r="F478" s="150"/>
    </row>
    <row r="479" spans="1:7" ht="42.75" x14ac:dyDescent="0.25">
      <c r="B479" s="169" t="s">
        <v>333</v>
      </c>
      <c r="C479" s="125"/>
      <c r="D479" s="126"/>
      <c r="E479" s="405"/>
      <c r="F479" s="150"/>
    </row>
    <row r="480" spans="1:7" ht="28.5" x14ac:dyDescent="0.25">
      <c r="B480" s="169" t="s">
        <v>334</v>
      </c>
      <c r="C480" s="125"/>
      <c r="D480" s="126"/>
      <c r="E480" s="405"/>
      <c r="F480" s="150"/>
    </row>
    <row r="481" spans="1:201" x14ac:dyDescent="0.25">
      <c r="B481" s="170" t="s">
        <v>219</v>
      </c>
      <c r="C481" s="171">
        <v>1</v>
      </c>
      <c r="D481" s="172" t="s">
        <v>116</v>
      </c>
      <c r="E481" s="246"/>
      <c r="F481" s="172" t="s">
        <v>220</v>
      </c>
      <c r="G481" s="173">
        <f>C481*E481</f>
        <v>0</v>
      </c>
    </row>
    <row r="482" spans="1:201" ht="15.75" thickBot="1" x14ac:dyDescent="0.3">
      <c r="A482" s="153"/>
      <c r="B482" s="178"/>
      <c r="C482" s="179"/>
      <c r="D482" s="180"/>
      <c r="E482" s="406"/>
      <c r="F482" s="180"/>
      <c r="G482" s="182"/>
    </row>
    <row r="483" spans="1:201" ht="15.75" thickBot="1" x14ac:dyDescent="0.3">
      <c r="A483" s="183"/>
      <c r="B483" s="184"/>
      <c r="C483" s="185"/>
      <c r="E483" s="407"/>
    </row>
    <row r="484" spans="1:201" ht="15.75" thickBot="1" x14ac:dyDescent="0.3">
      <c r="A484" s="187" t="s">
        <v>301</v>
      </c>
      <c r="B484" s="188" t="s">
        <v>335</v>
      </c>
      <c r="C484" s="189"/>
      <c r="D484" s="190"/>
      <c r="E484" s="408"/>
      <c r="F484" s="192" t="s">
        <v>220</v>
      </c>
      <c r="G484" s="193">
        <f>SUM(G437:G481)</f>
        <v>0</v>
      </c>
    </row>
    <row r="485" spans="1:201" ht="15.75" x14ac:dyDescent="0.25">
      <c r="B485" s="124"/>
      <c r="C485" s="125"/>
      <c r="D485" s="126"/>
      <c r="E485" s="405"/>
      <c r="F485" s="150"/>
    </row>
    <row r="486" spans="1:201" ht="16.5" thickBot="1" x14ac:dyDescent="0.3">
      <c r="B486" s="124"/>
      <c r="C486" s="125"/>
      <c r="D486" s="126"/>
      <c r="E486" s="405"/>
      <c r="F486" s="150"/>
    </row>
    <row r="487" spans="1:201" s="122" customFormat="1" ht="16.5" thickBot="1" x14ac:dyDescent="0.3">
      <c r="A487" s="155" t="s">
        <v>336</v>
      </c>
      <c r="B487" s="156" t="s">
        <v>337</v>
      </c>
      <c r="C487" s="157"/>
      <c r="D487" s="158"/>
      <c r="E487" s="409"/>
      <c r="F487" s="158"/>
      <c r="G487" s="160"/>
      <c r="H487" s="121"/>
      <c r="I487" s="121"/>
      <c r="J487" s="121"/>
      <c r="K487" s="121"/>
      <c r="L487" s="121"/>
      <c r="M487" s="121"/>
      <c r="N487" s="121"/>
      <c r="O487" s="121"/>
      <c r="P487" s="121"/>
      <c r="Q487" s="121"/>
      <c r="R487" s="121"/>
      <c r="S487" s="121"/>
      <c r="T487" s="121"/>
      <c r="U487" s="121"/>
      <c r="V487" s="121"/>
      <c r="W487" s="121"/>
      <c r="X487" s="121"/>
      <c r="Y487" s="121"/>
      <c r="Z487" s="121"/>
      <c r="AA487" s="121"/>
      <c r="AB487" s="121"/>
      <c r="AC487" s="121"/>
      <c r="AD487" s="121"/>
      <c r="AE487" s="121"/>
      <c r="AF487" s="121"/>
      <c r="AG487" s="121"/>
      <c r="AH487" s="121"/>
      <c r="AI487" s="121"/>
      <c r="AJ487" s="121"/>
      <c r="AK487" s="121"/>
      <c r="AL487" s="121"/>
      <c r="AM487" s="121"/>
      <c r="AN487" s="121"/>
      <c r="AO487" s="121"/>
      <c r="AP487" s="121"/>
      <c r="AQ487" s="121"/>
      <c r="AR487" s="121"/>
      <c r="AS487" s="121"/>
      <c r="AT487" s="121"/>
      <c r="AU487" s="121"/>
      <c r="AV487" s="121"/>
      <c r="AW487" s="121"/>
      <c r="AX487" s="121"/>
      <c r="AY487" s="121"/>
      <c r="AZ487" s="121"/>
      <c r="BA487" s="121"/>
      <c r="BB487" s="121"/>
      <c r="BC487" s="121"/>
      <c r="BD487" s="121"/>
      <c r="BE487" s="121"/>
      <c r="BF487" s="121"/>
      <c r="BG487" s="121"/>
      <c r="BH487" s="121"/>
      <c r="BI487" s="121"/>
      <c r="BJ487" s="121"/>
      <c r="BK487" s="121"/>
      <c r="BL487" s="121"/>
      <c r="BM487" s="121"/>
      <c r="BN487" s="121"/>
      <c r="BO487" s="121"/>
      <c r="BP487" s="121"/>
      <c r="BQ487" s="121"/>
      <c r="BR487" s="121"/>
      <c r="BS487" s="121"/>
      <c r="BT487" s="121"/>
      <c r="BU487" s="121"/>
      <c r="BV487" s="121"/>
      <c r="BW487" s="121"/>
      <c r="BX487" s="121"/>
      <c r="BY487" s="121"/>
      <c r="BZ487" s="121"/>
      <c r="CA487" s="121"/>
      <c r="CB487" s="121"/>
      <c r="CC487" s="121"/>
      <c r="CD487" s="121"/>
      <c r="CE487" s="121"/>
      <c r="CF487" s="121"/>
      <c r="CG487" s="121"/>
      <c r="CH487" s="121"/>
      <c r="CI487" s="121"/>
      <c r="CJ487" s="121"/>
      <c r="CK487" s="121"/>
      <c r="CL487" s="121"/>
      <c r="CM487" s="121"/>
      <c r="CN487" s="121"/>
      <c r="CO487" s="121"/>
      <c r="CP487" s="121"/>
      <c r="CQ487" s="121"/>
      <c r="CR487" s="121"/>
      <c r="CS487" s="121"/>
      <c r="CT487" s="121"/>
      <c r="CU487" s="121"/>
      <c r="CV487" s="121"/>
      <c r="CW487" s="121"/>
      <c r="CX487" s="121"/>
      <c r="CY487" s="121"/>
      <c r="CZ487" s="121"/>
      <c r="DA487" s="121"/>
      <c r="DB487" s="121"/>
      <c r="DC487" s="121"/>
      <c r="DD487" s="121"/>
      <c r="DE487" s="121"/>
      <c r="DF487" s="121"/>
      <c r="DG487" s="121"/>
      <c r="DH487" s="121"/>
      <c r="DI487" s="121"/>
      <c r="DJ487" s="121"/>
      <c r="DK487" s="121"/>
      <c r="DL487" s="121"/>
      <c r="DM487" s="121"/>
      <c r="DN487" s="121"/>
      <c r="DO487" s="121"/>
      <c r="DP487" s="121"/>
      <c r="DQ487" s="121"/>
      <c r="DR487" s="121"/>
      <c r="DS487" s="121"/>
      <c r="DT487" s="121"/>
      <c r="DU487" s="121"/>
      <c r="DV487" s="121"/>
      <c r="DW487" s="121"/>
      <c r="DX487" s="121"/>
      <c r="DY487" s="121"/>
      <c r="DZ487" s="121"/>
      <c r="EA487" s="121"/>
      <c r="EB487" s="121"/>
      <c r="EC487" s="121"/>
      <c r="ED487" s="121"/>
      <c r="EE487" s="121"/>
      <c r="EF487" s="121"/>
      <c r="EG487" s="121"/>
      <c r="EH487" s="121"/>
      <c r="EI487" s="121"/>
      <c r="EJ487" s="121"/>
      <c r="EK487" s="121"/>
      <c r="EL487" s="121"/>
      <c r="EM487" s="121"/>
      <c r="EN487" s="121"/>
      <c r="EO487" s="121"/>
      <c r="EP487" s="121"/>
      <c r="EQ487" s="121"/>
      <c r="ER487" s="121"/>
      <c r="ES487" s="121"/>
      <c r="ET487" s="121"/>
      <c r="EU487" s="121"/>
      <c r="EV487" s="121"/>
      <c r="EW487" s="121"/>
      <c r="EX487" s="121"/>
      <c r="EY487" s="121"/>
      <c r="EZ487" s="121"/>
      <c r="FA487" s="121"/>
      <c r="FB487" s="121"/>
      <c r="FC487" s="121"/>
      <c r="FD487" s="121"/>
      <c r="FE487" s="121"/>
      <c r="FF487" s="121"/>
      <c r="FG487" s="121"/>
      <c r="FH487" s="121"/>
      <c r="FI487" s="121"/>
      <c r="FJ487" s="121"/>
      <c r="FK487" s="121"/>
      <c r="FL487" s="121"/>
      <c r="FM487" s="121"/>
      <c r="FN487" s="121"/>
      <c r="FO487" s="121"/>
      <c r="FP487" s="121"/>
      <c r="FQ487" s="121"/>
      <c r="FR487" s="121"/>
      <c r="FS487" s="121"/>
      <c r="FT487" s="121"/>
      <c r="FU487" s="121"/>
      <c r="FV487" s="121"/>
      <c r="FW487" s="121"/>
      <c r="FX487" s="121"/>
      <c r="FY487" s="121"/>
      <c r="FZ487" s="121"/>
      <c r="GA487" s="121"/>
      <c r="GB487" s="121"/>
      <c r="GC487" s="121"/>
      <c r="GD487" s="121"/>
      <c r="GE487" s="121"/>
      <c r="GF487" s="121"/>
      <c r="GG487" s="121"/>
      <c r="GH487" s="121"/>
      <c r="GI487" s="121"/>
      <c r="GJ487" s="121"/>
      <c r="GK487" s="121"/>
      <c r="GL487" s="121"/>
      <c r="GM487" s="121"/>
      <c r="GN487" s="121"/>
      <c r="GO487" s="121"/>
      <c r="GP487" s="121"/>
      <c r="GQ487" s="121"/>
      <c r="GR487" s="121"/>
      <c r="GS487" s="121"/>
    </row>
    <row r="488" spans="1:201" x14ac:dyDescent="0.25">
      <c r="B488" s="161"/>
      <c r="E488" s="402"/>
    </row>
    <row r="489" spans="1:201" s="168" customFormat="1" ht="59.25" x14ac:dyDescent="0.25">
      <c r="A489" s="165" t="s">
        <v>303</v>
      </c>
      <c r="B489" s="169" t="s">
        <v>338</v>
      </c>
      <c r="C489" s="166"/>
      <c r="D489" s="166"/>
      <c r="E489" s="403"/>
      <c r="F489" s="167"/>
    </row>
    <row r="490" spans="1:201" s="168" customFormat="1" ht="142.5" x14ac:dyDescent="0.25">
      <c r="A490" s="165"/>
      <c r="B490" s="169" t="s">
        <v>339</v>
      </c>
      <c r="C490" s="166"/>
      <c r="D490" s="166"/>
      <c r="E490" s="403"/>
      <c r="F490" s="167"/>
    </row>
    <row r="491" spans="1:201" s="168" customFormat="1" x14ac:dyDescent="0.25">
      <c r="A491" s="165"/>
      <c r="B491" s="169" t="s">
        <v>340</v>
      </c>
      <c r="C491" s="166"/>
      <c r="D491" s="166"/>
      <c r="E491" s="403"/>
      <c r="F491" s="167"/>
    </row>
    <row r="492" spans="1:201" s="168" customFormat="1" x14ac:dyDescent="0.25">
      <c r="A492" s="165"/>
      <c r="B492" s="194"/>
      <c r="C492" s="166"/>
      <c r="D492" s="166"/>
      <c r="E492" s="403"/>
      <c r="F492" s="167"/>
    </row>
    <row r="493" spans="1:201" s="168" customFormat="1" x14ac:dyDescent="0.25">
      <c r="A493" s="165" t="s">
        <v>64</v>
      </c>
      <c r="B493" s="194" t="s">
        <v>341</v>
      </c>
      <c r="C493" s="166"/>
      <c r="D493" s="166"/>
      <c r="E493" s="403"/>
      <c r="F493" s="167"/>
    </row>
    <row r="494" spans="1:201" s="168" customFormat="1" x14ac:dyDescent="0.25">
      <c r="A494" s="123"/>
      <c r="B494" s="170" t="s">
        <v>148</v>
      </c>
      <c r="C494" s="171">
        <v>20</v>
      </c>
      <c r="D494" s="172" t="s">
        <v>116</v>
      </c>
      <c r="E494" s="246"/>
      <c r="F494" s="172" t="s">
        <v>220</v>
      </c>
      <c r="G494" s="173">
        <f>C494*E494</f>
        <v>0</v>
      </c>
    </row>
    <row r="495" spans="1:201" s="168" customFormat="1" x14ac:dyDescent="0.25">
      <c r="A495" s="165" t="s">
        <v>69</v>
      </c>
      <c r="B495" s="194" t="s">
        <v>342</v>
      </c>
      <c r="C495" s="166"/>
      <c r="D495" s="166"/>
      <c r="E495" s="403"/>
      <c r="F495" s="167"/>
    </row>
    <row r="496" spans="1:201" s="168" customFormat="1" x14ac:dyDescent="0.25">
      <c r="A496" s="123"/>
      <c r="B496" s="170" t="s">
        <v>148</v>
      </c>
      <c r="C496" s="171">
        <v>24</v>
      </c>
      <c r="D496" s="172" t="s">
        <v>116</v>
      </c>
      <c r="E496" s="246"/>
      <c r="F496" s="172" t="s">
        <v>220</v>
      </c>
      <c r="G496" s="173">
        <f>C496*E496</f>
        <v>0</v>
      </c>
    </row>
    <row r="497" spans="1:7" x14ac:dyDescent="0.25">
      <c r="A497" s="174" t="s">
        <v>77</v>
      </c>
      <c r="B497" s="194" t="s">
        <v>415</v>
      </c>
      <c r="C497" s="166"/>
      <c r="D497" s="166"/>
      <c r="E497" s="403"/>
      <c r="F497" s="167"/>
      <c r="G497" s="168"/>
    </row>
    <row r="498" spans="1:7" x14ac:dyDescent="0.25">
      <c r="A498" s="174"/>
      <c r="B498" s="170" t="s">
        <v>148</v>
      </c>
      <c r="C498" s="171">
        <v>10</v>
      </c>
      <c r="D498" s="172" t="s">
        <v>116</v>
      </c>
      <c r="E498" s="246"/>
      <c r="F498" s="172" t="s">
        <v>220</v>
      </c>
      <c r="G498" s="173">
        <f>C498*E498</f>
        <v>0</v>
      </c>
    </row>
    <row r="499" spans="1:7" x14ac:dyDescent="0.25">
      <c r="A499" s="174"/>
      <c r="B499" s="175"/>
      <c r="C499" s="175"/>
      <c r="D499" s="175"/>
      <c r="E499" s="404"/>
      <c r="F499" s="176"/>
      <c r="G499" s="177"/>
    </row>
    <row r="500" spans="1:7" s="168" customFormat="1" ht="60" x14ac:dyDescent="0.25">
      <c r="A500" s="165" t="s">
        <v>312</v>
      </c>
      <c r="B500" s="343" t="s">
        <v>343</v>
      </c>
      <c r="C500" s="166"/>
      <c r="D500" s="166"/>
      <c r="E500" s="403"/>
      <c r="F500" s="167"/>
    </row>
    <row r="501" spans="1:7" s="168" customFormat="1" ht="51.75" customHeight="1" x14ac:dyDescent="0.25">
      <c r="A501" s="165"/>
      <c r="B501" s="169" t="s">
        <v>344</v>
      </c>
      <c r="C501" s="166"/>
      <c r="D501" s="166"/>
      <c r="E501" s="403"/>
      <c r="F501" s="167"/>
    </row>
    <row r="502" spans="1:7" s="168" customFormat="1" ht="28.5" x14ac:dyDescent="0.25">
      <c r="A502" s="165"/>
      <c r="B502" s="169" t="s">
        <v>345</v>
      </c>
      <c r="C502" s="166"/>
      <c r="D502" s="166"/>
      <c r="E502" s="403"/>
      <c r="F502" s="167"/>
    </row>
    <row r="503" spans="1:7" s="168" customFormat="1" x14ac:dyDescent="0.25">
      <c r="A503" s="165"/>
      <c r="B503" s="194"/>
      <c r="C503" s="166"/>
      <c r="D503" s="166"/>
      <c r="E503" s="403"/>
      <c r="F503" s="167"/>
    </row>
    <row r="504" spans="1:7" s="168" customFormat="1" x14ac:dyDescent="0.25">
      <c r="A504" s="165" t="s">
        <v>64</v>
      </c>
      <c r="B504" s="195" t="s">
        <v>346</v>
      </c>
      <c r="C504" s="166"/>
      <c r="D504" s="166"/>
      <c r="E504" s="403"/>
      <c r="F504" s="167"/>
    </row>
    <row r="505" spans="1:7" s="168" customFormat="1" x14ac:dyDescent="0.25">
      <c r="A505" s="123"/>
      <c r="B505" s="170" t="s">
        <v>68</v>
      </c>
      <c r="C505" s="171">
        <v>3</v>
      </c>
      <c r="D505" s="172" t="s">
        <v>116</v>
      </c>
      <c r="E505" s="246"/>
      <c r="F505" s="172" t="s">
        <v>220</v>
      </c>
      <c r="G505" s="173">
        <f>C505*E505</f>
        <v>0</v>
      </c>
    </row>
    <row r="506" spans="1:7" x14ac:dyDescent="0.25">
      <c r="A506" s="174"/>
      <c r="B506" s="175"/>
      <c r="C506" s="175"/>
      <c r="D506" s="175"/>
      <c r="E506" s="404"/>
      <c r="F506" s="176"/>
      <c r="G506" s="177"/>
    </row>
    <row r="507" spans="1:7" ht="72.75" x14ac:dyDescent="0.25">
      <c r="A507" s="165" t="s">
        <v>7</v>
      </c>
      <c r="B507" s="343" t="s">
        <v>347</v>
      </c>
      <c r="C507" s="175"/>
      <c r="D507" s="175"/>
      <c r="E507" s="404"/>
      <c r="F507" s="176"/>
      <c r="G507" s="177"/>
    </row>
    <row r="508" spans="1:7" ht="60" x14ac:dyDescent="0.25">
      <c r="A508" s="165"/>
      <c r="B508" s="343" t="s">
        <v>348</v>
      </c>
      <c r="C508" s="175"/>
      <c r="D508" s="175"/>
      <c r="E508" s="404"/>
      <c r="F508" s="176"/>
      <c r="G508" s="177"/>
    </row>
    <row r="509" spans="1:7" ht="42.75" x14ac:dyDescent="0.25">
      <c r="A509" s="165"/>
      <c r="B509" s="169" t="s">
        <v>349</v>
      </c>
      <c r="C509" s="175"/>
      <c r="D509" s="175"/>
      <c r="E509" s="404"/>
      <c r="F509" s="176"/>
      <c r="G509" s="177"/>
    </row>
    <row r="510" spans="1:7" x14ac:dyDescent="0.25">
      <c r="A510" s="165"/>
      <c r="B510" s="170" t="s">
        <v>219</v>
      </c>
      <c r="C510" s="171">
        <v>1</v>
      </c>
      <c r="D510" s="172" t="s">
        <v>116</v>
      </c>
      <c r="E510" s="246"/>
      <c r="F510" s="172" t="s">
        <v>220</v>
      </c>
      <c r="G510" s="173">
        <f>C510*E510</f>
        <v>0</v>
      </c>
    </row>
    <row r="511" spans="1:7" x14ac:dyDescent="0.25">
      <c r="A511" s="174"/>
      <c r="B511" s="175"/>
      <c r="C511" s="175"/>
      <c r="D511" s="175"/>
      <c r="E511" s="404"/>
      <c r="F511" s="176"/>
      <c r="G511" s="177"/>
    </row>
    <row r="512" spans="1:7" ht="30" x14ac:dyDescent="0.25">
      <c r="A512" s="165" t="s">
        <v>10</v>
      </c>
      <c r="B512" s="196" t="s">
        <v>350</v>
      </c>
      <c r="C512" s="175"/>
      <c r="D512" s="175"/>
      <c r="E512" s="404"/>
      <c r="F512" s="176"/>
      <c r="G512" s="177"/>
    </row>
    <row r="513" spans="1:7" x14ac:dyDescent="0.25">
      <c r="A513" s="174"/>
      <c r="B513" s="175"/>
      <c r="C513" s="175"/>
      <c r="D513" s="175"/>
      <c r="E513" s="404"/>
      <c r="F513" s="176"/>
      <c r="G513" s="177"/>
    </row>
    <row r="514" spans="1:7" s="200" customFormat="1" ht="45" x14ac:dyDescent="0.25">
      <c r="A514" s="197" t="s">
        <v>351</v>
      </c>
      <c r="B514" s="196" t="s">
        <v>352</v>
      </c>
      <c r="C514" s="198"/>
      <c r="D514" s="199"/>
      <c r="E514" s="410"/>
      <c r="F514" s="199"/>
    </row>
    <row r="515" spans="1:7" s="200" customFormat="1" ht="114" x14ac:dyDescent="0.25">
      <c r="A515" s="201"/>
      <c r="B515" s="202" t="s">
        <v>353</v>
      </c>
      <c r="C515" s="198"/>
      <c r="D515" s="199"/>
      <c r="E515" s="410"/>
      <c r="F515" s="199"/>
    </row>
    <row r="516" spans="1:7" s="200" customFormat="1" ht="28.5" x14ac:dyDescent="0.25">
      <c r="A516" s="201"/>
      <c r="B516" s="202" t="s">
        <v>354</v>
      </c>
      <c r="C516" s="198"/>
      <c r="D516" s="199"/>
      <c r="E516" s="410"/>
      <c r="F516" s="199"/>
    </row>
    <row r="517" spans="1:7" s="200" customFormat="1" x14ac:dyDescent="0.25">
      <c r="A517" s="201"/>
      <c r="B517" s="202"/>
      <c r="C517" s="198"/>
      <c r="D517" s="199"/>
      <c r="E517" s="410"/>
      <c r="F517" s="199"/>
    </row>
    <row r="518" spans="1:7" s="200" customFormat="1" ht="30" x14ac:dyDescent="0.25">
      <c r="A518" s="203"/>
      <c r="B518" s="196" t="s">
        <v>355</v>
      </c>
      <c r="C518" s="198"/>
      <c r="D518" s="199"/>
      <c r="E518" s="410"/>
      <c r="F518" s="199"/>
    </row>
    <row r="519" spans="1:7" s="200" customFormat="1" x14ac:dyDescent="0.25">
      <c r="A519" s="204"/>
      <c r="B519" s="170" t="s">
        <v>68</v>
      </c>
      <c r="C519" s="171">
        <v>2</v>
      </c>
      <c r="D519" s="172" t="s">
        <v>116</v>
      </c>
      <c r="E519" s="246"/>
      <c r="F519" s="172" t="s">
        <v>220</v>
      </c>
      <c r="G519" s="173">
        <f>C519*E519</f>
        <v>0</v>
      </c>
    </row>
    <row r="520" spans="1:7" s="200" customFormat="1" ht="45" x14ac:dyDescent="0.25">
      <c r="A520" s="204"/>
      <c r="B520" s="196" t="s">
        <v>356</v>
      </c>
      <c r="C520" s="198"/>
      <c r="D520" s="199"/>
      <c r="E520" s="410"/>
      <c r="F520" s="199"/>
    </row>
    <row r="521" spans="1:7" s="200" customFormat="1" x14ac:dyDescent="0.25">
      <c r="A521" s="204"/>
      <c r="B521" s="170" t="s">
        <v>68</v>
      </c>
      <c r="C521" s="171">
        <v>2</v>
      </c>
      <c r="D521" s="172" t="s">
        <v>116</v>
      </c>
      <c r="E521" s="246"/>
      <c r="F521" s="172" t="s">
        <v>220</v>
      </c>
      <c r="G521" s="173">
        <f>C521*E521</f>
        <v>0</v>
      </c>
    </row>
    <row r="522" spans="1:7" s="200" customFormat="1" x14ac:dyDescent="0.25">
      <c r="A522" s="204"/>
      <c r="B522" s="205"/>
      <c r="C522" s="206"/>
      <c r="E522" s="411"/>
      <c r="F522" s="207"/>
    </row>
    <row r="523" spans="1:7" s="200" customFormat="1" ht="45" x14ac:dyDescent="0.25">
      <c r="A523" s="197" t="s">
        <v>357</v>
      </c>
      <c r="B523" s="196" t="s">
        <v>358</v>
      </c>
      <c r="C523" s="198"/>
      <c r="D523" s="199"/>
      <c r="E523" s="410"/>
      <c r="F523" s="199"/>
    </row>
    <row r="524" spans="1:7" s="200" customFormat="1" ht="142.5" x14ac:dyDescent="0.25">
      <c r="A524" s="197"/>
      <c r="B524" s="202" t="s">
        <v>359</v>
      </c>
      <c r="C524" s="198"/>
      <c r="D524" s="199"/>
      <c r="E524" s="410"/>
      <c r="F524" s="199"/>
    </row>
    <row r="525" spans="1:7" s="200" customFormat="1" ht="71.25" x14ac:dyDescent="0.25">
      <c r="A525" s="197"/>
      <c r="B525" s="202" t="s">
        <v>360</v>
      </c>
      <c r="C525" s="198"/>
      <c r="D525" s="199"/>
      <c r="E525" s="410"/>
      <c r="F525" s="199"/>
    </row>
    <row r="526" spans="1:7" s="200" customFormat="1" ht="156.75" x14ac:dyDescent="0.25">
      <c r="A526" s="203"/>
      <c r="B526" s="202" t="s">
        <v>361</v>
      </c>
      <c r="C526" s="198"/>
      <c r="D526" s="199"/>
      <c r="E526" s="410"/>
      <c r="F526" s="199"/>
    </row>
    <row r="527" spans="1:7" s="200" customFormat="1" x14ac:dyDescent="0.25">
      <c r="A527" s="203"/>
      <c r="B527" s="202"/>
      <c r="C527" s="198"/>
      <c r="D527" s="199"/>
      <c r="E527" s="410"/>
      <c r="F527" s="199"/>
    </row>
    <row r="528" spans="1:7" s="200" customFormat="1" ht="30" x14ac:dyDescent="0.25">
      <c r="A528" s="203"/>
      <c r="B528" s="196" t="s">
        <v>355</v>
      </c>
      <c r="C528" s="198"/>
      <c r="D528" s="199"/>
      <c r="E528" s="410"/>
      <c r="F528" s="199"/>
    </row>
    <row r="529" spans="1:7" s="200" customFormat="1" x14ac:dyDescent="0.25">
      <c r="A529" s="204"/>
      <c r="B529" s="170" t="s">
        <v>68</v>
      </c>
      <c r="C529" s="171">
        <v>2</v>
      </c>
      <c r="D529" s="172" t="s">
        <v>116</v>
      </c>
      <c r="E529" s="246"/>
      <c r="F529" s="172" t="s">
        <v>220</v>
      </c>
      <c r="G529" s="173">
        <f>C529*E529</f>
        <v>0</v>
      </c>
    </row>
    <row r="530" spans="1:7" s="200" customFormat="1" ht="45" x14ac:dyDescent="0.25">
      <c r="A530" s="204"/>
      <c r="B530" s="196" t="s">
        <v>356</v>
      </c>
      <c r="C530" s="198"/>
      <c r="D530" s="199"/>
      <c r="E530" s="410"/>
      <c r="F530" s="199"/>
    </row>
    <row r="531" spans="1:7" s="200" customFormat="1" x14ac:dyDescent="0.25">
      <c r="A531" s="204"/>
      <c r="B531" s="170" t="s">
        <v>68</v>
      </c>
      <c r="C531" s="171">
        <v>2</v>
      </c>
      <c r="D531" s="172" t="s">
        <v>116</v>
      </c>
      <c r="E531" s="246"/>
      <c r="F531" s="172" t="s">
        <v>220</v>
      </c>
      <c r="G531" s="173">
        <f>C531*E531</f>
        <v>0</v>
      </c>
    </row>
    <row r="532" spans="1:7" s="200" customFormat="1" x14ac:dyDescent="0.25">
      <c r="A532" s="204"/>
      <c r="B532" s="205"/>
      <c r="C532" s="206"/>
      <c r="E532" s="411"/>
      <c r="F532" s="207"/>
    </row>
    <row r="533" spans="1:7" s="168" customFormat="1" ht="115.5" x14ac:dyDescent="0.25">
      <c r="A533" s="165" t="s">
        <v>19</v>
      </c>
      <c r="B533" s="169" t="s">
        <v>365</v>
      </c>
      <c r="C533" s="166"/>
      <c r="D533" s="166"/>
      <c r="E533" s="403"/>
      <c r="F533" s="167"/>
    </row>
    <row r="534" spans="1:7" x14ac:dyDescent="0.25">
      <c r="B534" s="170" t="s">
        <v>148</v>
      </c>
      <c r="C534" s="171">
        <v>54</v>
      </c>
      <c r="D534" s="172" t="s">
        <v>116</v>
      </c>
      <c r="E534" s="246"/>
      <c r="F534" s="172" t="s">
        <v>220</v>
      </c>
      <c r="G534" s="173">
        <f>C534*E534</f>
        <v>0</v>
      </c>
    </row>
    <row r="535" spans="1:7" s="168" customFormat="1" x14ac:dyDescent="0.25">
      <c r="A535" s="165"/>
      <c r="B535" s="194"/>
      <c r="C535" s="166"/>
      <c r="D535" s="166"/>
      <c r="E535" s="403"/>
      <c r="F535" s="167"/>
    </row>
    <row r="536" spans="1:7" s="168" customFormat="1" ht="58.5" x14ac:dyDescent="0.25">
      <c r="A536" s="165" t="s">
        <v>366</v>
      </c>
      <c r="B536" s="194" t="s">
        <v>367</v>
      </c>
      <c r="C536" s="166"/>
      <c r="D536" s="166"/>
      <c r="E536" s="403"/>
      <c r="F536" s="167"/>
    </row>
    <row r="537" spans="1:7" x14ac:dyDescent="0.25">
      <c r="B537" s="170" t="s">
        <v>148</v>
      </c>
      <c r="C537" s="171">
        <v>54</v>
      </c>
      <c r="D537" s="172" t="s">
        <v>116</v>
      </c>
      <c r="E537" s="246"/>
      <c r="F537" s="172" t="s">
        <v>220</v>
      </c>
      <c r="G537" s="173">
        <f>C537*E537</f>
        <v>0</v>
      </c>
    </row>
    <row r="538" spans="1:7" s="168" customFormat="1" x14ac:dyDescent="0.25">
      <c r="A538" s="165"/>
      <c r="B538" s="194"/>
      <c r="C538" s="166"/>
      <c r="D538" s="166"/>
      <c r="E538" s="403"/>
      <c r="F538" s="167"/>
    </row>
    <row r="539" spans="1:7" s="168" customFormat="1" ht="43.5" x14ac:dyDescent="0.25">
      <c r="A539" s="165" t="s">
        <v>27</v>
      </c>
      <c r="B539" s="194" t="s">
        <v>368</v>
      </c>
      <c r="C539" s="166"/>
      <c r="D539" s="166"/>
      <c r="E539" s="403"/>
      <c r="F539" s="167"/>
    </row>
    <row r="540" spans="1:7" x14ac:dyDescent="0.25">
      <c r="B540" s="170" t="s">
        <v>369</v>
      </c>
      <c r="C540" s="171">
        <v>1</v>
      </c>
      <c r="D540" s="172" t="s">
        <v>116</v>
      </c>
      <c r="E540" s="246"/>
      <c r="F540" s="172" t="s">
        <v>220</v>
      </c>
      <c r="G540" s="173">
        <f>C540*E540</f>
        <v>0</v>
      </c>
    </row>
    <row r="541" spans="1:7" s="210" customFormat="1" x14ac:dyDescent="0.25">
      <c r="A541" s="165"/>
      <c r="B541" s="169"/>
      <c r="C541" s="208"/>
      <c r="D541" s="208"/>
      <c r="E541" s="412"/>
      <c r="F541" s="167"/>
    </row>
    <row r="542" spans="1:7" s="200" customFormat="1" ht="71.25" x14ac:dyDescent="0.25">
      <c r="A542" s="197" t="s">
        <v>31</v>
      </c>
      <c r="B542" s="202" t="s">
        <v>370</v>
      </c>
      <c r="C542" s="206"/>
      <c r="E542" s="411"/>
      <c r="F542" s="207"/>
    </row>
    <row r="543" spans="1:7" s="200" customFormat="1" x14ac:dyDescent="0.25">
      <c r="A543" s="197"/>
      <c r="B543" s="202"/>
      <c r="C543" s="206"/>
      <c r="E543" s="411"/>
      <c r="F543" s="207"/>
    </row>
    <row r="544" spans="1:7" s="200" customFormat="1" x14ac:dyDescent="0.25">
      <c r="A544" s="197" t="s">
        <v>371</v>
      </c>
      <c r="B544" s="202" t="s">
        <v>372</v>
      </c>
      <c r="C544" s="206"/>
      <c r="E544" s="411"/>
    </row>
    <row r="545" spans="1:7" s="200" customFormat="1" x14ac:dyDescent="0.25">
      <c r="A545" s="123"/>
      <c r="B545" s="170" t="s">
        <v>373</v>
      </c>
      <c r="C545" s="171">
        <v>8</v>
      </c>
      <c r="D545" s="172" t="s">
        <v>116</v>
      </c>
      <c r="E545" s="246"/>
      <c r="F545" s="172" t="s">
        <v>220</v>
      </c>
      <c r="G545" s="173">
        <f>C545*E545</f>
        <v>0</v>
      </c>
    </row>
    <row r="546" spans="1:7" s="200" customFormat="1" x14ac:dyDescent="0.25">
      <c r="A546" s="197" t="s">
        <v>374</v>
      </c>
      <c r="B546" s="202" t="s">
        <v>375</v>
      </c>
      <c r="C546" s="206"/>
      <c r="E546" s="411"/>
    </row>
    <row r="547" spans="1:7" s="200" customFormat="1" x14ac:dyDescent="0.25">
      <c r="A547" s="123"/>
      <c r="B547" s="170" t="s">
        <v>373</v>
      </c>
      <c r="C547" s="171">
        <v>8</v>
      </c>
      <c r="D547" s="172" t="s">
        <v>116</v>
      </c>
      <c r="E547" s="246"/>
      <c r="F547" s="172" t="s">
        <v>220</v>
      </c>
      <c r="G547" s="173">
        <f>C547*E547</f>
        <v>0</v>
      </c>
    </row>
    <row r="548" spans="1:7" s="210" customFormat="1" ht="15.75" thickBot="1" x14ac:dyDescent="0.25">
      <c r="A548" s="123"/>
      <c r="B548" s="211"/>
      <c r="C548" s="179"/>
      <c r="D548" s="212"/>
      <c r="E548" s="413"/>
      <c r="F548" s="213"/>
      <c r="G548" s="182"/>
    </row>
    <row r="549" spans="1:7" s="210" customFormat="1" ht="15.75" thickBot="1" x14ac:dyDescent="0.25">
      <c r="A549" s="183"/>
      <c r="B549" s="184"/>
      <c r="C549" s="185"/>
      <c r="D549" s="163"/>
      <c r="E549" s="407"/>
      <c r="F549" s="214"/>
      <c r="G549" s="151"/>
    </row>
    <row r="550" spans="1:7" s="210" customFormat="1" ht="15.75" thickBot="1" x14ac:dyDescent="0.25">
      <c r="A550" s="215" t="s">
        <v>336</v>
      </c>
      <c r="B550" s="216" t="s">
        <v>376</v>
      </c>
      <c r="C550" s="217"/>
      <c r="D550" s="217"/>
      <c r="E550" s="414"/>
      <c r="F550" s="192" t="s">
        <v>220</v>
      </c>
      <c r="G550" s="219">
        <f>SUM(G489:G548)</f>
        <v>0</v>
      </c>
    </row>
    <row r="551" spans="1:7" s="210" customFormat="1" x14ac:dyDescent="0.25">
      <c r="A551" s="165"/>
      <c r="B551" s="169"/>
      <c r="C551" s="162"/>
      <c r="D551" s="220"/>
      <c r="E551" s="415"/>
      <c r="F551" s="221"/>
    </row>
    <row r="552" spans="1:7" s="210" customFormat="1" x14ac:dyDescent="0.25">
      <c r="A552" s="165"/>
      <c r="B552" s="169"/>
      <c r="C552" s="162"/>
      <c r="D552" s="220"/>
      <c r="E552" s="415"/>
      <c r="F552" s="221"/>
    </row>
    <row r="553" spans="1:7" x14ac:dyDescent="0.25">
      <c r="A553" s="123" t="s">
        <v>377</v>
      </c>
      <c r="B553" s="222" t="s">
        <v>378</v>
      </c>
      <c r="C553" s="223"/>
      <c r="D553" s="223"/>
      <c r="E553" s="416"/>
    </row>
    <row r="554" spans="1:7" x14ac:dyDescent="0.25">
      <c r="E554" s="402"/>
    </row>
    <row r="555" spans="1:7" s="168" customFormat="1" ht="188.25" x14ac:dyDescent="0.25">
      <c r="A555" s="165" t="s">
        <v>2</v>
      </c>
      <c r="B555" s="225" t="s">
        <v>379</v>
      </c>
      <c r="C555" s="166"/>
      <c r="D555" s="166"/>
      <c r="E555" s="412"/>
      <c r="F555" s="167"/>
    </row>
    <row r="556" spans="1:7" s="168" customFormat="1" ht="57" x14ac:dyDescent="0.25">
      <c r="A556" s="165"/>
      <c r="B556" s="226" t="s">
        <v>380</v>
      </c>
      <c r="C556" s="166"/>
      <c r="D556" s="166"/>
      <c r="E556" s="412"/>
      <c r="F556" s="167"/>
    </row>
    <row r="557" spans="1:7" s="168" customFormat="1" x14ac:dyDescent="0.25">
      <c r="A557" s="165"/>
      <c r="B557" s="194"/>
      <c r="C557" s="166"/>
      <c r="D557" s="166"/>
      <c r="E557" s="412"/>
      <c r="F557" s="167"/>
    </row>
    <row r="558" spans="1:7" s="168" customFormat="1" x14ac:dyDescent="0.25">
      <c r="A558" s="165" t="s">
        <v>64</v>
      </c>
      <c r="B558" s="195" t="s">
        <v>381</v>
      </c>
      <c r="C558" s="166"/>
      <c r="D558" s="166"/>
      <c r="E558" s="412"/>
      <c r="F558" s="167"/>
    </row>
    <row r="559" spans="1:7" s="168" customFormat="1" x14ac:dyDescent="0.25">
      <c r="A559" s="165"/>
      <c r="B559" s="227" t="s">
        <v>148</v>
      </c>
      <c r="C559" s="171">
        <v>2</v>
      </c>
      <c r="D559" s="172" t="s">
        <v>116</v>
      </c>
      <c r="E559" s="246"/>
      <c r="F559" s="172" t="s">
        <v>220</v>
      </c>
      <c r="G559" s="173">
        <f>C559*E559</f>
        <v>0</v>
      </c>
    </row>
    <row r="560" spans="1:7" s="168" customFormat="1" x14ac:dyDescent="0.25">
      <c r="A560" s="165" t="s">
        <v>69</v>
      </c>
      <c r="B560" s="195" t="s">
        <v>382</v>
      </c>
      <c r="C560" s="166"/>
      <c r="D560" s="166"/>
      <c r="E560" s="412"/>
      <c r="F560" s="167"/>
    </row>
    <row r="561" spans="1:7" s="168" customFormat="1" x14ac:dyDescent="0.25">
      <c r="A561" s="165"/>
      <c r="B561" s="227" t="s">
        <v>148</v>
      </c>
      <c r="C561" s="171">
        <v>10</v>
      </c>
      <c r="D561" s="172" t="s">
        <v>116</v>
      </c>
      <c r="E561" s="246"/>
      <c r="F561" s="172" t="s">
        <v>220</v>
      </c>
      <c r="G561" s="173">
        <f>C561*E561</f>
        <v>0</v>
      </c>
    </row>
    <row r="562" spans="1:7" s="168" customFormat="1" ht="30" x14ac:dyDescent="0.25">
      <c r="A562" s="165" t="s">
        <v>73</v>
      </c>
      <c r="B562" s="195" t="s">
        <v>617</v>
      </c>
      <c r="C562" s="166"/>
      <c r="D562" s="166"/>
      <c r="E562" s="412"/>
      <c r="F562" s="167"/>
    </row>
    <row r="563" spans="1:7" s="168" customFormat="1" x14ac:dyDescent="0.25">
      <c r="A563" s="165"/>
      <c r="B563" s="227" t="s">
        <v>148</v>
      </c>
      <c r="C563" s="171">
        <v>8</v>
      </c>
      <c r="D563" s="172" t="s">
        <v>116</v>
      </c>
      <c r="E563" s="246"/>
      <c r="F563" s="172" t="s">
        <v>220</v>
      </c>
      <c r="G563" s="173">
        <f>C563*E563</f>
        <v>0</v>
      </c>
    </row>
    <row r="564" spans="1:7" s="168" customFormat="1" x14ac:dyDescent="0.25">
      <c r="A564" s="165"/>
      <c r="B564" s="194"/>
      <c r="C564" s="166"/>
      <c r="D564" s="166"/>
      <c r="E564" s="412"/>
      <c r="F564" s="167"/>
    </row>
    <row r="565" spans="1:7" s="168" customFormat="1" ht="75" x14ac:dyDescent="0.25">
      <c r="A565" s="165" t="s">
        <v>5</v>
      </c>
      <c r="B565" s="228" t="s">
        <v>383</v>
      </c>
      <c r="C565" s="166"/>
      <c r="D565" s="166"/>
      <c r="E565" s="412"/>
      <c r="F565" s="167"/>
    </row>
    <row r="566" spans="1:7" s="168" customFormat="1" ht="99.75" x14ac:dyDescent="0.25">
      <c r="A566" s="165"/>
      <c r="B566" s="169" t="s">
        <v>384</v>
      </c>
      <c r="C566" s="166"/>
      <c r="D566" s="166"/>
      <c r="E566" s="412"/>
      <c r="F566" s="167"/>
    </row>
    <row r="567" spans="1:7" s="168" customFormat="1" x14ac:dyDescent="0.25">
      <c r="A567" s="165"/>
      <c r="B567" s="169"/>
      <c r="C567" s="166"/>
      <c r="D567" s="166"/>
      <c r="E567" s="412"/>
      <c r="F567" s="167"/>
    </row>
    <row r="568" spans="1:7" s="168" customFormat="1" x14ac:dyDescent="0.25">
      <c r="A568" s="165" t="s">
        <v>316</v>
      </c>
      <c r="B568" s="343" t="s">
        <v>381</v>
      </c>
      <c r="C568" s="166"/>
      <c r="D568" s="166"/>
      <c r="E568" s="412"/>
      <c r="F568" s="167"/>
    </row>
    <row r="569" spans="1:7" x14ac:dyDescent="0.25">
      <c r="A569" s="165"/>
      <c r="B569" s="169" t="s">
        <v>386</v>
      </c>
      <c r="C569" s="166"/>
      <c r="D569" s="166"/>
      <c r="E569" s="412"/>
      <c r="F569" s="167"/>
      <c r="G569" s="168"/>
    </row>
    <row r="570" spans="1:7" x14ac:dyDescent="0.25">
      <c r="A570" s="165"/>
      <c r="B570" s="227" t="s">
        <v>68</v>
      </c>
      <c r="C570" s="171">
        <v>2</v>
      </c>
      <c r="D570" s="172" t="s">
        <v>116</v>
      </c>
      <c r="E570" s="246"/>
      <c r="F570" s="172" t="s">
        <v>220</v>
      </c>
      <c r="G570" s="173">
        <f>C570*E570</f>
        <v>0</v>
      </c>
    </row>
    <row r="571" spans="1:7" x14ac:dyDescent="0.25">
      <c r="A571" s="165"/>
      <c r="B571" s="229"/>
      <c r="C571" s="230"/>
      <c r="D571" s="176"/>
      <c r="E571" s="231"/>
      <c r="F571" s="176"/>
      <c r="G571" s="232"/>
    </row>
    <row r="572" spans="1:7" s="168" customFormat="1" x14ac:dyDescent="0.25">
      <c r="A572" s="165" t="s">
        <v>318</v>
      </c>
      <c r="B572" s="343" t="s">
        <v>382</v>
      </c>
      <c r="C572" s="166"/>
      <c r="D572" s="166"/>
      <c r="E572" s="412"/>
      <c r="F572" s="167"/>
    </row>
    <row r="573" spans="1:7" s="168" customFormat="1" x14ac:dyDescent="0.25">
      <c r="A573" s="165"/>
      <c r="B573" s="169" t="s">
        <v>618</v>
      </c>
      <c r="C573" s="166"/>
      <c r="D573" s="166"/>
      <c r="E573" s="412"/>
      <c r="F573" s="167"/>
    </row>
    <row r="574" spans="1:7" s="168" customFormat="1" x14ac:dyDescent="0.25">
      <c r="A574" s="165"/>
      <c r="B574" s="227" t="s">
        <v>68</v>
      </c>
      <c r="C574" s="171">
        <v>2</v>
      </c>
      <c r="D574" s="172" t="s">
        <v>116</v>
      </c>
      <c r="E574" s="246"/>
      <c r="F574" s="172" t="s">
        <v>220</v>
      </c>
      <c r="G574" s="173">
        <f>C574*E574</f>
        <v>0</v>
      </c>
    </row>
    <row r="575" spans="1:7" s="168" customFormat="1" x14ac:dyDescent="0.25">
      <c r="A575" s="165"/>
      <c r="B575" s="169" t="s">
        <v>619</v>
      </c>
      <c r="C575" s="166"/>
      <c r="D575" s="166"/>
      <c r="E575" s="412"/>
      <c r="F575" s="167"/>
    </row>
    <row r="576" spans="1:7" x14ac:dyDescent="0.25">
      <c r="A576" s="165"/>
      <c r="B576" s="227" t="s">
        <v>68</v>
      </c>
      <c r="C576" s="171">
        <v>2</v>
      </c>
      <c r="D576" s="172" t="s">
        <v>116</v>
      </c>
      <c r="E576" s="246"/>
      <c r="F576" s="172" t="s">
        <v>220</v>
      </c>
      <c r="G576" s="173">
        <f>C576*E576</f>
        <v>0</v>
      </c>
    </row>
    <row r="577" spans="1:7" x14ac:dyDescent="0.25">
      <c r="A577" s="165"/>
      <c r="B577" s="169" t="s">
        <v>388</v>
      </c>
      <c r="C577" s="166"/>
      <c r="D577" s="166"/>
      <c r="E577" s="412"/>
      <c r="F577" s="167"/>
      <c r="G577" s="168"/>
    </row>
    <row r="578" spans="1:7" x14ac:dyDescent="0.25">
      <c r="A578" s="165"/>
      <c r="B578" s="227" t="s">
        <v>68</v>
      </c>
      <c r="C578" s="171">
        <v>8</v>
      </c>
      <c r="D578" s="172" t="s">
        <v>116</v>
      </c>
      <c r="E578" s="246"/>
      <c r="F578" s="172" t="s">
        <v>220</v>
      </c>
      <c r="G578" s="173">
        <f>C578*E578</f>
        <v>0</v>
      </c>
    </row>
    <row r="579" spans="1:7" x14ac:dyDescent="0.25">
      <c r="A579" s="165"/>
      <c r="B579" s="169" t="s">
        <v>620</v>
      </c>
      <c r="C579" s="166"/>
      <c r="D579" s="166"/>
      <c r="E579" s="412"/>
      <c r="F579" s="167"/>
      <c r="G579" s="168"/>
    </row>
    <row r="580" spans="1:7" x14ac:dyDescent="0.25">
      <c r="A580" s="165"/>
      <c r="B580" s="227" t="s">
        <v>68</v>
      </c>
      <c r="C580" s="171">
        <v>2</v>
      </c>
      <c r="D580" s="172" t="s">
        <v>116</v>
      </c>
      <c r="E580" s="246"/>
      <c r="F580" s="172" t="s">
        <v>220</v>
      </c>
      <c r="G580" s="173">
        <f>C580*E580</f>
        <v>0</v>
      </c>
    </row>
    <row r="581" spans="1:7" x14ac:dyDescent="0.25">
      <c r="A581" s="165"/>
      <c r="B581" s="169" t="s">
        <v>389</v>
      </c>
      <c r="C581" s="166"/>
      <c r="D581" s="166"/>
      <c r="E581" s="412"/>
      <c r="F581" s="167"/>
      <c r="G581" s="168"/>
    </row>
    <row r="582" spans="1:7" x14ac:dyDescent="0.25">
      <c r="A582" s="165"/>
      <c r="B582" s="227" t="s">
        <v>68</v>
      </c>
      <c r="C582" s="171">
        <v>1</v>
      </c>
      <c r="D582" s="172" t="s">
        <v>116</v>
      </c>
      <c r="E582" s="246"/>
      <c r="F582" s="172" t="s">
        <v>220</v>
      </c>
      <c r="G582" s="173">
        <f>C582*E582</f>
        <v>0</v>
      </c>
    </row>
    <row r="583" spans="1:7" x14ac:dyDescent="0.25">
      <c r="A583" s="165"/>
      <c r="B583" s="229"/>
      <c r="C583" s="230"/>
      <c r="D583" s="176"/>
      <c r="E583" s="231"/>
      <c r="F583" s="176"/>
      <c r="G583" s="232"/>
    </row>
    <row r="584" spans="1:7" s="168" customFormat="1" ht="30" x14ac:dyDescent="0.25">
      <c r="A584" s="165" t="s">
        <v>320</v>
      </c>
      <c r="B584" s="233" t="s">
        <v>391</v>
      </c>
      <c r="C584" s="166"/>
      <c r="D584" s="166"/>
      <c r="E584" s="412"/>
      <c r="F584" s="167"/>
    </row>
    <row r="585" spans="1:7" s="168" customFormat="1" x14ac:dyDescent="0.25">
      <c r="A585" s="165"/>
      <c r="B585" s="169" t="s">
        <v>392</v>
      </c>
      <c r="C585" s="166"/>
      <c r="D585" s="166"/>
      <c r="E585" s="412"/>
      <c r="F585" s="167"/>
    </row>
    <row r="586" spans="1:7" s="168" customFormat="1" x14ac:dyDescent="0.25">
      <c r="A586" s="165"/>
      <c r="B586" s="227" t="s">
        <v>68</v>
      </c>
      <c r="C586" s="171">
        <v>2</v>
      </c>
      <c r="D586" s="172" t="s">
        <v>116</v>
      </c>
      <c r="E586" s="246"/>
      <c r="F586" s="172" t="s">
        <v>220</v>
      </c>
      <c r="G586" s="173">
        <f>C586*E586</f>
        <v>0</v>
      </c>
    </row>
    <row r="587" spans="1:7" s="168" customFormat="1" x14ac:dyDescent="0.25">
      <c r="A587" s="165"/>
      <c r="B587" s="169" t="s">
        <v>393</v>
      </c>
      <c r="C587" s="166"/>
      <c r="D587" s="166"/>
      <c r="E587" s="412"/>
      <c r="F587" s="167"/>
    </row>
    <row r="588" spans="1:7" s="168" customFormat="1" x14ac:dyDescent="0.25">
      <c r="A588" s="165"/>
      <c r="B588" s="227" t="s">
        <v>68</v>
      </c>
      <c r="C588" s="171">
        <v>2</v>
      </c>
      <c r="D588" s="172" t="s">
        <v>116</v>
      </c>
      <c r="E588" s="246"/>
      <c r="F588" s="172" t="s">
        <v>220</v>
      </c>
      <c r="G588" s="173">
        <f>C588*E588</f>
        <v>0</v>
      </c>
    </row>
    <row r="589" spans="1:7" x14ac:dyDescent="0.25">
      <c r="A589" s="165"/>
      <c r="B589" s="169" t="s">
        <v>395</v>
      </c>
      <c r="C589" s="166"/>
      <c r="D589" s="166"/>
      <c r="E589" s="412"/>
      <c r="F589" s="167"/>
      <c r="G589" s="168"/>
    </row>
    <row r="590" spans="1:7" x14ac:dyDescent="0.25">
      <c r="A590" s="165"/>
      <c r="B590" s="227" t="s">
        <v>68</v>
      </c>
      <c r="C590" s="171">
        <v>1</v>
      </c>
      <c r="D590" s="172" t="s">
        <v>116</v>
      </c>
      <c r="E590" s="246"/>
      <c r="F590" s="172" t="s">
        <v>220</v>
      </c>
      <c r="G590" s="173">
        <f>C590*E590</f>
        <v>0</v>
      </c>
    </row>
    <row r="591" spans="1:7" x14ac:dyDescent="0.25">
      <c r="A591" s="165"/>
      <c r="B591" s="169" t="s">
        <v>396</v>
      </c>
      <c r="C591" s="166"/>
      <c r="D591" s="166"/>
      <c r="E591" s="412"/>
      <c r="F591" s="167"/>
      <c r="G591" s="168"/>
    </row>
    <row r="592" spans="1:7" x14ac:dyDescent="0.25">
      <c r="A592" s="165"/>
      <c r="B592" s="227" t="s">
        <v>68</v>
      </c>
      <c r="C592" s="171">
        <v>2</v>
      </c>
      <c r="D592" s="172" t="s">
        <v>116</v>
      </c>
      <c r="E592" s="246"/>
      <c r="F592" s="172" t="s">
        <v>220</v>
      </c>
      <c r="G592" s="173">
        <f>C592*E592</f>
        <v>0</v>
      </c>
    </row>
    <row r="593" spans="1:7" x14ac:dyDescent="0.25">
      <c r="A593" s="165"/>
      <c r="B593" s="169" t="s">
        <v>397</v>
      </c>
      <c r="C593" s="166"/>
      <c r="D593" s="166"/>
      <c r="E593" s="412"/>
      <c r="F593" s="167"/>
      <c r="G593" s="168"/>
    </row>
    <row r="594" spans="1:7" x14ac:dyDescent="0.25">
      <c r="A594" s="165"/>
      <c r="B594" s="227" t="s">
        <v>68</v>
      </c>
      <c r="C594" s="171">
        <v>2</v>
      </c>
      <c r="D594" s="172" t="s">
        <v>116</v>
      </c>
      <c r="E594" s="246"/>
      <c r="F594" s="172" t="s">
        <v>220</v>
      </c>
      <c r="G594" s="173">
        <f>C594*E594</f>
        <v>0</v>
      </c>
    </row>
    <row r="595" spans="1:7" x14ac:dyDescent="0.25">
      <c r="A595" s="165"/>
      <c r="B595" s="169" t="s">
        <v>398</v>
      </c>
      <c r="C595" s="166"/>
      <c r="D595" s="166"/>
      <c r="E595" s="412"/>
      <c r="F595" s="167"/>
      <c r="G595" s="168"/>
    </row>
    <row r="596" spans="1:7" x14ac:dyDescent="0.25">
      <c r="A596" s="165"/>
      <c r="B596" s="227" t="s">
        <v>68</v>
      </c>
      <c r="C596" s="171">
        <v>2</v>
      </c>
      <c r="D596" s="172" t="s">
        <v>116</v>
      </c>
      <c r="E596" s="246"/>
      <c r="F596" s="172" t="s">
        <v>220</v>
      </c>
      <c r="G596" s="173">
        <f>C596*E596</f>
        <v>0</v>
      </c>
    </row>
    <row r="597" spans="1:7" x14ac:dyDescent="0.25">
      <c r="B597" s="234"/>
      <c r="E597" s="402"/>
    </row>
    <row r="598" spans="1:7" ht="72.75" x14ac:dyDescent="0.25">
      <c r="A598" s="165" t="s">
        <v>7</v>
      </c>
      <c r="B598" s="343" t="s">
        <v>399</v>
      </c>
      <c r="C598" s="175"/>
      <c r="D598" s="175"/>
      <c r="E598" s="404"/>
      <c r="F598" s="176"/>
      <c r="G598" s="177"/>
    </row>
    <row r="599" spans="1:7" ht="60" x14ac:dyDescent="0.25">
      <c r="A599" s="165"/>
      <c r="B599" s="343" t="s">
        <v>400</v>
      </c>
      <c r="C599" s="175"/>
      <c r="D599" s="175"/>
      <c r="E599" s="404"/>
      <c r="F599" s="176"/>
      <c r="G599" s="177"/>
    </row>
    <row r="600" spans="1:7" ht="28.5" x14ac:dyDescent="0.25">
      <c r="A600" s="165"/>
      <c r="B600" s="169" t="s">
        <v>401</v>
      </c>
      <c r="C600" s="175"/>
      <c r="D600" s="175"/>
      <c r="E600" s="404"/>
      <c r="F600" s="176"/>
      <c r="G600" s="177"/>
    </row>
    <row r="601" spans="1:7" x14ac:dyDescent="0.25">
      <c r="A601" s="165"/>
      <c r="B601" s="170" t="s">
        <v>219</v>
      </c>
      <c r="C601" s="171">
        <v>2</v>
      </c>
      <c r="D601" s="172" t="s">
        <v>116</v>
      </c>
      <c r="E601" s="246"/>
      <c r="F601" s="172" t="s">
        <v>220</v>
      </c>
      <c r="G601" s="173">
        <f>C601*E601</f>
        <v>0</v>
      </c>
    </row>
    <row r="602" spans="1:7" x14ac:dyDescent="0.25">
      <c r="B602" s="234"/>
      <c r="E602" s="402"/>
    </row>
    <row r="603" spans="1:7" s="168" customFormat="1" ht="44.25" x14ac:dyDescent="0.25">
      <c r="A603" s="165" t="s">
        <v>10</v>
      </c>
      <c r="B603" s="235" t="s">
        <v>402</v>
      </c>
      <c r="C603" s="166"/>
      <c r="D603" s="166"/>
      <c r="E603" s="412"/>
      <c r="F603" s="209"/>
    </row>
    <row r="604" spans="1:7" s="168" customFormat="1" ht="85.5" x14ac:dyDescent="0.25">
      <c r="A604" s="165"/>
      <c r="B604" s="236" t="s">
        <v>403</v>
      </c>
      <c r="C604" s="166"/>
      <c r="D604" s="166"/>
      <c r="E604" s="412"/>
      <c r="F604" s="209"/>
    </row>
    <row r="605" spans="1:7" s="168" customFormat="1" x14ac:dyDescent="0.25">
      <c r="A605" s="165"/>
      <c r="B605" s="236" t="s">
        <v>404</v>
      </c>
      <c r="C605" s="166"/>
      <c r="D605" s="166"/>
      <c r="E605" s="412"/>
      <c r="F605" s="209"/>
    </row>
    <row r="606" spans="1:7" s="240" customFormat="1" ht="28.5" x14ac:dyDescent="0.25">
      <c r="A606" s="237"/>
      <c r="B606" s="236" t="s">
        <v>405</v>
      </c>
      <c r="C606" s="238"/>
      <c r="D606" s="239"/>
      <c r="E606" s="417"/>
    </row>
    <row r="607" spans="1:7" s="240" customFormat="1" x14ac:dyDescent="0.25">
      <c r="A607" s="237"/>
      <c r="B607" s="236"/>
      <c r="C607" s="238"/>
      <c r="D607" s="239"/>
      <c r="E607" s="417"/>
    </row>
    <row r="608" spans="1:7" s="200" customFormat="1" ht="30" x14ac:dyDescent="0.25">
      <c r="A608" s="203"/>
      <c r="B608" s="196" t="s">
        <v>355</v>
      </c>
      <c r="C608" s="198"/>
      <c r="D608" s="199"/>
      <c r="E608" s="410"/>
      <c r="F608" s="199"/>
    </row>
    <row r="609" spans="1:7" s="200" customFormat="1" x14ac:dyDescent="0.25">
      <c r="A609" s="204"/>
      <c r="B609" s="170" t="s">
        <v>68</v>
      </c>
      <c r="C609" s="171">
        <v>1</v>
      </c>
      <c r="D609" s="172" t="s">
        <v>116</v>
      </c>
      <c r="E609" s="246"/>
      <c r="F609" s="172" t="s">
        <v>220</v>
      </c>
      <c r="G609" s="173">
        <f>C609*E609</f>
        <v>0</v>
      </c>
    </row>
    <row r="610" spans="1:7" s="200" customFormat="1" ht="45" x14ac:dyDescent="0.25">
      <c r="A610" s="204"/>
      <c r="B610" s="196" t="s">
        <v>356</v>
      </c>
      <c r="C610" s="198"/>
      <c r="D610" s="199"/>
      <c r="E610" s="410"/>
      <c r="F610" s="199"/>
    </row>
    <row r="611" spans="1:7" s="200" customFormat="1" x14ac:dyDescent="0.25">
      <c r="A611" s="204"/>
      <c r="B611" s="170" t="s">
        <v>68</v>
      </c>
      <c r="C611" s="171">
        <v>1</v>
      </c>
      <c r="D611" s="172" t="s">
        <v>116</v>
      </c>
      <c r="E611" s="246"/>
      <c r="F611" s="172" t="s">
        <v>220</v>
      </c>
      <c r="G611" s="173">
        <f>C611*E611</f>
        <v>0</v>
      </c>
    </row>
    <row r="612" spans="1:7" s="168" customFormat="1" x14ac:dyDescent="0.25">
      <c r="A612" s="165"/>
      <c r="B612" s="169"/>
      <c r="C612" s="166"/>
      <c r="D612" s="166"/>
      <c r="E612" s="412"/>
      <c r="F612" s="167"/>
    </row>
    <row r="613" spans="1:7" s="168" customFormat="1" ht="58.5" x14ac:dyDescent="0.25">
      <c r="A613" s="165" t="s">
        <v>23</v>
      </c>
      <c r="B613" s="194" t="s">
        <v>406</v>
      </c>
      <c r="C613" s="166"/>
      <c r="D613" s="166"/>
      <c r="E613" s="412"/>
      <c r="F613" s="167"/>
    </row>
    <row r="614" spans="1:7" x14ac:dyDescent="0.25">
      <c r="A614" s="165"/>
      <c r="B614" s="227" t="s">
        <v>148</v>
      </c>
      <c r="C614" s="171">
        <v>20</v>
      </c>
      <c r="D614" s="172" t="s">
        <v>116</v>
      </c>
      <c r="E614" s="246"/>
      <c r="F614" s="172" t="s">
        <v>220</v>
      </c>
      <c r="G614" s="173">
        <f>C614*E614</f>
        <v>0</v>
      </c>
    </row>
    <row r="615" spans="1:7" s="168" customFormat="1" x14ac:dyDescent="0.25">
      <c r="A615" s="165"/>
      <c r="B615" s="194"/>
      <c r="C615" s="241"/>
      <c r="D615" s="241"/>
      <c r="E615" s="418"/>
      <c r="F615" s="242"/>
    </row>
    <row r="616" spans="1:7" s="200" customFormat="1" ht="72.75" x14ac:dyDescent="0.25">
      <c r="A616" s="197" t="s">
        <v>27</v>
      </c>
      <c r="B616" s="202" t="s">
        <v>407</v>
      </c>
      <c r="C616" s="206"/>
      <c r="E616" s="411"/>
      <c r="F616" s="207"/>
    </row>
    <row r="617" spans="1:7" s="200" customFormat="1" x14ac:dyDescent="0.25">
      <c r="A617" s="197"/>
      <c r="B617" s="202"/>
      <c r="C617" s="206"/>
      <c r="E617" s="411"/>
      <c r="F617" s="207"/>
    </row>
    <row r="618" spans="1:7" s="200" customFormat="1" x14ac:dyDescent="0.25">
      <c r="A618" s="197" t="s">
        <v>621</v>
      </c>
      <c r="B618" s="202" t="s">
        <v>372</v>
      </c>
      <c r="C618" s="206"/>
      <c r="E618" s="411"/>
    </row>
    <row r="619" spans="1:7" s="200" customFormat="1" x14ac:dyDescent="0.25">
      <c r="A619" s="197"/>
      <c r="B619" s="227" t="s">
        <v>373</v>
      </c>
      <c r="C619" s="171">
        <v>8</v>
      </c>
      <c r="D619" s="172" t="s">
        <v>116</v>
      </c>
      <c r="E619" s="246"/>
      <c r="F619" s="172" t="s">
        <v>220</v>
      </c>
      <c r="G619" s="173">
        <f>C619*E619</f>
        <v>0</v>
      </c>
    </row>
    <row r="620" spans="1:7" s="200" customFormat="1" x14ac:dyDescent="0.25">
      <c r="A620" s="197" t="s">
        <v>622</v>
      </c>
      <c r="B620" s="202" t="s">
        <v>375</v>
      </c>
      <c r="C620" s="206"/>
      <c r="E620" s="411"/>
    </row>
    <row r="621" spans="1:7" s="200" customFormat="1" x14ac:dyDescent="0.25">
      <c r="A621" s="197"/>
      <c r="B621" s="227" t="s">
        <v>373</v>
      </c>
      <c r="C621" s="171">
        <v>4</v>
      </c>
      <c r="D621" s="172" t="s">
        <v>116</v>
      </c>
      <c r="E621" s="246"/>
      <c r="F621" s="172" t="s">
        <v>220</v>
      </c>
      <c r="G621" s="173">
        <f>C621*E621</f>
        <v>0</v>
      </c>
    </row>
    <row r="622" spans="1:7" ht="15.75" thickBot="1" x14ac:dyDescent="0.3">
      <c r="A622" s="153"/>
      <c r="B622" s="178"/>
      <c r="C622" s="179"/>
      <c r="D622" s="180"/>
      <c r="E622" s="181"/>
      <c r="F622" s="180"/>
      <c r="G622" s="182"/>
    </row>
    <row r="623" spans="1:7" s="152" customFormat="1" ht="15.75" thickBot="1" x14ac:dyDescent="0.3">
      <c r="A623" s="183"/>
      <c r="B623" s="184"/>
      <c r="C623" s="185"/>
      <c r="D623" s="163"/>
      <c r="E623" s="186"/>
      <c r="F623" s="163"/>
      <c r="G623" s="151"/>
    </row>
    <row r="624" spans="1:7" s="152" customFormat="1" ht="15.75" thickBot="1" x14ac:dyDescent="0.3">
      <c r="A624" s="187" t="s">
        <v>377</v>
      </c>
      <c r="B624" s="188" t="s">
        <v>410</v>
      </c>
      <c r="C624" s="189"/>
      <c r="D624" s="190"/>
      <c r="E624" s="191"/>
      <c r="F624" s="192" t="s">
        <v>220</v>
      </c>
      <c r="G624" s="193">
        <f>SUM(G555:G622)</f>
        <v>0</v>
      </c>
    </row>
    <row r="625" spans="1:7" s="152" customFormat="1" x14ac:dyDescent="0.25">
      <c r="A625" s="183"/>
      <c r="B625" s="184"/>
      <c r="C625" s="185"/>
      <c r="D625" s="163"/>
      <c r="E625" s="186"/>
      <c r="F625" s="163"/>
      <c r="G625" s="151"/>
    </row>
    <row r="626" spans="1:7" s="152" customFormat="1" x14ac:dyDescent="0.25">
      <c r="A626" s="183"/>
      <c r="B626" s="184"/>
      <c r="C626" s="185"/>
      <c r="D626" s="163"/>
      <c r="E626" s="186"/>
      <c r="F626" s="163"/>
      <c r="G626" s="151"/>
    </row>
    <row r="627" spans="1:7" s="152" customFormat="1" ht="15.75" x14ac:dyDescent="0.25">
      <c r="A627" s="128" t="s">
        <v>615</v>
      </c>
      <c r="B627" s="154" t="s">
        <v>623</v>
      </c>
      <c r="C627" s="185"/>
      <c r="D627" s="163"/>
      <c r="E627" s="186"/>
      <c r="F627" s="163"/>
      <c r="G627" s="151"/>
    </row>
    <row r="628" spans="1:7" ht="15.75" thickBot="1" x14ac:dyDescent="0.3"/>
    <row r="629" spans="1:7" ht="15.75" thickBot="1" x14ac:dyDescent="0.3">
      <c r="A629" s="187" t="s">
        <v>301</v>
      </c>
      <c r="B629" s="188" t="s">
        <v>411</v>
      </c>
      <c r="C629" s="189"/>
      <c r="D629" s="190"/>
      <c r="E629" s="191"/>
      <c r="F629" s="192" t="s">
        <v>220</v>
      </c>
      <c r="G629" s="193">
        <f>G484</f>
        <v>0</v>
      </c>
    </row>
    <row r="630" spans="1:7" ht="9.9499999999999993" customHeight="1" thickBot="1" x14ac:dyDescent="0.3"/>
    <row r="631" spans="1:7" ht="15.75" thickBot="1" x14ac:dyDescent="0.3">
      <c r="A631" s="215" t="s">
        <v>336</v>
      </c>
      <c r="B631" s="216" t="s">
        <v>412</v>
      </c>
      <c r="C631" s="217"/>
      <c r="D631" s="217"/>
      <c r="E631" s="218"/>
      <c r="F631" s="192" t="s">
        <v>220</v>
      </c>
      <c r="G631" s="219">
        <f>G550</f>
        <v>0</v>
      </c>
    </row>
    <row r="632" spans="1:7" ht="9.9499999999999993" customHeight="1" thickBot="1" x14ac:dyDescent="0.3"/>
    <row r="633" spans="1:7" ht="15.75" thickBot="1" x14ac:dyDescent="0.3">
      <c r="A633" s="187" t="s">
        <v>377</v>
      </c>
      <c r="B633" s="188" t="s">
        <v>413</v>
      </c>
      <c r="C633" s="189"/>
      <c r="D633" s="190"/>
      <c r="E633" s="191"/>
      <c r="F633" s="192" t="s">
        <v>220</v>
      </c>
      <c r="G633" s="193">
        <f>G624</f>
        <v>0</v>
      </c>
    </row>
    <row r="634" spans="1:7" ht="15.75" thickBot="1" x14ac:dyDescent="0.3">
      <c r="A634" s="243"/>
      <c r="B634" s="244"/>
      <c r="C634" s="189"/>
      <c r="D634" s="190"/>
      <c r="E634" s="191"/>
      <c r="F634" s="190"/>
      <c r="G634" s="245"/>
    </row>
    <row r="635" spans="1:7" ht="15.75" thickBot="1" x14ac:dyDescent="0.3"/>
    <row r="636" spans="1:7" ht="15.75" thickBot="1" x14ac:dyDescent="0.3">
      <c r="B636" s="188" t="s">
        <v>414</v>
      </c>
      <c r="C636" s="189"/>
      <c r="D636" s="190"/>
      <c r="E636" s="191"/>
      <c r="F636" s="192" t="s">
        <v>220</v>
      </c>
      <c r="G636" s="193">
        <f>G633+G631+G629</f>
        <v>0</v>
      </c>
    </row>
  </sheetData>
  <sheetProtection algorithmName="SHA-512" hashValue="PXuWLRq0JEe4uMZk5EiGGMMQHr+8riGdEbYR/RHXafpCv/p3KBiQQvD54BXEd5pofNroXpKs30gQAYaGQO7HBw==" saltValue="Mt6aHyu6VOM6tUDNMFdLbQ==" spinCount="100000" sheet="1" objects="1" scenarios="1" selectLockedCells="1"/>
  <mergeCells count="3">
    <mergeCell ref="B7:G7"/>
    <mergeCell ref="B9:G9"/>
    <mergeCell ref="B11:G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8"/>
  <sheetViews>
    <sheetView topLeftCell="A95" zoomScaleNormal="100" workbookViewId="0">
      <selection activeCell="E109" sqref="E109"/>
    </sheetView>
  </sheetViews>
  <sheetFormatPr defaultRowHeight="15" x14ac:dyDescent="0.25"/>
  <cols>
    <col min="1" max="1" width="3.85546875" customWidth="1"/>
    <col min="2" max="2" width="43" customWidth="1"/>
    <col min="6" max="6" width="9.85546875" bestFit="1" customWidth="1"/>
  </cols>
  <sheetData>
    <row r="1" spans="1:6" x14ac:dyDescent="0.25">
      <c r="A1" s="249"/>
      <c r="B1" s="250" t="s">
        <v>432</v>
      </c>
    </row>
    <row r="2" spans="1:6" ht="25.5" x14ac:dyDescent="0.25">
      <c r="A2" s="249"/>
      <c r="B2" s="250" t="s">
        <v>433</v>
      </c>
    </row>
    <row r="3" spans="1:6" x14ac:dyDescent="0.25">
      <c r="A3" s="249"/>
      <c r="B3" s="251"/>
    </row>
    <row r="4" spans="1:6" x14ac:dyDescent="0.25">
      <c r="A4" s="249"/>
      <c r="B4" s="251"/>
    </row>
    <row r="5" spans="1:6" ht="45.75" customHeight="1" x14ac:dyDescent="0.25">
      <c r="A5" s="249"/>
      <c r="B5" s="366" t="s">
        <v>434</v>
      </c>
      <c r="C5" s="366"/>
      <c r="D5" s="366"/>
      <c r="E5" s="366"/>
      <c r="F5" s="366"/>
    </row>
    <row r="6" spans="1:6" x14ac:dyDescent="0.25">
      <c r="A6" s="249"/>
      <c r="B6" s="251"/>
    </row>
    <row r="7" spans="1:6" ht="42" customHeight="1" x14ac:dyDescent="0.25">
      <c r="A7" s="249" t="s">
        <v>435</v>
      </c>
      <c r="B7" s="366" t="s">
        <v>436</v>
      </c>
      <c r="C7" s="366"/>
      <c r="D7" s="366"/>
      <c r="E7" s="366"/>
      <c r="F7" s="366"/>
    </row>
    <row r="8" spans="1:6" x14ac:dyDescent="0.25">
      <c r="A8" s="249"/>
      <c r="B8" s="251"/>
    </row>
    <row r="9" spans="1:6" ht="25.5" x14ac:dyDescent="0.25">
      <c r="A9" s="249" t="s">
        <v>435</v>
      </c>
      <c r="B9" s="260" t="s">
        <v>437</v>
      </c>
    </row>
    <row r="10" spans="1:6" x14ac:dyDescent="0.25">
      <c r="A10" s="249"/>
      <c r="B10" s="251"/>
    </row>
    <row r="11" spans="1:6" ht="25.5" customHeight="1" x14ac:dyDescent="0.25">
      <c r="A11" s="249" t="s">
        <v>435</v>
      </c>
      <c r="B11" s="366" t="s">
        <v>438</v>
      </c>
      <c r="C11" s="366"/>
      <c r="D11" s="366"/>
      <c r="E11" s="366"/>
      <c r="F11" s="366"/>
    </row>
    <row r="12" spans="1:6" x14ac:dyDescent="0.25">
      <c r="A12" s="249"/>
      <c r="B12" s="251"/>
    </row>
    <row r="13" spans="1:6" x14ac:dyDescent="0.25">
      <c r="A13" s="249" t="s">
        <v>435</v>
      </c>
      <c r="B13" s="251" t="s">
        <v>439</v>
      </c>
    </row>
    <row r="14" spans="1:6" x14ac:dyDescent="0.25">
      <c r="A14" s="249"/>
      <c r="B14" s="251"/>
    </row>
    <row r="15" spans="1:6" x14ac:dyDescent="0.25">
      <c r="A15" s="249" t="s">
        <v>435</v>
      </c>
      <c r="B15" s="251" t="s">
        <v>440</v>
      </c>
    </row>
    <row r="16" spans="1:6" x14ac:dyDescent="0.25">
      <c r="A16" s="249"/>
      <c r="B16" s="251"/>
    </row>
    <row r="17" spans="1:6" x14ac:dyDescent="0.25">
      <c r="A17" s="249" t="s">
        <v>435</v>
      </c>
      <c r="B17" s="251" t="s">
        <v>441</v>
      </c>
    </row>
    <row r="18" spans="1:6" x14ac:dyDescent="0.25">
      <c r="A18" s="249"/>
      <c r="B18" s="251"/>
    </row>
    <row r="19" spans="1:6" x14ac:dyDescent="0.25">
      <c r="A19" s="249" t="s">
        <v>435</v>
      </c>
      <c r="B19" s="251" t="s">
        <v>442</v>
      </c>
    </row>
    <row r="20" spans="1:6" x14ac:dyDescent="0.25">
      <c r="A20" s="249"/>
      <c r="B20" s="251"/>
    </row>
    <row r="21" spans="1:6" x14ac:dyDescent="0.25">
      <c r="A21" s="249" t="s">
        <v>435</v>
      </c>
      <c r="B21" s="251" t="s">
        <v>443</v>
      </c>
    </row>
    <row r="22" spans="1:6" x14ac:dyDescent="0.25">
      <c r="A22" s="249"/>
      <c r="B22" s="251"/>
    </row>
    <row r="23" spans="1:6" ht="54.75" customHeight="1" x14ac:dyDescent="0.25">
      <c r="A23" s="249"/>
      <c r="B23" s="367" t="s">
        <v>444</v>
      </c>
      <c r="C23" s="367"/>
      <c r="D23" s="367"/>
      <c r="E23" s="367"/>
      <c r="F23" s="367"/>
    </row>
    <row r="24" spans="1:6" x14ac:dyDescent="0.25">
      <c r="A24" s="249"/>
      <c r="B24" s="251"/>
    </row>
    <row r="25" spans="1:6" ht="54.75" customHeight="1" x14ac:dyDescent="0.25">
      <c r="A25" s="249"/>
      <c r="B25" s="366" t="s">
        <v>445</v>
      </c>
      <c r="C25" s="366"/>
      <c r="D25" s="366"/>
      <c r="E25" s="366"/>
      <c r="F25" s="366"/>
    </row>
    <row r="26" spans="1:6" x14ac:dyDescent="0.25">
      <c r="A26" s="249"/>
      <c r="B26" s="251"/>
    </row>
    <row r="27" spans="1:6" ht="39" customHeight="1" x14ac:dyDescent="0.25">
      <c r="A27" s="249"/>
      <c r="B27" s="366" t="s">
        <v>446</v>
      </c>
      <c r="C27" s="366"/>
      <c r="D27" s="366"/>
      <c r="E27" s="366"/>
      <c r="F27" s="366"/>
    </row>
    <row r="28" spans="1:6" x14ac:dyDescent="0.25">
      <c r="A28" s="249"/>
      <c r="B28" s="251"/>
    </row>
    <row r="29" spans="1:6" ht="51" customHeight="1" x14ac:dyDescent="0.25">
      <c r="A29" s="249"/>
      <c r="B29" s="366" t="s">
        <v>447</v>
      </c>
      <c r="C29" s="366"/>
      <c r="D29" s="366"/>
      <c r="E29" s="366"/>
      <c r="F29" s="366"/>
    </row>
    <row r="30" spans="1:6" x14ac:dyDescent="0.25">
      <c r="A30" s="249"/>
      <c r="B30" s="251"/>
    </row>
    <row r="31" spans="1:6" ht="37.5" customHeight="1" x14ac:dyDescent="0.25">
      <c r="A31" s="249"/>
      <c r="B31" s="366" t="s">
        <v>448</v>
      </c>
      <c r="C31" s="366"/>
      <c r="D31" s="366"/>
      <c r="E31" s="366"/>
      <c r="F31" s="366"/>
    </row>
    <row r="32" spans="1:6" x14ac:dyDescent="0.25">
      <c r="A32" s="249"/>
      <c r="B32" s="251"/>
    </row>
    <row r="33" spans="1:6" ht="41.25" customHeight="1" x14ac:dyDescent="0.25">
      <c r="A33" s="249"/>
      <c r="B33" s="366" t="s">
        <v>449</v>
      </c>
      <c r="C33" s="366"/>
      <c r="D33" s="366"/>
      <c r="E33" s="366"/>
      <c r="F33" s="366"/>
    </row>
    <row r="34" spans="1:6" x14ac:dyDescent="0.25">
      <c r="A34" s="249"/>
      <c r="B34" s="251"/>
    </row>
    <row r="35" spans="1:6" ht="54" customHeight="1" x14ac:dyDescent="0.25">
      <c r="A35" s="249"/>
      <c r="B35" s="366" t="s">
        <v>450</v>
      </c>
      <c r="C35" s="366"/>
      <c r="D35" s="366"/>
      <c r="E35" s="366"/>
      <c r="F35" s="366"/>
    </row>
    <row r="36" spans="1:6" x14ac:dyDescent="0.25">
      <c r="A36" s="249"/>
      <c r="B36" s="251"/>
    </row>
    <row r="37" spans="1:6" ht="39" customHeight="1" x14ac:dyDescent="0.25">
      <c r="A37" s="249"/>
      <c r="B37" s="366" t="s">
        <v>451</v>
      </c>
      <c r="C37" s="366"/>
      <c r="D37" s="366"/>
      <c r="E37" s="366"/>
      <c r="F37" s="366"/>
    </row>
    <row r="38" spans="1:6" x14ac:dyDescent="0.25">
      <c r="A38" s="249"/>
      <c r="B38" s="251"/>
    </row>
    <row r="39" spans="1:6" ht="28.5" customHeight="1" x14ac:dyDescent="0.25">
      <c r="A39" s="249"/>
      <c r="B39" s="366" t="s">
        <v>452</v>
      </c>
      <c r="C39" s="366"/>
      <c r="D39" s="366"/>
      <c r="E39" s="366"/>
      <c r="F39" s="366"/>
    </row>
    <row r="40" spans="1:6" x14ac:dyDescent="0.25">
      <c r="A40" s="249"/>
      <c r="B40" s="251"/>
    </row>
    <row r="41" spans="1:6" ht="24" customHeight="1" x14ac:dyDescent="0.25">
      <c r="A41" s="249"/>
      <c r="B41" s="366" t="s">
        <v>453</v>
      </c>
      <c r="C41" s="366"/>
      <c r="D41" s="366"/>
      <c r="E41" s="366"/>
      <c r="F41" s="366"/>
    </row>
    <row r="42" spans="1:6" x14ac:dyDescent="0.25">
      <c r="A42" s="249"/>
      <c r="B42" s="251"/>
    </row>
    <row r="43" spans="1:6" x14ac:dyDescent="0.25">
      <c r="A43" s="249"/>
      <c r="B43" s="251" t="s">
        <v>454</v>
      </c>
    </row>
    <row r="44" spans="1:6" x14ac:dyDescent="0.25">
      <c r="A44" s="249"/>
      <c r="B44" s="251"/>
    </row>
    <row r="45" spans="1:6" x14ac:dyDescent="0.25">
      <c r="A45" s="249" t="s">
        <v>435</v>
      </c>
      <c r="B45" s="251" t="s">
        <v>455</v>
      </c>
    </row>
    <row r="46" spans="1:6" x14ac:dyDescent="0.25">
      <c r="A46" s="249" t="s">
        <v>435</v>
      </c>
      <c r="B46" s="251" t="s">
        <v>456</v>
      </c>
    </row>
    <row r="47" spans="1:6" x14ac:dyDescent="0.25">
      <c r="A47" s="249"/>
      <c r="B47" s="251"/>
    </row>
    <row r="48" spans="1:6" x14ac:dyDescent="0.25">
      <c r="A48" s="249"/>
      <c r="B48" s="251"/>
    </row>
    <row r="49" spans="1:6" x14ac:dyDescent="0.25">
      <c r="A49" s="249"/>
      <c r="B49" s="368" t="s">
        <v>457</v>
      </c>
      <c r="C49" s="368"/>
      <c r="D49" s="368"/>
      <c r="E49" s="368"/>
      <c r="F49" s="368"/>
    </row>
    <row r="50" spans="1:6" x14ac:dyDescent="0.25">
      <c r="A50" s="249"/>
      <c r="B50" s="368" t="s">
        <v>433</v>
      </c>
      <c r="C50" s="368"/>
      <c r="D50" s="368"/>
      <c r="E50" s="368"/>
      <c r="F50" s="368"/>
    </row>
    <row r="51" spans="1:6" x14ac:dyDescent="0.25">
      <c r="A51" s="249"/>
      <c r="B51" s="251"/>
    </row>
    <row r="52" spans="1:6" ht="25.5" customHeight="1" x14ac:dyDescent="0.25">
      <c r="A52" s="249" t="s">
        <v>458</v>
      </c>
      <c r="B52" s="366" t="s">
        <v>459</v>
      </c>
      <c r="C52" s="366"/>
      <c r="D52" s="366"/>
      <c r="E52" s="366"/>
      <c r="F52" s="366"/>
    </row>
    <row r="53" spans="1:6" x14ac:dyDescent="0.25">
      <c r="A53" s="249"/>
      <c r="B53" s="251"/>
    </row>
    <row r="54" spans="1:6" ht="24.75" customHeight="1" x14ac:dyDescent="0.25">
      <c r="A54" s="249" t="s">
        <v>458</v>
      </c>
      <c r="B54" s="366" t="s">
        <v>460</v>
      </c>
      <c r="C54" s="366"/>
      <c r="D54" s="366"/>
      <c r="E54" s="366"/>
      <c r="F54" s="366"/>
    </row>
    <row r="55" spans="1:6" x14ac:dyDescent="0.25">
      <c r="A55" s="249"/>
      <c r="B55" s="251"/>
    </row>
    <row r="56" spans="1:6" ht="24.75" customHeight="1" x14ac:dyDescent="0.25">
      <c r="A56" s="249" t="s">
        <v>458</v>
      </c>
      <c r="B56" s="366" t="s">
        <v>461</v>
      </c>
      <c r="C56" s="366"/>
      <c r="D56" s="366"/>
      <c r="E56" s="366"/>
      <c r="F56" s="366"/>
    </row>
    <row r="57" spans="1:6" x14ac:dyDescent="0.25">
      <c r="A57" s="249"/>
      <c r="B57" s="251"/>
    </row>
    <row r="58" spans="1:6" ht="24" customHeight="1" x14ac:dyDescent="0.25">
      <c r="A58" s="249" t="s">
        <v>458</v>
      </c>
      <c r="B58" s="366" t="s">
        <v>462</v>
      </c>
      <c r="C58" s="366"/>
      <c r="D58" s="366"/>
      <c r="E58" s="366"/>
      <c r="F58" s="366"/>
    </row>
    <row r="59" spans="1:6" x14ac:dyDescent="0.25">
      <c r="A59" s="249"/>
      <c r="B59" s="251"/>
    </row>
    <row r="60" spans="1:6" ht="23.25" customHeight="1" x14ac:dyDescent="0.25">
      <c r="A60" s="249" t="s">
        <v>458</v>
      </c>
      <c r="B60" s="366" t="s">
        <v>463</v>
      </c>
      <c r="C60" s="366"/>
      <c r="D60" s="366"/>
      <c r="E60" s="366"/>
      <c r="F60" s="366"/>
    </row>
    <row r="61" spans="1:6" x14ac:dyDescent="0.25">
      <c r="A61" s="249"/>
      <c r="B61" s="251"/>
    </row>
    <row r="62" spans="1:6" ht="24.75" customHeight="1" x14ac:dyDescent="0.25">
      <c r="A62" s="249" t="s">
        <v>458</v>
      </c>
      <c r="B62" s="366" t="s">
        <v>464</v>
      </c>
      <c r="C62" s="366"/>
      <c r="D62" s="366"/>
      <c r="E62" s="366"/>
      <c r="F62" s="366"/>
    </row>
    <row r="63" spans="1:6" x14ac:dyDescent="0.25">
      <c r="A63" s="249"/>
      <c r="B63" s="251"/>
    </row>
    <row r="64" spans="1:6" ht="25.5" customHeight="1" x14ac:dyDescent="0.25">
      <c r="A64" s="249" t="s">
        <v>458</v>
      </c>
      <c r="B64" s="366" t="s">
        <v>465</v>
      </c>
      <c r="C64" s="366"/>
      <c r="D64" s="366"/>
      <c r="E64" s="366"/>
      <c r="F64" s="366"/>
    </row>
    <row r="65" spans="1:6" x14ac:dyDescent="0.25">
      <c r="A65" s="249"/>
      <c r="B65" s="251"/>
    </row>
    <row r="66" spans="1:6" ht="25.5" customHeight="1" x14ac:dyDescent="0.25">
      <c r="A66" s="249" t="s">
        <v>458</v>
      </c>
      <c r="B66" s="366" t="s">
        <v>466</v>
      </c>
      <c r="C66" s="366"/>
      <c r="D66" s="366"/>
      <c r="E66" s="366"/>
      <c r="F66" s="366"/>
    </row>
    <row r="67" spans="1:6" x14ac:dyDescent="0.25">
      <c r="A67" s="249"/>
      <c r="B67" s="251"/>
    </row>
    <row r="68" spans="1:6" x14ac:dyDescent="0.25">
      <c r="A68" s="249" t="s">
        <v>458</v>
      </c>
      <c r="B68" s="366" t="s">
        <v>467</v>
      </c>
      <c r="C68" s="366"/>
      <c r="D68" s="366"/>
      <c r="E68" s="366"/>
      <c r="F68" s="366"/>
    </row>
    <row r="69" spans="1:6" x14ac:dyDescent="0.25">
      <c r="A69" s="249"/>
      <c r="B69" s="251"/>
    </row>
    <row r="70" spans="1:6" ht="24.75" customHeight="1" x14ac:dyDescent="0.25">
      <c r="A70" s="249" t="s">
        <v>458</v>
      </c>
      <c r="B70" s="366" t="s">
        <v>468</v>
      </c>
      <c r="C70" s="366"/>
      <c r="D70" s="366"/>
      <c r="E70" s="366"/>
      <c r="F70" s="366"/>
    </row>
    <row r="71" spans="1:6" x14ac:dyDescent="0.25">
      <c r="A71" s="249"/>
      <c r="B71" s="251"/>
    </row>
    <row r="72" spans="1:6" x14ac:dyDescent="0.25">
      <c r="A72" s="249" t="s">
        <v>458</v>
      </c>
      <c r="B72" s="366" t="s">
        <v>469</v>
      </c>
      <c r="C72" s="366"/>
      <c r="D72" s="366"/>
      <c r="E72" s="366"/>
      <c r="F72" s="366"/>
    </row>
    <row r="73" spans="1:6" x14ac:dyDescent="0.25">
      <c r="A73" s="249"/>
      <c r="B73" s="251"/>
    </row>
    <row r="74" spans="1:6" ht="26.25" customHeight="1" x14ac:dyDescent="0.25">
      <c r="A74" s="249" t="s">
        <v>458</v>
      </c>
      <c r="B74" s="366" t="s">
        <v>470</v>
      </c>
      <c r="C74" s="366"/>
      <c r="D74" s="366"/>
      <c r="E74" s="366"/>
      <c r="F74" s="366"/>
    </row>
    <row r="75" spans="1:6" x14ac:dyDescent="0.25">
      <c r="A75" s="249"/>
      <c r="B75" s="251"/>
    </row>
    <row r="76" spans="1:6" ht="25.5" customHeight="1" x14ac:dyDescent="0.25">
      <c r="A76" s="249" t="s">
        <v>458</v>
      </c>
      <c r="B76" s="366" t="s">
        <v>471</v>
      </c>
      <c r="C76" s="366"/>
      <c r="D76" s="366"/>
      <c r="E76" s="366"/>
      <c r="F76" s="366"/>
    </row>
    <row r="77" spans="1:6" x14ac:dyDescent="0.25">
      <c r="A77" s="249"/>
      <c r="B77" s="251"/>
    </row>
    <row r="78" spans="1:6" ht="25.5" customHeight="1" x14ac:dyDescent="0.25">
      <c r="A78" s="249" t="s">
        <v>458</v>
      </c>
      <c r="B78" s="366" t="s">
        <v>472</v>
      </c>
      <c r="C78" s="366"/>
      <c r="D78" s="366"/>
      <c r="E78" s="366"/>
      <c r="F78" s="366"/>
    </row>
    <row r="79" spans="1:6" x14ac:dyDescent="0.25">
      <c r="A79" s="249"/>
      <c r="B79" s="251"/>
    </row>
    <row r="80" spans="1:6" ht="26.25" customHeight="1" x14ac:dyDescent="0.25">
      <c r="A80" s="249" t="s">
        <v>458</v>
      </c>
      <c r="B80" s="366" t="s">
        <v>473</v>
      </c>
      <c r="C80" s="366"/>
      <c r="D80" s="366"/>
      <c r="E80" s="366"/>
      <c r="F80" s="366"/>
    </row>
    <row r="81" spans="1:6" x14ac:dyDescent="0.25">
      <c r="A81" s="249"/>
      <c r="B81" s="251"/>
    </row>
    <row r="82" spans="1:6" ht="55.5" customHeight="1" x14ac:dyDescent="0.25">
      <c r="A82" s="249" t="s">
        <v>458</v>
      </c>
      <c r="B82" s="366" t="s">
        <v>474</v>
      </c>
      <c r="C82" s="366"/>
      <c r="D82" s="366"/>
      <c r="E82" s="366"/>
      <c r="F82" s="366"/>
    </row>
    <row r="83" spans="1:6" x14ac:dyDescent="0.25">
      <c r="A83" s="249"/>
      <c r="B83" s="251"/>
    </row>
    <row r="84" spans="1:6" x14ac:dyDescent="0.25">
      <c r="A84" s="249" t="s">
        <v>458</v>
      </c>
      <c r="B84" s="366" t="s">
        <v>475</v>
      </c>
      <c r="C84" s="366"/>
      <c r="D84" s="366"/>
      <c r="E84" s="366"/>
      <c r="F84" s="366"/>
    </row>
    <row r="85" spans="1:6" x14ac:dyDescent="0.25">
      <c r="A85" s="249"/>
      <c r="B85" s="251"/>
    </row>
    <row r="86" spans="1:6" x14ac:dyDescent="0.25">
      <c r="A86" s="249"/>
      <c r="B86" s="251" t="s">
        <v>476</v>
      </c>
    </row>
    <row r="87" spans="1:6" x14ac:dyDescent="0.25">
      <c r="A87" s="249"/>
      <c r="B87" s="251" t="s">
        <v>477</v>
      </c>
    </row>
    <row r="88" spans="1:6" x14ac:dyDescent="0.25">
      <c r="A88" s="249"/>
      <c r="B88" s="251" t="s">
        <v>478</v>
      </c>
    </row>
    <row r="89" spans="1:6" x14ac:dyDescent="0.25">
      <c r="A89" s="249"/>
      <c r="B89" s="251"/>
    </row>
    <row r="90" spans="1:6" ht="40.5" customHeight="1" x14ac:dyDescent="0.25">
      <c r="A90" s="249"/>
      <c r="B90" s="366" t="s">
        <v>479</v>
      </c>
      <c r="C90" s="366"/>
      <c r="D90" s="366"/>
      <c r="E90" s="366"/>
      <c r="F90" s="366"/>
    </row>
    <row r="91" spans="1:6" x14ac:dyDescent="0.25">
      <c r="A91" s="249"/>
      <c r="B91" s="251"/>
    </row>
    <row r="92" spans="1:6" ht="26.25" customHeight="1" x14ac:dyDescent="0.25">
      <c r="A92" s="249" t="s">
        <v>458</v>
      </c>
      <c r="B92" s="366" t="s">
        <v>480</v>
      </c>
      <c r="C92" s="366"/>
      <c r="D92" s="366"/>
      <c r="E92" s="366"/>
      <c r="F92" s="366"/>
    </row>
    <row r="93" spans="1:6" x14ac:dyDescent="0.25">
      <c r="A93" s="249"/>
      <c r="B93" s="251"/>
    </row>
    <row r="94" spans="1:6" ht="55.5" customHeight="1" x14ac:dyDescent="0.25">
      <c r="A94" s="249" t="s">
        <v>458</v>
      </c>
      <c r="B94" s="366" t="s">
        <v>481</v>
      </c>
      <c r="C94" s="366"/>
      <c r="D94" s="366"/>
      <c r="E94" s="366"/>
      <c r="F94" s="366"/>
    </row>
    <row r="95" spans="1:6" x14ac:dyDescent="0.25">
      <c r="A95" s="249"/>
      <c r="B95" s="251"/>
    </row>
    <row r="96" spans="1:6" ht="52.5" customHeight="1" x14ac:dyDescent="0.25">
      <c r="A96" s="249" t="s">
        <v>482</v>
      </c>
      <c r="B96" s="366" t="s">
        <v>483</v>
      </c>
      <c r="C96" s="366"/>
      <c r="D96" s="366"/>
      <c r="E96" s="366"/>
      <c r="F96" s="366"/>
    </row>
    <row r="97" spans="1:7" x14ac:dyDescent="0.25">
      <c r="A97" s="249"/>
      <c r="B97" s="251"/>
    </row>
    <row r="98" spans="1:7" ht="40.5" customHeight="1" x14ac:dyDescent="0.25">
      <c r="A98" s="249" t="s">
        <v>458</v>
      </c>
      <c r="B98" s="366" t="s">
        <v>449</v>
      </c>
      <c r="C98" s="366"/>
      <c r="D98" s="366"/>
      <c r="E98" s="366"/>
      <c r="F98" s="366"/>
    </row>
    <row r="101" spans="1:7" s="332" customFormat="1" ht="11.25" x14ac:dyDescent="0.25">
      <c r="A101" s="326" t="s">
        <v>417</v>
      </c>
      <c r="B101" s="327" t="s">
        <v>573</v>
      </c>
      <c r="C101" s="328"/>
      <c r="D101" s="329"/>
      <c r="E101" s="329"/>
      <c r="F101" s="330"/>
      <c r="G101" s="331"/>
    </row>
    <row r="102" spans="1:7" s="332" customFormat="1" ht="11.25" x14ac:dyDescent="0.25">
      <c r="A102" s="333"/>
      <c r="B102" s="334"/>
      <c r="C102" s="328"/>
      <c r="D102" s="329"/>
      <c r="E102" s="329"/>
      <c r="F102" s="330"/>
      <c r="G102" s="331"/>
    </row>
    <row r="103" spans="1:7" s="332" customFormat="1" ht="11.25" x14ac:dyDescent="0.25">
      <c r="A103" s="326" t="s">
        <v>484</v>
      </c>
      <c r="B103" s="327" t="s">
        <v>485</v>
      </c>
      <c r="C103" s="328"/>
      <c r="D103" s="329"/>
      <c r="E103" s="329"/>
      <c r="F103" s="330"/>
      <c r="G103" s="331"/>
    </row>
    <row r="104" spans="1:7" s="332" customFormat="1" ht="11.25" x14ac:dyDescent="0.25">
      <c r="A104" s="333"/>
      <c r="B104" s="334"/>
      <c r="C104" s="328"/>
      <c r="D104" s="329"/>
      <c r="E104" s="329"/>
      <c r="F104" s="330"/>
      <c r="G104" s="331"/>
    </row>
    <row r="105" spans="1:7" s="332" customFormat="1" ht="22.5" x14ac:dyDescent="0.25">
      <c r="A105" s="333" t="s">
        <v>486</v>
      </c>
      <c r="B105" s="334" t="s">
        <v>487</v>
      </c>
      <c r="C105" s="328"/>
      <c r="D105" s="329"/>
      <c r="E105" s="329"/>
      <c r="F105" s="330"/>
      <c r="G105" s="331"/>
    </row>
    <row r="106" spans="1:7" s="332" customFormat="1" ht="22.5" x14ac:dyDescent="0.25">
      <c r="A106" s="333"/>
      <c r="B106" s="334" t="s">
        <v>488</v>
      </c>
      <c r="C106" s="328"/>
      <c r="D106" s="329"/>
      <c r="E106" s="329"/>
      <c r="F106" s="330"/>
      <c r="G106" s="331"/>
    </row>
    <row r="107" spans="1:7" s="332" customFormat="1" ht="22.5" x14ac:dyDescent="0.25">
      <c r="A107" s="333"/>
      <c r="B107" s="334" t="s">
        <v>489</v>
      </c>
      <c r="C107" s="328"/>
      <c r="D107" s="329"/>
      <c r="E107" s="329"/>
      <c r="F107" s="330"/>
      <c r="G107" s="331"/>
    </row>
    <row r="108" spans="1:7" s="332" customFormat="1" ht="11.25" x14ac:dyDescent="0.25">
      <c r="A108" s="333"/>
      <c r="B108" s="334"/>
      <c r="C108" s="328"/>
      <c r="D108" s="329"/>
      <c r="E108" s="329"/>
      <c r="F108" s="330"/>
      <c r="G108" s="331"/>
    </row>
    <row r="109" spans="1:7" s="332" customFormat="1" ht="11.25" x14ac:dyDescent="0.25">
      <c r="A109" s="333"/>
      <c r="B109" s="334"/>
      <c r="C109" s="328" t="s">
        <v>490</v>
      </c>
      <c r="D109" s="329">
        <v>1</v>
      </c>
      <c r="E109" s="419"/>
      <c r="F109" s="330">
        <f>D109*E109</f>
        <v>0</v>
      </c>
      <c r="G109" s="331"/>
    </row>
    <row r="110" spans="1:7" s="332" customFormat="1" ht="11.25" x14ac:dyDescent="0.25">
      <c r="A110" s="333"/>
      <c r="B110" s="334"/>
      <c r="C110" s="328"/>
      <c r="D110" s="329"/>
      <c r="E110" s="420"/>
      <c r="F110" s="330"/>
      <c r="G110" s="331"/>
    </row>
    <row r="111" spans="1:7" s="332" customFormat="1" ht="33.75" x14ac:dyDescent="0.25">
      <c r="A111" s="333" t="s">
        <v>491</v>
      </c>
      <c r="B111" s="334" t="s">
        <v>492</v>
      </c>
      <c r="C111" s="328"/>
      <c r="D111" s="329"/>
      <c r="E111" s="420"/>
      <c r="F111" s="330"/>
      <c r="G111" s="331"/>
    </row>
    <row r="112" spans="1:7" s="332" customFormat="1" ht="11.25" x14ac:dyDescent="0.25">
      <c r="A112" s="333"/>
      <c r="B112" s="334"/>
      <c r="C112" s="328"/>
      <c r="D112" s="329"/>
      <c r="E112" s="420"/>
      <c r="F112" s="330"/>
      <c r="G112" s="331"/>
    </row>
    <row r="113" spans="1:7" s="332" customFormat="1" ht="11.25" x14ac:dyDescent="0.25">
      <c r="A113" s="333"/>
      <c r="B113" s="334" t="s">
        <v>493</v>
      </c>
      <c r="C113" s="328"/>
      <c r="D113" s="329"/>
      <c r="E113" s="420"/>
      <c r="F113" s="330"/>
      <c r="G113" s="331"/>
    </row>
    <row r="114" spans="1:7" s="332" customFormat="1" ht="11.25" x14ac:dyDescent="0.25">
      <c r="A114" s="333"/>
      <c r="B114" s="334"/>
      <c r="C114" s="328"/>
      <c r="D114" s="329"/>
      <c r="E114" s="420"/>
      <c r="F114" s="330"/>
      <c r="G114" s="331"/>
    </row>
    <row r="115" spans="1:7" s="332" customFormat="1" ht="22.5" x14ac:dyDescent="0.25">
      <c r="A115" s="333"/>
      <c r="B115" s="334" t="s">
        <v>494</v>
      </c>
      <c r="C115" s="328"/>
      <c r="D115" s="329"/>
      <c r="E115" s="420"/>
      <c r="F115" s="330"/>
      <c r="G115" s="331"/>
    </row>
    <row r="116" spans="1:7" s="332" customFormat="1" ht="11.25" x14ac:dyDescent="0.25">
      <c r="A116" s="333"/>
      <c r="B116" s="334" t="s">
        <v>495</v>
      </c>
      <c r="C116" s="328"/>
      <c r="D116" s="329"/>
      <c r="E116" s="420"/>
      <c r="F116" s="330"/>
      <c r="G116" s="331"/>
    </row>
    <row r="117" spans="1:7" s="332" customFormat="1" ht="11.25" x14ac:dyDescent="0.25">
      <c r="A117" s="333"/>
      <c r="B117" s="334" t="s">
        <v>496</v>
      </c>
      <c r="C117" s="328"/>
      <c r="D117" s="329"/>
      <c r="E117" s="420"/>
      <c r="F117" s="330"/>
      <c r="G117" s="331"/>
    </row>
    <row r="118" spans="1:7" s="332" customFormat="1" ht="11.25" x14ac:dyDescent="0.25">
      <c r="A118" s="333"/>
      <c r="B118" s="334" t="s">
        <v>497</v>
      </c>
      <c r="C118" s="328"/>
      <c r="D118" s="329"/>
      <c r="E118" s="420"/>
      <c r="F118" s="330"/>
      <c r="G118" s="331"/>
    </row>
    <row r="119" spans="1:7" s="332" customFormat="1" ht="11.25" x14ac:dyDescent="0.25">
      <c r="A119" s="333"/>
      <c r="B119" s="334"/>
      <c r="C119" s="328"/>
      <c r="D119" s="329"/>
      <c r="E119" s="420"/>
      <c r="F119" s="330"/>
      <c r="G119" s="331"/>
    </row>
    <row r="120" spans="1:7" s="332" customFormat="1" ht="67.5" x14ac:dyDescent="0.25">
      <c r="A120" s="333"/>
      <c r="B120" s="334" t="s">
        <v>498</v>
      </c>
      <c r="C120" s="328"/>
      <c r="D120" s="329"/>
      <c r="E120" s="420"/>
      <c r="F120" s="330"/>
      <c r="G120" s="331"/>
    </row>
    <row r="121" spans="1:7" s="332" customFormat="1" ht="11.25" x14ac:dyDescent="0.25">
      <c r="A121" s="333"/>
      <c r="B121" s="334"/>
      <c r="C121" s="328"/>
      <c r="D121" s="329"/>
      <c r="E121" s="420"/>
      <c r="F121" s="330"/>
      <c r="G121" s="331"/>
    </row>
    <row r="122" spans="1:7" s="332" customFormat="1" ht="11.25" x14ac:dyDescent="0.25">
      <c r="A122" s="333"/>
      <c r="B122" s="334"/>
      <c r="C122" s="328" t="s">
        <v>490</v>
      </c>
      <c r="D122" s="329">
        <v>1</v>
      </c>
      <c r="E122" s="419"/>
      <c r="F122" s="330">
        <f>D122*E122</f>
        <v>0</v>
      </c>
      <c r="G122" s="331"/>
    </row>
    <row r="123" spans="1:7" s="332" customFormat="1" ht="11.25" x14ac:dyDescent="0.25">
      <c r="A123" s="333"/>
      <c r="B123" s="334"/>
      <c r="C123" s="328"/>
      <c r="D123" s="329"/>
      <c r="E123" s="420"/>
      <c r="F123" s="330"/>
      <c r="G123" s="331"/>
    </row>
    <row r="124" spans="1:7" s="332" customFormat="1" ht="33.75" x14ac:dyDescent="0.25">
      <c r="A124" s="333" t="s">
        <v>499</v>
      </c>
      <c r="B124" s="334" t="s">
        <v>500</v>
      </c>
      <c r="C124" s="328"/>
      <c r="D124" s="329"/>
      <c r="E124" s="420"/>
      <c r="F124" s="330"/>
      <c r="G124" s="331"/>
    </row>
    <row r="125" spans="1:7" s="332" customFormat="1" ht="33.75" x14ac:dyDescent="0.25">
      <c r="A125" s="333"/>
      <c r="B125" s="334" t="s">
        <v>501</v>
      </c>
      <c r="C125" s="328"/>
      <c r="D125" s="329"/>
      <c r="E125" s="420"/>
      <c r="F125" s="330"/>
      <c r="G125" s="331"/>
    </row>
    <row r="126" spans="1:7" s="332" customFormat="1" ht="11.25" x14ac:dyDescent="0.25">
      <c r="A126" s="333"/>
      <c r="B126" s="334"/>
      <c r="C126" s="328"/>
      <c r="D126" s="329"/>
      <c r="E126" s="420"/>
      <c r="F126" s="330"/>
      <c r="G126" s="331"/>
    </row>
    <row r="127" spans="1:7" s="332" customFormat="1" ht="11.25" x14ac:dyDescent="0.25">
      <c r="A127" s="333"/>
      <c r="B127" s="334"/>
      <c r="C127" s="328" t="s">
        <v>502</v>
      </c>
      <c r="D127" s="329">
        <v>3</v>
      </c>
      <c r="E127" s="419"/>
      <c r="F127" s="330">
        <f>D127*E127</f>
        <v>0</v>
      </c>
      <c r="G127" s="331"/>
    </row>
    <row r="128" spans="1:7" s="332" customFormat="1" ht="11.25" x14ac:dyDescent="0.25">
      <c r="A128" s="333"/>
      <c r="B128" s="334"/>
      <c r="C128" s="328"/>
      <c r="D128" s="329"/>
      <c r="E128" s="420"/>
      <c r="F128" s="330"/>
      <c r="G128" s="331"/>
    </row>
    <row r="129" spans="1:7" s="332" customFormat="1" ht="33.75" x14ac:dyDescent="0.25">
      <c r="A129" s="333" t="s">
        <v>503</v>
      </c>
      <c r="B129" s="334" t="s">
        <v>504</v>
      </c>
      <c r="C129" s="328"/>
      <c r="D129" s="329"/>
      <c r="E129" s="420"/>
      <c r="F129" s="330"/>
      <c r="G129" s="331"/>
    </row>
    <row r="130" spans="1:7" s="332" customFormat="1" ht="22.5" x14ac:dyDescent="0.25">
      <c r="A130" s="333"/>
      <c r="B130" s="334" t="s">
        <v>505</v>
      </c>
      <c r="C130" s="328"/>
      <c r="D130" s="329"/>
      <c r="E130" s="420"/>
      <c r="F130" s="330"/>
      <c r="G130" s="331"/>
    </row>
    <row r="131" spans="1:7" s="332" customFormat="1" ht="33.75" x14ac:dyDescent="0.25">
      <c r="A131" s="333"/>
      <c r="B131" s="334" t="s">
        <v>506</v>
      </c>
      <c r="C131" s="328"/>
      <c r="D131" s="329"/>
      <c r="E131" s="420"/>
      <c r="F131" s="330"/>
      <c r="G131" s="331"/>
    </row>
    <row r="132" spans="1:7" s="332" customFormat="1" ht="11.25" x14ac:dyDescent="0.25">
      <c r="A132" s="333"/>
      <c r="B132" s="334" t="s">
        <v>507</v>
      </c>
      <c r="C132" s="328"/>
      <c r="D132" s="329"/>
      <c r="E132" s="420"/>
      <c r="F132" s="330"/>
      <c r="G132" s="331"/>
    </row>
    <row r="133" spans="1:7" s="332" customFormat="1" ht="11.25" x14ac:dyDescent="0.25">
      <c r="A133" s="333"/>
      <c r="B133" s="334"/>
      <c r="C133" s="328"/>
      <c r="D133" s="329"/>
      <c r="E133" s="420"/>
      <c r="F133" s="330"/>
      <c r="G133" s="331"/>
    </row>
    <row r="134" spans="1:7" s="332" customFormat="1" ht="11.25" x14ac:dyDescent="0.25">
      <c r="A134" s="333"/>
      <c r="B134" s="334"/>
      <c r="C134" s="328" t="s">
        <v>508</v>
      </c>
      <c r="D134" s="329">
        <v>60</v>
      </c>
      <c r="E134" s="419"/>
      <c r="F134" s="330">
        <f>D134*E134</f>
        <v>0</v>
      </c>
      <c r="G134" s="331"/>
    </row>
    <row r="135" spans="1:7" s="332" customFormat="1" ht="11.25" x14ac:dyDescent="0.25">
      <c r="A135" s="333"/>
      <c r="B135" s="334"/>
      <c r="C135" s="328"/>
      <c r="D135" s="329"/>
      <c r="E135" s="420"/>
      <c r="F135" s="330"/>
      <c r="G135" s="331"/>
    </row>
    <row r="136" spans="1:7" s="332" customFormat="1" ht="45" x14ac:dyDescent="0.25">
      <c r="A136" s="333" t="s">
        <v>509</v>
      </c>
      <c r="B136" s="334" t="s">
        <v>510</v>
      </c>
      <c r="C136" s="328"/>
      <c r="D136" s="329"/>
      <c r="E136" s="420"/>
      <c r="F136" s="330"/>
      <c r="G136" s="331"/>
    </row>
    <row r="137" spans="1:7" s="332" customFormat="1" ht="11.25" x14ac:dyDescent="0.25">
      <c r="A137" s="333"/>
      <c r="B137" s="334"/>
      <c r="C137" s="328"/>
      <c r="D137" s="329"/>
      <c r="E137" s="420"/>
      <c r="F137" s="330"/>
      <c r="G137" s="331"/>
    </row>
    <row r="138" spans="1:7" s="332" customFormat="1" ht="11.25" x14ac:dyDescent="0.25">
      <c r="A138" s="335"/>
      <c r="B138" s="336"/>
      <c r="C138" s="337" t="s">
        <v>502</v>
      </c>
      <c r="D138" s="338">
        <v>1</v>
      </c>
      <c r="E138" s="421"/>
      <c r="F138" s="339">
        <f>D138*E138</f>
        <v>0</v>
      </c>
      <c r="G138" s="340"/>
    </row>
    <row r="139" spans="1:7" s="332" customFormat="1" ht="11.25" x14ac:dyDescent="0.25">
      <c r="A139" s="333"/>
      <c r="B139" s="334"/>
      <c r="C139" s="328"/>
      <c r="D139" s="329"/>
      <c r="E139" s="420"/>
      <c r="F139" s="330"/>
      <c r="G139" s="331"/>
    </row>
    <row r="140" spans="1:7" s="332" customFormat="1" ht="11.25" x14ac:dyDescent="0.25">
      <c r="A140" s="326" t="s">
        <v>484</v>
      </c>
      <c r="B140" s="327" t="s">
        <v>485</v>
      </c>
      <c r="C140" s="328"/>
      <c r="D140" s="329"/>
      <c r="E140" s="420"/>
      <c r="F140" s="330">
        <f>SUM(F109:F138)</f>
        <v>0</v>
      </c>
      <c r="G140" s="331"/>
    </row>
    <row r="141" spans="1:7" s="332" customFormat="1" ht="11.25" x14ac:dyDescent="0.25">
      <c r="A141" s="326"/>
      <c r="B141" s="327"/>
      <c r="C141" s="328"/>
      <c r="D141" s="329"/>
      <c r="E141" s="420"/>
      <c r="F141" s="330"/>
      <c r="G141" s="331"/>
    </row>
    <row r="142" spans="1:7" s="332" customFormat="1" ht="11.25" x14ac:dyDescent="0.25">
      <c r="A142" s="326"/>
      <c r="B142" s="327"/>
      <c r="C142" s="328"/>
      <c r="D142" s="329"/>
      <c r="E142" s="420"/>
      <c r="F142" s="330"/>
      <c r="G142" s="331"/>
    </row>
    <row r="143" spans="1:7" s="332" customFormat="1" ht="11.25" x14ac:dyDescent="0.25">
      <c r="A143" s="326" t="s">
        <v>511</v>
      </c>
      <c r="B143" s="327" t="s">
        <v>512</v>
      </c>
      <c r="C143" s="328"/>
      <c r="D143" s="329"/>
      <c r="E143" s="420"/>
      <c r="F143" s="330"/>
      <c r="G143" s="331"/>
    </row>
    <row r="144" spans="1:7" s="332" customFormat="1" ht="11.25" x14ac:dyDescent="0.25">
      <c r="A144" s="333"/>
      <c r="B144" s="334"/>
      <c r="C144" s="328"/>
      <c r="D144" s="329"/>
      <c r="E144" s="420"/>
      <c r="F144" s="330"/>
      <c r="G144" s="331"/>
    </row>
    <row r="145" spans="1:7" s="332" customFormat="1" ht="22.5" x14ac:dyDescent="0.25">
      <c r="A145" s="333" t="s">
        <v>486</v>
      </c>
      <c r="B145" s="334" t="s">
        <v>513</v>
      </c>
      <c r="C145" s="328"/>
      <c r="D145" s="329"/>
      <c r="E145" s="420"/>
      <c r="F145" s="330"/>
      <c r="G145" s="331"/>
    </row>
    <row r="146" spans="1:7" s="332" customFormat="1" ht="11.25" x14ac:dyDescent="0.25">
      <c r="A146" s="333"/>
      <c r="B146" s="334"/>
      <c r="C146" s="328"/>
      <c r="D146" s="329"/>
      <c r="E146" s="420"/>
      <c r="F146" s="330"/>
      <c r="G146" s="331"/>
    </row>
    <row r="147" spans="1:7" s="332" customFormat="1" ht="11.25" x14ac:dyDescent="0.25">
      <c r="A147" s="333"/>
      <c r="B147" s="334" t="s">
        <v>514</v>
      </c>
      <c r="C147" s="328"/>
      <c r="D147" s="329"/>
      <c r="E147" s="420"/>
      <c r="F147" s="330"/>
      <c r="G147" s="331"/>
    </row>
    <row r="148" spans="1:7" s="332" customFormat="1" ht="11.25" x14ac:dyDescent="0.25">
      <c r="A148" s="333"/>
      <c r="B148" s="341" t="s">
        <v>515</v>
      </c>
      <c r="C148" s="328"/>
      <c r="D148" s="329"/>
      <c r="E148" s="420"/>
      <c r="F148" s="330"/>
      <c r="G148" s="331"/>
    </row>
    <row r="149" spans="1:7" s="332" customFormat="1" ht="11.25" x14ac:dyDescent="0.25">
      <c r="A149" s="333"/>
      <c r="B149" s="334" t="s">
        <v>516</v>
      </c>
      <c r="C149" s="328"/>
      <c r="D149" s="329"/>
      <c r="E149" s="420"/>
      <c r="F149" s="330"/>
      <c r="G149" s="331"/>
    </row>
    <row r="150" spans="1:7" s="332" customFormat="1" ht="11.25" x14ac:dyDescent="0.25">
      <c r="A150" s="333"/>
      <c r="B150" s="341" t="s">
        <v>517</v>
      </c>
      <c r="C150" s="328"/>
      <c r="D150" s="329"/>
      <c r="E150" s="420"/>
      <c r="F150" s="330"/>
      <c r="G150" s="331"/>
    </row>
    <row r="151" spans="1:7" s="332" customFormat="1" ht="11.25" x14ac:dyDescent="0.25">
      <c r="A151" s="333"/>
      <c r="B151" s="334" t="s">
        <v>518</v>
      </c>
      <c r="C151" s="328"/>
      <c r="D151" s="329"/>
      <c r="E151" s="420"/>
      <c r="F151" s="330"/>
      <c r="G151" s="331"/>
    </row>
    <row r="152" spans="1:7" s="332" customFormat="1" ht="11.25" x14ac:dyDescent="0.25">
      <c r="A152" s="333"/>
      <c r="B152" s="341" t="s">
        <v>519</v>
      </c>
      <c r="C152" s="328"/>
      <c r="D152" s="329"/>
      <c r="E152" s="420"/>
      <c r="F152" s="330"/>
      <c r="G152" s="331"/>
    </row>
    <row r="153" spans="1:7" s="332" customFormat="1" ht="11.25" x14ac:dyDescent="0.25">
      <c r="A153" s="333"/>
      <c r="B153" s="334" t="s">
        <v>520</v>
      </c>
      <c r="C153" s="328"/>
      <c r="D153" s="329"/>
      <c r="E153" s="420"/>
      <c r="F153" s="330"/>
      <c r="G153" s="331"/>
    </row>
    <row r="154" spans="1:7" s="332" customFormat="1" ht="11.25" x14ac:dyDescent="0.25">
      <c r="A154" s="333"/>
      <c r="B154" s="341" t="s">
        <v>521</v>
      </c>
      <c r="C154" s="328"/>
      <c r="D154" s="329"/>
      <c r="E154" s="420"/>
      <c r="F154" s="330"/>
      <c r="G154" s="331"/>
    </row>
    <row r="155" spans="1:7" s="332" customFormat="1" ht="11.25" x14ac:dyDescent="0.25">
      <c r="A155" s="333"/>
      <c r="B155" s="334" t="s">
        <v>522</v>
      </c>
      <c r="C155" s="328"/>
      <c r="D155" s="329"/>
      <c r="E155" s="420"/>
      <c r="F155" s="330"/>
      <c r="G155" s="331"/>
    </row>
    <row r="156" spans="1:7" s="332" customFormat="1" ht="11.25" x14ac:dyDescent="0.25">
      <c r="A156" s="333"/>
      <c r="B156" s="341" t="s">
        <v>523</v>
      </c>
      <c r="C156" s="328"/>
      <c r="D156" s="329"/>
      <c r="E156" s="420"/>
      <c r="F156" s="330"/>
      <c r="G156" s="331"/>
    </row>
    <row r="157" spans="1:7" s="332" customFormat="1" ht="11.25" x14ac:dyDescent="0.25">
      <c r="A157" s="333"/>
      <c r="B157" s="334"/>
      <c r="C157" s="328"/>
      <c r="D157" s="329"/>
      <c r="E157" s="420"/>
      <c r="F157" s="330"/>
      <c r="G157" s="331"/>
    </row>
    <row r="158" spans="1:7" s="332" customFormat="1" ht="22.5" x14ac:dyDescent="0.25">
      <c r="A158" s="333"/>
      <c r="B158" s="334" t="s">
        <v>524</v>
      </c>
      <c r="C158" s="328"/>
      <c r="D158" s="329"/>
      <c r="E158" s="420"/>
      <c r="F158" s="330"/>
      <c r="G158" s="331"/>
    </row>
    <row r="159" spans="1:7" s="332" customFormat="1" ht="56.25" x14ac:dyDescent="0.25">
      <c r="A159" s="333"/>
      <c r="B159" s="334" t="s">
        <v>525</v>
      </c>
      <c r="C159" s="328"/>
      <c r="D159" s="329"/>
      <c r="E159" s="420"/>
      <c r="F159" s="330"/>
      <c r="G159" s="331"/>
    </row>
    <row r="160" spans="1:7" s="332" customFormat="1" ht="11.25" x14ac:dyDescent="0.25">
      <c r="A160" s="333"/>
      <c r="B160" s="334"/>
      <c r="C160" s="328"/>
      <c r="D160" s="329"/>
      <c r="E160" s="420"/>
      <c r="F160" s="330"/>
      <c r="G160" s="331"/>
    </row>
    <row r="161" spans="1:7" s="332" customFormat="1" ht="22.5" x14ac:dyDescent="0.25">
      <c r="A161" s="333"/>
      <c r="B161" s="334" t="s">
        <v>526</v>
      </c>
      <c r="C161" s="328"/>
      <c r="D161" s="329"/>
      <c r="E161" s="420"/>
      <c r="F161" s="330"/>
      <c r="G161" s="331"/>
    </row>
    <row r="162" spans="1:7" s="332" customFormat="1" ht="11.25" x14ac:dyDescent="0.25">
      <c r="A162" s="333"/>
      <c r="B162" s="334"/>
      <c r="C162" s="328"/>
      <c r="D162" s="329"/>
      <c r="E162" s="420"/>
      <c r="F162" s="330"/>
      <c r="G162" s="331"/>
    </row>
    <row r="163" spans="1:7" s="332" customFormat="1" ht="11.25" x14ac:dyDescent="0.25">
      <c r="A163" s="333"/>
      <c r="B163" s="336"/>
      <c r="C163" s="328"/>
      <c r="D163" s="329"/>
      <c r="E163" s="420"/>
      <c r="F163" s="330"/>
      <c r="G163" s="331"/>
    </row>
    <row r="164" spans="1:7" s="332" customFormat="1" ht="11.25" x14ac:dyDescent="0.25">
      <c r="A164" s="333"/>
      <c r="B164" s="334"/>
      <c r="C164" s="328"/>
      <c r="D164" s="329"/>
      <c r="E164" s="420"/>
      <c r="F164" s="330"/>
      <c r="G164" s="331"/>
    </row>
    <row r="165" spans="1:7" s="332" customFormat="1" ht="11.25" x14ac:dyDescent="0.25">
      <c r="A165" s="333"/>
      <c r="B165" s="336"/>
      <c r="C165" s="328"/>
      <c r="D165" s="329"/>
      <c r="E165" s="420"/>
      <c r="F165" s="330"/>
      <c r="G165" s="331"/>
    </row>
    <row r="166" spans="1:7" s="332" customFormat="1" ht="11.25" x14ac:dyDescent="0.25">
      <c r="A166" s="333"/>
      <c r="B166" s="334"/>
      <c r="C166" s="328" t="s">
        <v>490</v>
      </c>
      <c r="D166" s="329">
        <v>1</v>
      </c>
      <c r="E166" s="419"/>
      <c r="F166" s="330">
        <f>D166*E166</f>
        <v>0</v>
      </c>
      <c r="G166" s="331"/>
    </row>
    <row r="167" spans="1:7" s="332" customFormat="1" ht="11.25" x14ac:dyDescent="0.25">
      <c r="A167" s="333"/>
      <c r="B167" s="334"/>
      <c r="C167" s="328"/>
      <c r="D167" s="329"/>
      <c r="E167" s="420"/>
      <c r="F167" s="330"/>
      <c r="G167" s="331"/>
    </row>
    <row r="168" spans="1:7" s="332" customFormat="1" ht="45" x14ac:dyDescent="0.25">
      <c r="A168" s="333" t="s">
        <v>491</v>
      </c>
      <c r="B168" s="334" t="s">
        <v>527</v>
      </c>
      <c r="C168" s="328"/>
      <c r="D168" s="329"/>
      <c r="E168" s="420"/>
      <c r="F168" s="330"/>
      <c r="G168" s="331"/>
    </row>
    <row r="169" spans="1:7" s="332" customFormat="1" ht="33.75" x14ac:dyDescent="0.25">
      <c r="A169" s="333"/>
      <c r="B169" s="334" t="s">
        <v>528</v>
      </c>
      <c r="C169" s="328"/>
      <c r="D169" s="329"/>
      <c r="E169" s="420"/>
      <c r="F169" s="330"/>
      <c r="G169" s="331"/>
    </row>
    <row r="170" spans="1:7" s="332" customFormat="1" ht="45" x14ac:dyDescent="0.25">
      <c r="A170" s="333"/>
      <c r="B170" s="334" t="s">
        <v>529</v>
      </c>
      <c r="C170" s="328"/>
      <c r="D170" s="329"/>
      <c r="E170" s="420"/>
      <c r="F170" s="330"/>
      <c r="G170" s="331"/>
    </row>
    <row r="171" spans="1:7" s="332" customFormat="1" ht="11.25" x14ac:dyDescent="0.25">
      <c r="A171" s="333"/>
      <c r="B171" s="334"/>
      <c r="C171" s="328"/>
      <c r="D171" s="329"/>
      <c r="E171" s="420"/>
      <c r="F171" s="330"/>
      <c r="G171" s="331"/>
    </row>
    <row r="172" spans="1:7" s="332" customFormat="1" ht="11.25" x14ac:dyDescent="0.25">
      <c r="A172" s="333"/>
      <c r="B172" s="334"/>
      <c r="C172" s="328" t="s">
        <v>530</v>
      </c>
      <c r="D172" s="329">
        <v>2</v>
      </c>
      <c r="E172" s="419"/>
      <c r="F172" s="330">
        <f>D172*E172</f>
        <v>0</v>
      </c>
      <c r="G172" s="331"/>
    </row>
    <row r="173" spans="1:7" s="332" customFormat="1" ht="11.25" x14ac:dyDescent="0.25">
      <c r="A173" s="333"/>
      <c r="B173" s="334"/>
      <c r="C173" s="328"/>
      <c r="D173" s="329"/>
      <c r="E173" s="420"/>
      <c r="F173" s="330"/>
      <c r="G173" s="331"/>
    </row>
    <row r="174" spans="1:7" s="332" customFormat="1" ht="45" x14ac:dyDescent="0.25">
      <c r="A174" s="333" t="s">
        <v>499</v>
      </c>
      <c r="B174" s="334" t="s">
        <v>531</v>
      </c>
      <c r="C174" s="328"/>
      <c r="D174" s="329"/>
      <c r="E174" s="420"/>
      <c r="F174" s="330"/>
      <c r="G174" s="331"/>
    </row>
    <row r="175" spans="1:7" s="332" customFormat="1" ht="56.25" x14ac:dyDescent="0.25">
      <c r="A175" s="333"/>
      <c r="B175" s="334" t="s">
        <v>532</v>
      </c>
      <c r="C175" s="328"/>
      <c r="D175" s="329"/>
      <c r="E175" s="420"/>
      <c r="F175" s="330"/>
      <c r="G175" s="331"/>
    </row>
    <row r="176" spans="1:7" s="332" customFormat="1" ht="11.25" x14ac:dyDescent="0.25">
      <c r="A176" s="333"/>
      <c r="B176" s="334"/>
      <c r="C176" s="328"/>
      <c r="D176" s="329"/>
      <c r="E176" s="420"/>
      <c r="F176" s="330"/>
      <c r="G176" s="331"/>
    </row>
    <row r="177" spans="1:7" s="332" customFormat="1" ht="11.25" x14ac:dyDescent="0.25">
      <c r="A177" s="333"/>
      <c r="B177" s="334" t="s">
        <v>533</v>
      </c>
      <c r="C177" s="328" t="s">
        <v>534</v>
      </c>
      <c r="D177" s="329">
        <v>12</v>
      </c>
      <c r="E177" s="419"/>
      <c r="F177" s="330">
        <f>D177*E177</f>
        <v>0</v>
      </c>
      <c r="G177" s="331"/>
    </row>
    <row r="178" spans="1:7" s="332" customFormat="1" ht="11.25" x14ac:dyDescent="0.25">
      <c r="A178" s="333"/>
      <c r="B178" s="334" t="s">
        <v>535</v>
      </c>
      <c r="C178" s="328" t="s">
        <v>534</v>
      </c>
      <c r="D178" s="329">
        <v>6</v>
      </c>
      <c r="E178" s="419"/>
      <c r="F178" s="330">
        <f>D178*E178</f>
        <v>0</v>
      </c>
      <c r="G178" s="331"/>
    </row>
    <row r="179" spans="1:7" s="332" customFormat="1" ht="11.25" x14ac:dyDescent="0.25">
      <c r="A179" s="333"/>
      <c r="B179" s="334" t="s">
        <v>536</v>
      </c>
      <c r="C179" s="328" t="s">
        <v>534</v>
      </c>
      <c r="D179" s="329">
        <v>6</v>
      </c>
      <c r="E179" s="419"/>
      <c r="F179" s="330">
        <f>D179*E179</f>
        <v>0</v>
      </c>
      <c r="G179" s="331"/>
    </row>
    <row r="180" spans="1:7" s="332" customFormat="1" ht="11.25" x14ac:dyDescent="0.25">
      <c r="A180" s="333"/>
      <c r="B180" s="334"/>
      <c r="C180" s="328"/>
      <c r="D180" s="329"/>
      <c r="E180" s="420"/>
      <c r="F180" s="330"/>
      <c r="G180" s="331"/>
    </row>
    <row r="181" spans="1:7" s="332" customFormat="1" ht="22.5" x14ac:dyDescent="0.25">
      <c r="A181" s="333" t="s">
        <v>503</v>
      </c>
      <c r="B181" s="334" t="s">
        <v>537</v>
      </c>
      <c r="C181" s="328"/>
      <c r="D181" s="329"/>
      <c r="E181" s="420"/>
      <c r="F181" s="330"/>
      <c r="G181" s="331"/>
    </row>
    <row r="182" spans="1:7" s="332" customFormat="1" ht="56.25" x14ac:dyDescent="0.25">
      <c r="A182" s="333"/>
      <c r="B182" s="334" t="s">
        <v>538</v>
      </c>
      <c r="C182" s="328"/>
      <c r="D182" s="329"/>
      <c r="E182" s="420"/>
      <c r="F182" s="330"/>
      <c r="G182" s="331"/>
    </row>
    <row r="183" spans="1:7" s="332" customFormat="1" ht="22.5" x14ac:dyDescent="0.25">
      <c r="A183" s="333"/>
      <c r="B183" s="334" t="s">
        <v>539</v>
      </c>
      <c r="C183" s="328"/>
      <c r="D183" s="329"/>
      <c r="E183" s="420"/>
      <c r="F183" s="330"/>
      <c r="G183" s="331"/>
    </row>
    <row r="184" spans="1:7" s="332" customFormat="1" ht="11.25" x14ac:dyDescent="0.25">
      <c r="A184" s="333"/>
      <c r="B184" s="334" t="s">
        <v>540</v>
      </c>
      <c r="C184" s="328"/>
      <c r="D184" s="329"/>
      <c r="E184" s="420"/>
      <c r="F184" s="330"/>
      <c r="G184" s="331"/>
    </row>
    <row r="185" spans="1:7" s="332" customFormat="1" ht="11.25" x14ac:dyDescent="0.25">
      <c r="A185" s="333"/>
      <c r="B185" s="334"/>
      <c r="C185" s="328"/>
      <c r="D185" s="329"/>
      <c r="E185" s="420"/>
      <c r="F185" s="330"/>
      <c r="G185" s="331"/>
    </row>
    <row r="186" spans="1:7" s="332" customFormat="1" ht="11.25" x14ac:dyDescent="0.25">
      <c r="A186" s="333"/>
      <c r="B186" s="334" t="s">
        <v>541</v>
      </c>
      <c r="C186" s="328" t="s">
        <v>534</v>
      </c>
      <c r="D186" s="329">
        <v>12</v>
      </c>
      <c r="E186" s="419"/>
      <c r="F186" s="330">
        <f>D186*E186</f>
        <v>0</v>
      </c>
      <c r="G186" s="331"/>
    </row>
    <row r="187" spans="1:7" s="332" customFormat="1" ht="11.25" x14ac:dyDescent="0.25">
      <c r="A187" s="333"/>
      <c r="B187" s="334" t="s">
        <v>542</v>
      </c>
      <c r="C187" s="328" t="s">
        <v>534</v>
      </c>
      <c r="D187" s="329">
        <v>6</v>
      </c>
      <c r="E187" s="419"/>
      <c r="F187" s="330">
        <f>D187*E187</f>
        <v>0</v>
      </c>
      <c r="G187" s="331"/>
    </row>
    <row r="188" spans="1:7" s="332" customFormat="1" ht="11.25" x14ac:dyDescent="0.25">
      <c r="A188" s="333"/>
      <c r="B188" s="334" t="s">
        <v>543</v>
      </c>
      <c r="C188" s="328" t="s">
        <v>534</v>
      </c>
      <c r="D188" s="329">
        <v>6</v>
      </c>
      <c r="E188" s="419"/>
      <c r="F188" s="330">
        <f>D188*E188</f>
        <v>0</v>
      </c>
      <c r="G188" s="331"/>
    </row>
    <row r="189" spans="1:7" s="332" customFormat="1" ht="11.25" x14ac:dyDescent="0.25">
      <c r="A189" s="333"/>
      <c r="B189" s="334"/>
      <c r="C189" s="328"/>
      <c r="D189" s="329"/>
      <c r="E189" s="420"/>
      <c r="F189" s="330"/>
      <c r="G189" s="331"/>
    </row>
    <row r="190" spans="1:7" s="332" customFormat="1" ht="11.25" x14ac:dyDescent="0.25">
      <c r="A190" s="333" t="s">
        <v>509</v>
      </c>
      <c r="B190" s="334" t="s">
        <v>544</v>
      </c>
      <c r="C190" s="328"/>
      <c r="D190" s="329"/>
      <c r="E190" s="420"/>
      <c r="F190" s="330"/>
      <c r="G190" s="331"/>
    </row>
    <row r="191" spans="1:7" s="332" customFormat="1" ht="33.75" x14ac:dyDescent="0.25">
      <c r="A191" s="333"/>
      <c r="B191" s="334" t="s">
        <v>545</v>
      </c>
      <c r="C191" s="328"/>
      <c r="D191" s="329"/>
      <c r="E191" s="420"/>
      <c r="F191" s="330"/>
      <c r="G191" s="331"/>
    </row>
    <row r="192" spans="1:7" s="332" customFormat="1" ht="22.5" x14ac:dyDescent="0.25">
      <c r="A192" s="333"/>
      <c r="B192" s="334" t="s">
        <v>546</v>
      </c>
      <c r="C192" s="328"/>
      <c r="D192" s="329"/>
      <c r="E192" s="420"/>
      <c r="F192" s="330"/>
      <c r="G192" s="331"/>
    </row>
    <row r="193" spans="1:7" s="332" customFormat="1" ht="11.25" x14ac:dyDescent="0.25">
      <c r="A193" s="333"/>
      <c r="B193" s="334"/>
      <c r="C193" s="328"/>
      <c r="D193" s="329"/>
      <c r="E193" s="420"/>
      <c r="F193" s="330"/>
      <c r="G193" s="331"/>
    </row>
    <row r="194" spans="1:7" s="332" customFormat="1" ht="11.25" x14ac:dyDescent="0.25">
      <c r="A194" s="333"/>
      <c r="B194" s="334"/>
      <c r="C194" s="328" t="s">
        <v>502</v>
      </c>
      <c r="D194" s="329">
        <v>1</v>
      </c>
      <c r="E194" s="419"/>
      <c r="F194" s="330">
        <f>D194*E194</f>
        <v>0</v>
      </c>
      <c r="G194" s="331"/>
    </row>
    <row r="195" spans="1:7" s="332" customFormat="1" ht="11.25" x14ac:dyDescent="0.25">
      <c r="A195" s="333"/>
      <c r="B195" s="334"/>
      <c r="C195" s="328"/>
      <c r="D195" s="329"/>
      <c r="E195" s="420"/>
      <c r="F195" s="330"/>
      <c r="G195" s="331"/>
    </row>
    <row r="196" spans="1:7" s="332" customFormat="1" ht="33.75" x14ac:dyDescent="0.25">
      <c r="A196" s="333" t="s">
        <v>547</v>
      </c>
      <c r="B196" s="334" t="s">
        <v>548</v>
      </c>
      <c r="C196" s="328"/>
      <c r="D196" s="329"/>
      <c r="E196" s="420"/>
      <c r="F196" s="330"/>
      <c r="G196" s="331"/>
    </row>
    <row r="197" spans="1:7" s="332" customFormat="1" ht="11.25" x14ac:dyDescent="0.25">
      <c r="A197" s="333"/>
      <c r="B197" s="334"/>
      <c r="C197" s="328"/>
      <c r="D197" s="329"/>
      <c r="E197" s="420"/>
      <c r="F197" s="330"/>
      <c r="G197" s="331"/>
    </row>
    <row r="198" spans="1:7" s="332" customFormat="1" ht="11.25" x14ac:dyDescent="0.25">
      <c r="A198" s="335"/>
      <c r="B198" s="336"/>
      <c r="C198" s="337" t="s">
        <v>502</v>
      </c>
      <c r="D198" s="338">
        <v>1</v>
      </c>
      <c r="E198" s="421"/>
      <c r="F198" s="339">
        <f>D198*E198</f>
        <v>0</v>
      </c>
      <c r="G198" s="340"/>
    </row>
    <row r="199" spans="1:7" s="332" customFormat="1" ht="11.25" x14ac:dyDescent="0.25">
      <c r="A199" s="333"/>
      <c r="B199" s="334"/>
      <c r="C199" s="328"/>
      <c r="D199" s="329"/>
      <c r="E199" s="420"/>
      <c r="F199" s="330"/>
      <c r="G199" s="331"/>
    </row>
    <row r="200" spans="1:7" s="332" customFormat="1" ht="11.25" x14ac:dyDescent="0.25">
      <c r="A200" s="326" t="s">
        <v>511</v>
      </c>
      <c r="B200" s="327" t="s">
        <v>512</v>
      </c>
      <c r="C200" s="328"/>
      <c r="D200" s="329"/>
      <c r="E200" s="420"/>
      <c r="F200" s="330">
        <f>SUM(F163:F198)</f>
        <v>0</v>
      </c>
      <c r="G200" s="331"/>
    </row>
    <row r="201" spans="1:7" s="332" customFormat="1" ht="11.25" x14ac:dyDescent="0.25">
      <c r="A201" s="326"/>
      <c r="B201" s="327"/>
      <c r="C201" s="328"/>
      <c r="D201" s="329"/>
      <c r="E201" s="420"/>
      <c r="F201" s="330"/>
      <c r="G201" s="331"/>
    </row>
    <row r="202" spans="1:7" s="332" customFormat="1" ht="11.25" x14ac:dyDescent="0.25">
      <c r="A202" s="326"/>
      <c r="B202" s="327"/>
      <c r="C202" s="328"/>
      <c r="D202" s="329"/>
      <c r="E202" s="420"/>
      <c r="F202" s="330"/>
      <c r="G202" s="331"/>
    </row>
    <row r="203" spans="1:7" s="332" customFormat="1" ht="11.25" x14ac:dyDescent="0.25">
      <c r="A203" s="326" t="s">
        <v>549</v>
      </c>
      <c r="B203" s="327" t="s">
        <v>550</v>
      </c>
      <c r="C203" s="328"/>
      <c r="D203" s="329"/>
      <c r="E203" s="420"/>
      <c r="F203" s="330"/>
      <c r="G203" s="331"/>
    </row>
    <row r="204" spans="1:7" s="332" customFormat="1" ht="11.25" x14ac:dyDescent="0.25">
      <c r="A204" s="333"/>
      <c r="B204" s="334"/>
      <c r="C204" s="328"/>
      <c r="D204" s="329"/>
      <c r="E204" s="420"/>
      <c r="F204" s="330"/>
      <c r="G204" s="331"/>
    </row>
    <row r="205" spans="1:7" s="332" customFormat="1" ht="33.75" x14ac:dyDescent="0.25">
      <c r="A205" s="333" t="s">
        <v>486</v>
      </c>
      <c r="B205" s="334" t="s">
        <v>551</v>
      </c>
      <c r="C205" s="328"/>
      <c r="D205" s="329"/>
      <c r="E205" s="420"/>
      <c r="F205" s="330"/>
      <c r="G205" s="331"/>
    </row>
    <row r="206" spans="1:7" s="332" customFormat="1" ht="11.25" x14ac:dyDescent="0.25">
      <c r="A206" s="333"/>
      <c r="B206" s="334"/>
      <c r="C206" s="328"/>
      <c r="D206" s="329"/>
      <c r="E206" s="420"/>
      <c r="F206" s="330"/>
      <c r="G206" s="331"/>
    </row>
    <row r="207" spans="1:7" s="332" customFormat="1" ht="11.25" x14ac:dyDescent="0.25">
      <c r="A207" s="333"/>
      <c r="B207" s="334" t="s">
        <v>514</v>
      </c>
      <c r="C207" s="328"/>
      <c r="D207" s="329"/>
      <c r="E207" s="420"/>
      <c r="F207" s="330"/>
      <c r="G207" s="331"/>
    </row>
    <row r="208" spans="1:7" s="332" customFormat="1" ht="11.25" x14ac:dyDescent="0.25">
      <c r="A208" s="333"/>
      <c r="B208" s="341" t="s">
        <v>552</v>
      </c>
      <c r="C208" s="328"/>
      <c r="D208" s="329"/>
      <c r="E208" s="420"/>
      <c r="F208" s="330"/>
      <c r="G208" s="331"/>
    </row>
    <row r="209" spans="1:7" s="332" customFormat="1" ht="11.25" x14ac:dyDescent="0.25">
      <c r="A209" s="333"/>
      <c r="B209" s="334" t="s">
        <v>553</v>
      </c>
      <c r="C209" s="328"/>
      <c r="D209" s="329"/>
      <c r="E209" s="420"/>
      <c r="F209" s="330"/>
      <c r="G209" s="331"/>
    </row>
    <row r="210" spans="1:7" s="332" customFormat="1" ht="11.25" x14ac:dyDescent="0.25">
      <c r="A210" s="333"/>
      <c r="B210" s="341" t="s">
        <v>554</v>
      </c>
      <c r="C210" s="328"/>
      <c r="D210" s="329"/>
      <c r="E210" s="420"/>
      <c r="F210" s="330"/>
      <c r="G210" s="331"/>
    </row>
    <row r="211" spans="1:7" s="332" customFormat="1" ht="11.25" x14ac:dyDescent="0.25">
      <c r="A211" s="333"/>
      <c r="B211" s="334" t="s">
        <v>516</v>
      </c>
      <c r="C211" s="328"/>
      <c r="D211" s="329"/>
      <c r="E211" s="420"/>
      <c r="F211" s="330"/>
      <c r="G211" s="331"/>
    </row>
    <row r="212" spans="1:7" s="332" customFormat="1" ht="11.25" x14ac:dyDescent="0.25">
      <c r="A212" s="333"/>
      <c r="B212" s="341" t="s">
        <v>555</v>
      </c>
      <c r="C212" s="328"/>
      <c r="D212" s="329"/>
      <c r="E212" s="420"/>
      <c r="F212" s="330"/>
      <c r="G212" s="331"/>
    </row>
    <row r="213" spans="1:7" s="332" customFormat="1" ht="11.25" x14ac:dyDescent="0.25">
      <c r="A213" s="333"/>
      <c r="B213" s="334"/>
      <c r="C213" s="328"/>
      <c r="D213" s="329"/>
      <c r="E213" s="420"/>
      <c r="F213" s="330"/>
      <c r="G213" s="331"/>
    </row>
    <row r="214" spans="1:7" s="332" customFormat="1" ht="22.5" x14ac:dyDescent="0.25">
      <c r="A214" s="333"/>
      <c r="B214" s="334" t="s">
        <v>556</v>
      </c>
      <c r="C214" s="328"/>
      <c r="D214" s="329"/>
      <c r="E214" s="420"/>
      <c r="F214" s="330"/>
      <c r="G214" s="331"/>
    </row>
    <row r="215" spans="1:7" s="332" customFormat="1" ht="11.25" x14ac:dyDescent="0.25">
      <c r="A215" s="333"/>
      <c r="B215" s="334"/>
      <c r="C215" s="328"/>
      <c r="D215" s="329"/>
      <c r="E215" s="420"/>
      <c r="F215" s="330"/>
      <c r="G215" s="331"/>
    </row>
    <row r="216" spans="1:7" s="332" customFormat="1" ht="22.5" x14ac:dyDescent="0.25">
      <c r="A216" s="333"/>
      <c r="B216" s="334" t="s">
        <v>526</v>
      </c>
      <c r="C216" s="328"/>
      <c r="D216" s="329"/>
      <c r="E216" s="420"/>
      <c r="F216" s="330"/>
      <c r="G216" s="331"/>
    </row>
    <row r="217" spans="1:7" s="332" customFormat="1" ht="11.25" x14ac:dyDescent="0.25">
      <c r="A217" s="333"/>
      <c r="B217" s="334"/>
      <c r="C217" s="328"/>
      <c r="D217" s="329"/>
      <c r="E217" s="420"/>
      <c r="F217" s="330"/>
      <c r="G217" s="331"/>
    </row>
    <row r="218" spans="1:7" s="332" customFormat="1" ht="11.25" x14ac:dyDescent="0.25">
      <c r="A218" s="333"/>
      <c r="B218" s="336"/>
      <c r="C218" s="328"/>
      <c r="D218" s="329"/>
      <c r="E218" s="420"/>
      <c r="F218" s="330"/>
      <c r="G218" s="331"/>
    </row>
    <row r="219" spans="1:7" s="332" customFormat="1" ht="11.25" x14ac:dyDescent="0.25">
      <c r="A219" s="333"/>
      <c r="B219" s="334"/>
      <c r="C219" s="328"/>
      <c r="D219" s="329"/>
      <c r="E219" s="420"/>
      <c r="F219" s="330"/>
      <c r="G219" s="331"/>
    </row>
    <row r="220" spans="1:7" s="332" customFormat="1" ht="11.25" x14ac:dyDescent="0.25">
      <c r="A220" s="333"/>
      <c r="B220" s="336"/>
      <c r="C220" s="328"/>
      <c r="D220" s="329"/>
      <c r="E220" s="420"/>
      <c r="F220" s="330"/>
      <c r="G220" s="331"/>
    </row>
    <row r="221" spans="1:7" s="332" customFormat="1" ht="11.25" x14ac:dyDescent="0.25">
      <c r="A221" s="333"/>
      <c r="B221" s="334"/>
      <c r="C221" s="328" t="s">
        <v>557</v>
      </c>
      <c r="D221" s="329">
        <v>3</v>
      </c>
      <c r="E221" s="419"/>
      <c r="F221" s="330">
        <f>D221*E221</f>
        <v>0</v>
      </c>
      <c r="G221" s="331"/>
    </row>
    <row r="222" spans="1:7" s="332" customFormat="1" ht="11.25" x14ac:dyDescent="0.25">
      <c r="A222" s="333"/>
      <c r="B222" s="334"/>
      <c r="C222" s="328"/>
      <c r="D222" s="329"/>
      <c r="E222" s="420"/>
      <c r="F222" s="330"/>
      <c r="G222" s="331"/>
    </row>
    <row r="223" spans="1:7" s="332" customFormat="1" ht="33.75" x14ac:dyDescent="0.25">
      <c r="A223" s="333" t="s">
        <v>491</v>
      </c>
      <c r="B223" s="334" t="s">
        <v>558</v>
      </c>
      <c r="C223" s="328"/>
      <c r="D223" s="329"/>
      <c r="E223" s="420"/>
      <c r="F223" s="330"/>
      <c r="G223" s="331"/>
    </row>
    <row r="224" spans="1:7" s="332" customFormat="1" ht="33.75" x14ac:dyDescent="0.25">
      <c r="A224" s="333"/>
      <c r="B224" s="334" t="s">
        <v>559</v>
      </c>
      <c r="C224" s="328"/>
      <c r="D224" s="329"/>
      <c r="E224" s="420"/>
      <c r="F224" s="330"/>
      <c r="G224" s="331"/>
    </row>
    <row r="225" spans="1:7" s="332" customFormat="1" ht="11.25" x14ac:dyDescent="0.25">
      <c r="A225" s="333"/>
      <c r="B225" s="334"/>
      <c r="C225" s="328"/>
      <c r="D225" s="329"/>
      <c r="E225" s="420"/>
      <c r="F225" s="330"/>
      <c r="G225" s="331"/>
    </row>
    <row r="226" spans="1:7" s="332" customFormat="1" ht="11.25" x14ac:dyDescent="0.25">
      <c r="A226" s="333"/>
      <c r="B226" s="334" t="s">
        <v>560</v>
      </c>
      <c r="C226" s="328" t="s">
        <v>148</v>
      </c>
      <c r="D226" s="329">
        <v>3</v>
      </c>
      <c r="E226" s="419"/>
      <c r="F226" s="330">
        <f>D226*E226</f>
        <v>0</v>
      </c>
      <c r="G226" s="331"/>
    </row>
    <row r="227" spans="1:7" s="332" customFormat="1" ht="11.25" x14ac:dyDescent="0.25">
      <c r="A227" s="333"/>
      <c r="B227" s="334"/>
      <c r="C227" s="328"/>
      <c r="D227" s="329"/>
      <c r="E227" s="420"/>
      <c r="F227" s="330"/>
      <c r="G227" s="331"/>
    </row>
    <row r="228" spans="1:7" s="332" customFormat="1" ht="78.75" x14ac:dyDescent="0.25">
      <c r="A228" s="333" t="s">
        <v>499</v>
      </c>
      <c r="B228" s="334" t="s">
        <v>561</v>
      </c>
      <c r="C228" s="328"/>
      <c r="D228" s="329"/>
      <c r="E228" s="420"/>
      <c r="F228" s="330"/>
      <c r="G228" s="331"/>
    </row>
    <row r="229" spans="1:7" s="332" customFormat="1" ht="56.25" x14ac:dyDescent="0.25">
      <c r="A229" s="333"/>
      <c r="B229" s="334" t="s">
        <v>562</v>
      </c>
      <c r="C229" s="328"/>
      <c r="D229" s="329"/>
      <c r="E229" s="420"/>
      <c r="F229" s="330"/>
      <c r="G229" s="331"/>
    </row>
    <row r="230" spans="1:7" s="332" customFormat="1" ht="11.25" x14ac:dyDescent="0.25">
      <c r="A230" s="333"/>
      <c r="B230" s="334"/>
      <c r="C230" s="328"/>
      <c r="D230" s="329"/>
      <c r="E230" s="420"/>
      <c r="F230" s="330"/>
      <c r="G230" s="331"/>
    </row>
    <row r="231" spans="1:7" s="332" customFormat="1" ht="11.25" x14ac:dyDescent="0.25">
      <c r="A231" s="333"/>
      <c r="B231" s="334"/>
      <c r="C231" s="328" t="s">
        <v>508</v>
      </c>
      <c r="D231" s="329">
        <v>60</v>
      </c>
      <c r="E231" s="419"/>
      <c r="F231" s="330">
        <f>D231*E231</f>
        <v>0</v>
      </c>
      <c r="G231" s="331"/>
    </row>
    <row r="232" spans="1:7" s="332" customFormat="1" ht="11.25" x14ac:dyDescent="0.25">
      <c r="A232" s="333"/>
      <c r="B232" s="334"/>
      <c r="C232" s="328"/>
      <c r="D232" s="329"/>
      <c r="E232" s="420"/>
      <c r="F232" s="330"/>
      <c r="G232" s="331"/>
    </row>
    <row r="233" spans="1:7" s="332" customFormat="1" ht="11.25" x14ac:dyDescent="0.25">
      <c r="A233" s="333" t="s">
        <v>503</v>
      </c>
      <c r="B233" s="334" t="s">
        <v>563</v>
      </c>
      <c r="C233" s="328"/>
      <c r="D233" s="329"/>
      <c r="E233" s="420"/>
      <c r="F233" s="330"/>
      <c r="G233" s="331"/>
    </row>
    <row r="234" spans="1:7" s="332" customFormat="1" ht="67.5" x14ac:dyDescent="0.25">
      <c r="A234" s="333"/>
      <c r="B234" s="334" t="s">
        <v>564</v>
      </c>
      <c r="C234" s="328"/>
      <c r="D234" s="329"/>
      <c r="E234" s="420"/>
      <c r="F234" s="330"/>
      <c r="G234" s="331"/>
    </row>
    <row r="235" spans="1:7" s="332" customFormat="1" ht="22.5" x14ac:dyDescent="0.25">
      <c r="A235" s="333"/>
      <c r="B235" s="334" t="s">
        <v>539</v>
      </c>
      <c r="C235" s="328"/>
      <c r="D235" s="329"/>
      <c r="E235" s="420"/>
      <c r="F235" s="330"/>
      <c r="G235" s="331"/>
    </row>
    <row r="236" spans="1:7" s="332" customFormat="1" ht="11.25" x14ac:dyDescent="0.25">
      <c r="A236" s="333"/>
      <c r="B236" s="334" t="s">
        <v>565</v>
      </c>
      <c r="C236" s="328"/>
      <c r="D236" s="329"/>
      <c r="E236" s="420"/>
      <c r="F236" s="330"/>
      <c r="G236" s="331"/>
    </row>
    <row r="237" spans="1:7" s="332" customFormat="1" ht="11.25" x14ac:dyDescent="0.25">
      <c r="A237" s="333"/>
      <c r="B237" s="334"/>
      <c r="C237" s="328"/>
      <c r="D237" s="329"/>
      <c r="E237" s="420"/>
      <c r="F237" s="330"/>
      <c r="G237" s="331"/>
    </row>
    <row r="238" spans="1:7" s="332" customFormat="1" ht="11.25" x14ac:dyDescent="0.25">
      <c r="A238" s="333"/>
      <c r="B238" s="334"/>
      <c r="C238" s="328" t="s">
        <v>566</v>
      </c>
      <c r="D238" s="329">
        <v>6</v>
      </c>
      <c r="E238" s="419"/>
      <c r="F238" s="330">
        <f>D238*E238</f>
        <v>0</v>
      </c>
      <c r="G238" s="331"/>
    </row>
    <row r="239" spans="1:7" s="332" customFormat="1" ht="11.25" x14ac:dyDescent="0.25">
      <c r="A239" s="333"/>
      <c r="B239" s="334"/>
      <c r="C239" s="328"/>
      <c r="D239" s="329"/>
      <c r="E239" s="420"/>
      <c r="F239" s="330"/>
      <c r="G239" s="331"/>
    </row>
    <row r="240" spans="1:7" s="332" customFormat="1" ht="33.75" x14ac:dyDescent="0.25">
      <c r="A240" s="333" t="s">
        <v>509</v>
      </c>
      <c r="B240" s="334" t="s">
        <v>567</v>
      </c>
      <c r="C240" s="328"/>
      <c r="D240" s="329"/>
      <c r="E240" s="420"/>
      <c r="F240" s="330"/>
      <c r="G240" s="331"/>
    </row>
    <row r="241" spans="1:7" s="332" customFormat="1" ht="11.25" x14ac:dyDescent="0.25">
      <c r="A241" s="333"/>
      <c r="B241" s="334"/>
      <c r="C241" s="328"/>
      <c r="D241" s="329"/>
      <c r="E241" s="420"/>
      <c r="F241" s="330"/>
      <c r="G241" s="331"/>
    </row>
    <row r="242" spans="1:7" s="332" customFormat="1" ht="11.25" x14ac:dyDescent="0.25">
      <c r="A242" s="333"/>
      <c r="B242" s="334"/>
      <c r="C242" s="328" t="s">
        <v>508</v>
      </c>
      <c r="D242" s="329">
        <v>10</v>
      </c>
      <c r="E242" s="419"/>
      <c r="F242" s="330">
        <f>D242*E242</f>
        <v>0</v>
      </c>
      <c r="G242" s="331"/>
    </row>
    <row r="243" spans="1:7" s="332" customFormat="1" ht="11.25" x14ac:dyDescent="0.25">
      <c r="A243" s="333"/>
      <c r="B243" s="334"/>
      <c r="C243" s="328"/>
      <c r="D243" s="329"/>
      <c r="E243" s="420"/>
      <c r="F243" s="330"/>
      <c r="G243" s="331"/>
    </row>
    <row r="244" spans="1:7" s="332" customFormat="1" ht="45" x14ac:dyDescent="0.25">
      <c r="A244" s="333" t="s">
        <v>547</v>
      </c>
      <c r="B244" s="334" t="s">
        <v>568</v>
      </c>
      <c r="C244" s="328"/>
      <c r="D244" s="329"/>
      <c r="E244" s="420"/>
      <c r="F244" s="330"/>
      <c r="G244" s="331"/>
    </row>
    <row r="245" spans="1:7" s="332" customFormat="1" ht="11.25" x14ac:dyDescent="0.25">
      <c r="A245" s="333"/>
      <c r="B245" s="334"/>
      <c r="C245" s="328"/>
      <c r="D245" s="329"/>
      <c r="E245" s="420"/>
      <c r="F245" s="330"/>
      <c r="G245" s="331"/>
    </row>
    <row r="246" spans="1:7" s="332" customFormat="1" ht="11.25" x14ac:dyDescent="0.25">
      <c r="A246" s="333"/>
      <c r="B246" s="334"/>
      <c r="C246" s="328" t="s">
        <v>569</v>
      </c>
      <c r="D246" s="329">
        <v>2</v>
      </c>
      <c r="E246" s="419"/>
      <c r="F246" s="330">
        <f>D246*E246</f>
        <v>0</v>
      </c>
      <c r="G246" s="331"/>
    </row>
    <row r="247" spans="1:7" s="332" customFormat="1" ht="11.25" x14ac:dyDescent="0.25">
      <c r="A247" s="333"/>
      <c r="B247" s="334"/>
      <c r="C247" s="328"/>
      <c r="D247" s="329"/>
      <c r="E247" s="420"/>
      <c r="F247" s="330"/>
      <c r="G247" s="331"/>
    </row>
    <row r="248" spans="1:7" s="332" customFormat="1" ht="22.5" x14ac:dyDescent="0.25">
      <c r="A248" s="333" t="s">
        <v>570</v>
      </c>
      <c r="B248" s="334" t="s">
        <v>571</v>
      </c>
      <c r="C248" s="328"/>
      <c r="D248" s="329"/>
      <c r="E248" s="420"/>
      <c r="F248" s="330"/>
      <c r="G248" s="331"/>
    </row>
    <row r="249" spans="1:7" s="332" customFormat="1" ht="11.25" x14ac:dyDescent="0.25">
      <c r="A249" s="333"/>
      <c r="B249" s="334"/>
      <c r="C249" s="328"/>
      <c r="D249" s="329"/>
      <c r="E249" s="420"/>
      <c r="F249" s="330"/>
      <c r="G249" s="331"/>
    </row>
    <row r="250" spans="1:7" s="332" customFormat="1" ht="11.25" x14ac:dyDescent="0.25">
      <c r="A250" s="335"/>
      <c r="B250" s="336"/>
      <c r="C250" s="337" t="s">
        <v>572</v>
      </c>
      <c r="D250" s="338">
        <v>1</v>
      </c>
      <c r="E250" s="421"/>
      <c r="F250" s="339">
        <f>D250*E250</f>
        <v>0</v>
      </c>
      <c r="G250" s="340"/>
    </row>
    <row r="251" spans="1:7" s="332" customFormat="1" ht="11.25" x14ac:dyDescent="0.25">
      <c r="A251" s="333"/>
      <c r="B251" s="334"/>
      <c r="C251" s="328"/>
      <c r="D251" s="329"/>
      <c r="E251" s="420"/>
      <c r="F251" s="330"/>
      <c r="G251" s="331"/>
    </row>
    <row r="252" spans="1:7" s="332" customFormat="1" ht="11.25" x14ac:dyDescent="0.25">
      <c r="A252" s="326" t="s">
        <v>549</v>
      </c>
      <c r="B252" s="327" t="s">
        <v>550</v>
      </c>
      <c r="C252" s="328"/>
      <c r="D252" s="329"/>
      <c r="E252" s="420"/>
      <c r="F252" s="330">
        <f>SUM(F219:F250)</f>
        <v>0</v>
      </c>
      <c r="G252" s="331"/>
    </row>
    <row r="253" spans="1:7" s="332" customFormat="1" ht="11.25" x14ac:dyDescent="0.25">
      <c r="A253" s="333"/>
      <c r="B253" s="334"/>
      <c r="C253" s="328"/>
      <c r="D253" s="329"/>
      <c r="E253" s="420"/>
      <c r="F253" s="330"/>
      <c r="G253" s="331"/>
    </row>
    <row r="254" spans="1:7" s="332" customFormat="1" ht="11.25" x14ac:dyDescent="0.25">
      <c r="A254" s="333"/>
      <c r="B254" s="334"/>
      <c r="C254" s="328"/>
      <c r="D254" s="329"/>
      <c r="E254" s="420"/>
      <c r="F254" s="330"/>
      <c r="G254" s="331"/>
    </row>
    <row r="255" spans="1:7" s="332" customFormat="1" ht="11.25" x14ac:dyDescent="0.25">
      <c r="A255" s="326" t="s">
        <v>417</v>
      </c>
      <c r="B255" s="327" t="s">
        <v>574</v>
      </c>
      <c r="C255" s="328"/>
      <c r="D255" s="329"/>
      <c r="E255" s="420"/>
      <c r="F255" s="330"/>
      <c r="G255" s="331"/>
    </row>
    <row r="256" spans="1:7" s="332" customFormat="1" ht="11.25" x14ac:dyDescent="0.25">
      <c r="A256" s="333"/>
      <c r="B256" s="334"/>
      <c r="C256" s="328"/>
      <c r="D256" s="329"/>
      <c r="E256" s="420"/>
      <c r="F256" s="330"/>
      <c r="G256" s="331"/>
    </row>
    <row r="257" spans="1:7" s="332" customFormat="1" ht="11.25" x14ac:dyDescent="0.25">
      <c r="A257" s="333"/>
      <c r="B257" s="334"/>
      <c r="C257" s="328"/>
      <c r="D257" s="329"/>
      <c r="E257" s="420"/>
      <c r="F257" s="330"/>
      <c r="G257" s="331"/>
    </row>
    <row r="258" spans="1:7" s="332" customFormat="1" ht="11.25" x14ac:dyDescent="0.25">
      <c r="A258" s="333" t="s">
        <v>484</v>
      </c>
      <c r="B258" s="334" t="s">
        <v>485</v>
      </c>
      <c r="C258" s="328"/>
      <c r="D258" s="329"/>
      <c r="E258" s="420"/>
      <c r="F258" s="330">
        <f>F140</f>
        <v>0</v>
      </c>
      <c r="G258" s="331"/>
    </row>
    <row r="259" spans="1:7" s="332" customFormat="1" ht="11.25" x14ac:dyDescent="0.25">
      <c r="A259" s="333"/>
      <c r="B259" s="334"/>
      <c r="C259" s="328"/>
      <c r="D259" s="329"/>
      <c r="E259" s="420"/>
      <c r="F259" s="330"/>
      <c r="G259" s="331"/>
    </row>
    <row r="260" spans="1:7" s="332" customFormat="1" ht="11.25" x14ac:dyDescent="0.25">
      <c r="A260" s="333" t="s">
        <v>511</v>
      </c>
      <c r="B260" s="334" t="s">
        <v>512</v>
      </c>
      <c r="C260" s="328"/>
      <c r="D260" s="329"/>
      <c r="E260" s="420"/>
      <c r="F260" s="330">
        <f>F200</f>
        <v>0</v>
      </c>
      <c r="G260" s="331"/>
    </row>
    <row r="261" spans="1:7" s="332" customFormat="1" ht="11.25" x14ac:dyDescent="0.25">
      <c r="A261" s="333"/>
      <c r="B261" s="334"/>
      <c r="C261" s="328"/>
      <c r="D261" s="329"/>
      <c r="E261" s="420"/>
      <c r="F261" s="330"/>
      <c r="G261" s="331"/>
    </row>
    <row r="262" spans="1:7" s="332" customFormat="1" ht="11.25" x14ac:dyDescent="0.25">
      <c r="A262" s="335" t="s">
        <v>549</v>
      </c>
      <c r="B262" s="336" t="s">
        <v>550</v>
      </c>
      <c r="C262" s="337"/>
      <c r="D262" s="338"/>
      <c r="E262" s="422"/>
      <c r="F262" s="339">
        <f>F252</f>
        <v>0</v>
      </c>
      <c r="G262" s="340"/>
    </row>
    <row r="263" spans="1:7" s="332" customFormat="1" ht="11.25" x14ac:dyDescent="0.25">
      <c r="A263" s="333"/>
      <c r="B263" s="334"/>
      <c r="C263" s="328"/>
      <c r="D263" s="329"/>
      <c r="E263" s="420"/>
      <c r="F263" s="330"/>
      <c r="G263" s="331"/>
    </row>
    <row r="264" spans="1:7" s="332" customFormat="1" ht="11.25" x14ac:dyDescent="0.25">
      <c r="A264" s="326" t="s">
        <v>417</v>
      </c>
      <c r="B264" s="327" t="s">
        <v>574</v>
      </c>
      <c r="C264" s="328"/>
      <c r="D264" s="329"/>
      <c r="E264" s="420"/>
      <c r="F264" s="330">
        <f>SUM(F258:F262)</f>
        <v>0</v>
      </c>
      <c r="G264" s="331"/>
    </row>
    <row r="265" spans="1:7" s="255" customFormat="1" ht="11.25" x14ac:dyDescent="0.25">
      <c r="A265" s="256"/>
      <c r="B265" s="257"/>
      <c r="C265" s="252"/>
      <c r="D265" s="253"/>
      <c r="E265" s="423"/>
      <c r="F265" s="254"/>
    </row>
    <row r="266" spans="1:7" s="255" customFormat="1" ht="11.25" x14ac:dyDescent="0.25">
      <c r="A266" s="256"/>
      <c r="B266" s="257"/>
      <c r="C266" s="252"/>
      <c r="D266" s="253"/>
      <c r="E266" s="423"/>
      <c r="F266" s="254"/>
    </row>
    <row r="267" spans="1:7" s="332" customFormat="1" ht="11.25" x14ac:dyDescent="0.25">
      <c r="A267" s="326" t="s">
        <v>594</v>
      </c>
      <c r="B267" s="327" t="s">
        <v>598</v>
      </c>
      <c r="C267" s="328"/>
      <c r="D267" s="329"/>
      <c r="E267" s="420"/>
      <c r="F267" s="330"/>
      <c r="G267" s="331"/>
    </row>
    <row r="268" spans="1:7" s="332" customFormat="1" ht="11.25" x14ac:dyDescent="0.25">
      <c r="A268" s="333"/>
      <c r="B268" s="334"/>
      <c r="C268" s="328"/>
      <c r="D268" s="329"/>
      <c r="E268" s="420"/>
      <c r="F268" s="330"/>
      <c r="G268" s="331"/>
    </row>
    <row r="269" spans="1:7" s="332" customFormat="1" ht="11.25" x14ac:dyDescent="0.25">
      <c r="A269" s="326" t="s">
        <v>484</v>
      </c>
      <c r="B269" s="327" t="s">
        <v>485</v>
      </c>
      <c r="C269" s="328"/>
      <c r="D269" s="329"/>
      <c r="E269" s="420"/>
      <c r="F269" s="330"/>
      <c r="G269" s="331"/>
    </row>
    <row r="270" spans="1:7" s="332" customFormat="1" ht="11.25" x14ac:dyDescent="0.25">
      <c r="A270" s="333"/>
      <c r="B270" s="334"/>
      <c r="C270" s="328"/>
      <c r="D270" s="329"/>
      <c r="E270" s="420"/>
      <c r="F270" s="330"/>
      <c r="G270" s="331"/>
    </row>
    <row r="271" spans="1:7" s="332" customFormat="1" ht="22.5" x14ac:dyDescent="0.25">
      <c r="A271" s="333" t="s">
        <v>486</v>
      </c>
      <c r="B271" s="334" t="s">
        <v>487</v>
      </c>
      <c r="C271" s="328"/>
      <c r="D271" s="329"/>
      <c r="E271" s="420"/>
      <c r="F271" s="330"/>
      <c r="G271" s="331"/>
    </row>
    <row r="272" spans="1:7" s="332" customFormat="1" ht="22.5" x14ac:dyDescent="0.25">
      <c r="A272" s="333"/>
      <c r="B272" s="334" t="s">
        <v>488</v>
      </c>
      <c r="C272" s="328"/>
      <c r="D272" s="329"/>
      <c r="E272" s="420"/>
      <c r="F272" s="330"/>
      <c r="G272" s="331"/>
    </row>
    <row r="273" spans="1:7" s="332" customFormat="1" ht="22.5" x14ac:dyDescent="0.25">
      <c r="A273" s="333"/>
      <c r="B273" s="334" t="s">
        <v>489</v>
      </c>
      <c r="C273" s="328"/>
      <c r="D273" s="329"/>
      <c r="E273" s="420"/>
      <c r="F273" s="330"/>
      <c r="G273" s="331"/>
    </row>
    <row r="274" spans="1:7" s="332" customFormat="1" ht="11.25" x14ac:dyDescent="0.25">
      <c r="A274" s="333"/>
      <c r="B274" s="334"/>
      <c r="C274" s="328"/>
      <c r="D274" s="329"/>
      <c r="E274" s="420"/>
      <c r="F274" s="330"/>
      <c r="G274" s="331"/>
    </row>
    <row r="275" spans="1:7" s="332" customFormat="1" ht="11.25" x14ac:dyDescent="0.25">
      <c r="A275" s="333"/>
      <c r="B275" s="334"/>
      <c r="C275" s="328" t="s">
        <v>490</v>
      </c>
      <c r="D275" s="329">
        <v>1</v>
      </c>
      <c r="E275" s="419"/>
      <c r="F275" s="330">
        <f>D275*E275</f>
        <v>0</v>
      </c>
      <c r="G275" s="331"/>
    </row>
    <row r="276" spans="1:7" s="332" customFormat="1" ht="11.25" x14ac:dyDescent="0.25">
      <c r="A276" s="333"/>
      <c r="B276" s="334"/>
      <c r="C276" s="328"/>
      <c r="D276" s="329"/>
      <c r="E276" s="420"/>
      <c r="F276" s="330"/>
      <c r="G276" s="331"/>
    </row>
    <row r="277" spans="1:7" s="332" customFormat="1" ht="33.75" x14ac:dyDescent="0.25">
      <c r="A277" s="333" t="s">
        <v>491</v>
      </c>
      <c r="B277" s="334" t="s">
        <v>492</v>
      </c>
      <c r="C277" s="328"/>
      <c r="D277" s="329"/>
      <c r="E277" s="420"/>
      <c r="F277" s="330"/>
      <c r="G277" s="331"/>
    </row>
    <row r="278" spans="1:7" s="332" customFormat="1" ht="11.25" x14ac:dyDescent="0.25">
      <c r="A278" s="333"/>
      <c r="B278" s="334"/>
      <c r="C278" s="328"/>
      <c r="D278" s="329"/>
      <c r="E278" s="420"/>
      <c r="F278" s="330"/>
      <c r="G278" s="331"/>
    </row>
    <row r="279" spans="1:7" s="332" customFormat="1" ht="11.25" x14ac:dyDescent="0.25">
      <c r="A279" s="333"/>
      <c r="B279" s="334" t="s">
        <v>493</v>
      </c>
      <c r="C279" s="328"/>
      <c r="D279" s="329"/>
      <c r="E279" s="420"/>
      <c r="F279" s="330"/>
      <c r="G279" s="331"/>
    </row>
    <row r="280" spans="1:7" s="332" customFormat="1" ht="11.25" x14ac:dyDescent="0.25">
      <c r="A280" s="333"/>
      <c r="B280" s="334"/>
      <c r="C280" s="328"/>
      <c r="D280" s="329"/>
      <c r="E280" s="420"/>
      <c r="F280" s="330"/>
      <c r="G280" s="331"/>
    </row>
    <row r="281" spans="1:7" s="332" customFormat="1" ht="22.5" x14ac:dyDescent="0.25">
      <c r="A281" s="333"/>
      <c r="B281" s="334" t="s">
        <v>494</v>
      </c>
      <c r="C281" s="328"/>
      <c r="D281" s="329"/>
      <c r="E281" s="420"/>
      <c r="F281" s="330"/>
      <c r="G281" s="331"/>
    </row>
    <row r="282" spans="1:7" s="332" customFormat="1" ht="11.25" x14ac:dyDescent="0.25">
      <c r="A282" s="333"/>
      <c r="B282" s="334" t="s">
        <v>495</v>
      </c>
      <c r="C282" s="328"/>
      <c r="D282" s="329"/>
      <c r="E282" s="420"/>
      <c r="F282" s="330"/>
      <c r="G282" s="331"/>
    </row>
    <row r="283" spans="1:7" s="332" customFormat="1" ht="11.25" x14ac:dyDescent="0.25">
      <c r="A283" s="333"/>
      <c r="B283" s="334" t="s">
        <v>496</v>
      </c>
      <c r="C283" s="328"/>
      <c r="D283" s="329"/>
      <c r="E283" s="420"/>
      <c r="F283" s="330"/>
      <c r="G283" s="331"/>
    </row>
    <row r="284" spans="1:7" s="332" customFormat="1" ht="11.25" x14ac:dyDescent="0.25">
      <c r="A284" s="333"/>
      <c r="B284" s="334" t="s">
        <v>497</v>
      </c>
      <c r="C284" s="328"/>
      <c r="D284" s="329"/>
      <c r="E284" s="420"/>
      <c r="F284" s="330"/>
      <c r="G284" s="331"/>
    </row>
    <row r="285" spans="1:7" s="332" customFormat="1" ht="11.25" x14ac:dyDescent="0.25">
      <c r="A285" s="333"/>
      <c r="B285" s="334"/>
      <c r="C285" s="328"/>
      <c r="D285" s="329"/>
      <c r="E285" s="420"/>
      <c r="F285" s="330"/>
      <c r="G285" s="331"/>
    </row>
    <row r="286" spans="1:7" s="332" customFormat="1" ht="67.5" x14ac:dyDescent="0.25">
      <c r="A286" s="333"/>
      <c r="B286" s="334" t="s">
        <v>498</v>
      </c>
      <c r="C286" s="328"/>
      <c r="D286" s="329"/>
      <c r="E286" s="420"/>
      <c r="F286" s="330"/>
      <c r="G286" s="331"/>
    </row>
    <row r="287" spans="1:7" s="332" customFormat="1" ht="11.25" x14ac:dyDescent="0.25">
      <c r="A287" s="333"/>
      <c r="B287" s="334"/>
      <c r="C287" s="328"/>
      <c r="D287" s="329"/>
      <c r="E287" s="420"/>
      <c r="F287" s="330"/>
      <c r="G287" s="331"/>
    </row>
    <row r="288" spans="1:7" s="332" customFormat="1" ht="11.25" x14ac:dyDescent="0.25">
      <c r="A288" s="333"/>
      <c r="B288" s="334"/>
      <c r="C288" s="328" t="s">
        <v>490</v>
      </c>
      <c r="D288" s="329">
        <v>1</v>
      </c>
      <c r="E288" s="419"/>
      <c r="F288" s="330">
        <f>D288*E288</f>
        <v>0</v>
      </c>
      <c r="G288" s="331"/>
    </row>
    <row r="289" spans="1:7" s="332" customFormat="1" ht="11.25" x14ac:dyDescent="0.25">
      <c r="A289" s="333"/>
      <c r="B289" s="334"/>
      <c r="C289" s="328"/>
      <c r="D289" s="329"/>
      <c r="E289" s="420"/>
      <c r="F289" s="330"/>
      <c r="G289" s="331"/>
    </row>
    <row r="290" spans="1:7" s="332" customFormat="1" ht="33.75" x14ac:dyDescent="0.25">
      <c r="A290" s="333" t="s">
        <v>499</v>
      </c>
      <c r="B290" s="334" t="s">
        <v>500</v>
      </c>
      <c r="C290" s="328"/>
      <c r="D290" s="329"/>
      <c r="E290" s="420"/>
      <c r="F290" s="330"/>
      <c r="G290" s="331"/>
    </row>
    <row r="291" spans="1:7" s="332" customFormat="1" ht="33.75" x14ac:dyDescent="0.25">
      <c r="A291" s="333"/>
      <c r="B291" s="334" t="s">
        <v>501</v>
      </c>
      <c r="C291" s="328"/>
      <c r="D291" s="329"/>
      <c r="E291" s="420"/>
      <c r="F291" s="330"/>
      <c r="G291" s="331"/>
    </row>
    <row r="292" spans="1:7" s="332" customFormat="1" ht="11.25" x14ac:dyDescent="0.25">
      <c r="A292" s="333"/>
      <c r="B292" s="334"/>
      <c r="C292" s="328"/>
      <c r="D292" s="329"/>
      <c r="E292" s="420"/>
      <c r="F292" s="330"/>
      <c r="G292" s="331"/>
    </row>
    <row r="293" spans="1:7" s="332" customFormat="1" ht="11.25" x14ac:dyDescent="0.25">
      <c r="A293" s="333"/>
      <c r="B293" s="334"/>
      <c r="C293" s="328" t="s">
        <v>502</v>
      </c>
      <c r="D293" s="329">
        <v>3</v>
      </c>
      <c r="E293" s="419"/>
      <c r="F293" s="330">
        <f>D293*E293</f>
        <v>0</v>
      </c>
      <c r="G293" s="331"/>
    </row>
    <row r="294" spans="1:7" s="332" customFormat="1" ht="11.25" x14ac:dyDescent="0.25">
      <c r="A294" s="333"/>
      <c r="B294" s="334"/>
      <c r="C294" s="328"/>
      <c r="D294" s="329"/>
      <c r="E294" s="420"/>
      <c r="F294" s="330"/>
      <c r="G294" s="331"/>
    </row>
    <row r="295" spans="1:7" s="332" customFormat="1" ht="33.75" x14ac:dyDescent="0.25">
      <c r="A295" s="333" t="s">
        <v>503</v>
      </c>
      <c r="B295" s="334" t="s">
        <v>504</v>
      </c>
      <c r="C295" s="328"/>
      <c r="D295" s="329"/>
      <c r="E295" s="420"/>
      <c r="F295" s="330"/>
      <c r="G295" s="331"/>
    </row>
    <row r="296" spans="1:7" s="332" customFormat="1" ht="22.5" x14ac:dyDescent="0.25">
      <c r="A296" s="333"/>
      <c r="B296" s="334" t="s">
        <v>505</v>
      </c>
      <c r="C296" s="328"/>
      <c r="D296" s="329"/>
      <c r="E296" s="420"/>
      <c r="F296" s="330"/>
      <c r="G296" s="331"/>
    </row>
    <row r="297" spans="1:7" s="332" customFormat="1" ht="33.75" x14ac:dyDescent="0.25">
      <c r="A297" s="333"/>
      <c r="B297" s="334" t="s">
        <v>506</v>
      </c>
      <c r="C297" s="328"/>
      <c r="D297" s="329"/>
      <c r="E297" s="420"/>
      <c r="F297" s="330"/>
      <c r="G297" s="331"/>
    </row>
    <row r="298" spans="1:7" s="332" customFormat="1" ht="11.25" x14ac:dyDescent="0.25">
      <c r="A298" s="333"/>
      <c r="B298" s="334" t="s">
        <v>507</v>
      </c>
      <c r="C298" s="328"/>
      <c r="D298" s="329"/>
      <c r="E298" s="420"/>
      <c r="F298" s="330"/>
      <c r="G298" s="331"/>
    </row>
    <row r="299" spans="1:7" s="332" customFormat="1" ht="11.25" x14ac:dyDescent="0.25">
      <c r="A299" s="333"/>
      <c r="B299" s="334"/>
      <c r="C299" s="328"/>
      <c r="D299" s="329"/>
      <c r="E299" s="420"/>
      <c r="F299" s="330"/>
      <c r="G299" s="331"/>
    </row>
    <row r="300" spans="1:7" s="332" customFormat="1" ht="11.25" x14ac:dyDescent="0.25">
      <c r="A300" s="333"/>
      <c r="B300" s="334"/>
      <c r="C300" s="328" t="s">
        <v>508</v>
      </c>
      <c r="D300" s="329">
        <v>60</v>
      </c>
      <c r="E300" s="419"/>
      <c r="F300" s="330">
        <f>D300*E300</f>
        <v>0</v>
      </c>
      <c r="G300" s="331"/>
    </row>
    <row r="301" spans="1:7" s="332" customFormat="1" ht="11.25" x14ac:dyDescent="0.25">
      <c r="A301" s="333"/>
      <c r="B301" s="334"/>
      <c r="C301" s="328"/>
      <c r="D301" s="329"/>
      <c r="E301" s="420"/>
      <c r="F301" s="330"/>
      <c r="G301" s="331"/>
    </row>
    <row r="302" spans="1:7" s="332" customFormat="1" ht="45" x14ac:dyDescent="0.25">
      <c r="A302" s="333" t="s">
        <v>509</v>
      </c>
      <c r="B302" s="334" t="s">
        <v>510</v>
      </c>
      <c r="C302" s="328"/>
      <c r="D302" s="329"/>
      <c r="E302" s="420"/>
      <c r="F302" s="330"/>
      <c r="G302" s="331"/>
    </row>
    <row r="303" spans="1:7" s="332" customFormat="1" ht="11.25" x14ac:dyDescent="0.25">
      <c r="A303" s="333"/>
      <c r="B303" s="334"/>
      <c r="C303" s="328"/>
      <c r="D303" s="329"/>
      <c r="E303" s="420"/>
      <c r="F303" s="330"/>
      <c r="G303" s="331"/>
    </row>
    <row r="304" spans="1:7" s="332" customFormat="1" ht="11.25" x14ac:dyDescent="0.25">
      <c r="A304" s="335"/>
      <c r="B304" s="336"/>
      <c r="C304" s="337" t="s">
        <v>502</v>
      </c>
      <c r="D304" s="338">
        <v>1</v>
      </c>
      <c r="E304" s="421"/>
      <c r="F304" s="339">
        <f>D304*E304</f>
        <v>0</v>
      </c>
      <c r="G304" s="340"/>
    </row>
    <row r="305" spans="1:7" s="332" customFormat="1" ht="11.25" x14ac:dyDescent="0.25">
      <c r="A305" s="333"/>
      <c r="B305" s="334"/>
      <c r="C305" s="328"/>
      <c r="D305" s="329"/>
      <c r="E305" s="420"/>
      <c r="F305" s="330"/>
      <c r="G305" s="331"/>
    </row>
    <row r="306" spans="1:7" s="332" customFormat="1" ht="11.25" x14ac:dyDescent="0.25">
      <c r="A306" s="326" t="s">
        <v>484</v>
      </c>
      <c r="B306" s="327" t="s">
        <v>485</v>
      </c>
      <c r="C306" s="328"/>
      <c r="D306" s="329"/>
      <c r="E306" s="420"/>
      <c r="F306" s="330">
        <f>SUM(F275:F304)</f>
        <v>0</v>
      </c>
      <c r="G306" s="331"/>
    </row>
    <row r="307" spans="1:7" s="332" customFormat="1" ht="11.25" x14ac:dyDescent="0.25">
      <c r="A307" s="326"/>
      <c r="B307" s="327"/>
      <c r="C307" s="328"/>
      <c r="D307" s="329"/>
      <c r="E307" s="420"/>
      <c r="F307" s="330"/>
      <c r="G307" s="331"/>
    </row>
    <row r="308" spans="1:7" s="332" customFormat="1" ht="11.25" x14ac:dyDescent="0.25">
      <c r="A308" s="326"/>
      <c r="B308" s="327"/>
      <c r="C308" s="328"/>
      <c r="D308" s="329"/>
      <c r="E308" s="420"/>
      <c r="F308" s="330"/>
      <c r="G308" s="331"/>
    </row>
    <row r="309" spans="1:7" s="332" customFormat="1" ht="11.25" x14ac:dyDescent="0.25">
      <c r="A309" s="326" t="s">
        <v>511</v>
      </c>
      <c r="B309" s="327" t="s">
        <v>512</v>
      </c>
      <c r="C309" s="328"/>
      <c r="D309" s="329"/>
      <c r="E309" s="420"/>
      <c r="F309" s="330"/>
      <c r="G309" s="331"/>
    </row>
    <row r="310" spans="1:7" s="332" customFormat="1" ht="11.25" x14ac:dyDescent="0.25">
      <c r="A310" s="333"/>
      <c r="B310" s="334"/>
      <c r="C310" s="328"/>
      <c r="D310" s="329"/>
      <c r="E310" s="420"/>
      <c r="F310" s="330"/>
      <c r="G310" s="331"/>
    </row>
    <row r="311" spans="1:7" s="332" customFormat="1" ht="22.5" x14ac:dyDescent="0.25">
      <c r="A311" s="333" t="s">
        <v>486</v>
      </c>
      <c r="B311" s="334" t="s">
        <v>513</v>
      </c>
      <c r="C311" s="328"/>
      <c r="D311" s="329"/>
      <c r="E311" s="420"/>
      <c r="F311" s="330"/>
      <c r="G311" s="331"/>
    </row>
    <row r="312" spans="1:7" s="332" customFormat="1" ht="11.25" x14ac:dyDescent="0.25">
      <c r="A312" s="333"/>
      <c r="B312" s="334"/>
      <c r="C312" s="328"/>
      <c r="D312" s="329"/>
      <c r="E312" s="420"/>
      <c r="F312" s="330"/>
      <c r="G312" s="331"/>
    </row>
    <row r="313" spans="1:7" s="332" customFormat="1" ht="11.25" x14ac:dyDescent="0.25">
      <c r="A313" s="333"/>
      <c r="B313" s="334" t="s">
        <v>514</v>
      </c>
      <c r="C313" s="328"/>
      <c r="D313" s="329"/>
      <c r="E313" s="420"/>
      <c r="F313" s="330"/>
      <c r="G313" s="331"/>
    </row>
    <row r="314" spans="1:7" s="332" customFormat="1" ht="11.25" x14ac:dyDescent="0.25">
      <c r="A314" s="333"/>
      <c r="B314" s="341" t="s">
        <v>515</v>
      </c>
      <c r="C314" s="328"/>
      <c r="D314" s="329"/>
      <c r="E314" s="420"/>
      <c r="F314" s="330"/>
      <c r="G314" s="331"/>
    </row>
    <row r="315" spans="1:7" s="332" customFormat="1" ht="11.25" x14ac:dyDescent="0.25">
      <c r="A315" s="333"/>
      <c r="B315" s="334" t="s">
        <v>516</v>
      </c>
      <c r="C315" s="328"/>
      <c r="D315" s="329"/>
      <c r="E315" s="420"/>
      <c r="F315" s="330"/>
      <c r="G315" s="331"/>
    </row>
    <row r="316" spans="1:7" s="332" customFormat="1" ht="11.25" x14ac:dyDescent="0.25">
      <c r="A316" s="333"/>
      <c r="B316" s="341" t="s">
        <v>517</v>
      </c>
      <c r="C316" s="328"/>
      <c r="D316" s="329"/>
      <c r="E316" s="420"/>
      <c r="F316" s="330"/>
      <c r="G316" s="331"/>
    </row>
    <row r="317" spans="1:7" s="332" customFormat="1" ht="11.25" x14ac:dyDescent="0.25">
      <c r="A317" s="333"/>
      <c r="B317" s="334" t="s">
        <v>518</v>
      </c>
      <c r="C317" s="328"/>
      <c r="D317" s="329"/>
      <c r="E317" s="420"/>
      <c r="F317" s="330"/>
      <c r="G317" s="331"/>
    </row>
    <row r="318" spans="1:7" s="332" customFormat="1" ht="11.25" x14ac:dyDescent="0.25">
      <c r="A318" s="333"/>
      <c r="B318" s="341" t="s">
        <v>599</v>
      </c>
      <c r="C318" s="328"/>
      <c r="D318" s="329"/>
      <c r="E318" s="420"/>
      <c r="F318" s="330"/>
      <c r="G318" s="331"/>
    </row>
    <row r="319" spans="1:7" s="332" customFormat="1" ht="11.25" x14ac:dyDescent="0.25">
      <c r="A319" s="333"/>
      <c r="B319" s="334" t="s">
        <v>520</v>
      </c>
      <c r="C319" s="328"/>
      <c r="D319" s="329"/>
      <c r="E319" s="420"/>
      <c r="F319" s="330"/>
      <c r="G319" s="331"/>
    </row>
    <row r="320" spans="1:7" s="332" customFormat="1" ht="11.25" x14ac:dyDescent="0.25">
      <c r="A320" s="333"/>
      <c r="B320" s="341" t="s">
        <v>521</v>
      </c>
      <c r="C320" s="328"/>
      <c r="D320" s="329"/>
      <c r="E320" s="420"/>
      <c r="F320" s="330"/>
      <c r="G320" s="331"/>
    </row>
    <row r="321" spans="1:7" s="332" customFormat="1" ht="11.25" x14ac:dyDescent="0.25">
      <c r="A321" s="333"/>
      <c r="B321" s="334" t="s">
        <v>522</v>
      </c>
      <c r="C321" s="328"/>
      <c r="D321" s="329"/>
      <c r="E321" s="420"/>
      <c r="F321" s="330"/>
      <c r="G321" s="331"/>
    </row>
    <row r="322" spans="1:7" s="332" customFormat="1" ht="11.25" x14ac:dyDescent="0.25">
      <c r="A322" s="333"/>
      <c r="B322" s="341" t="s">
        <v>600</v>
      </c>
      <c r="C322" s="328"/>
      <c r="D322" s="329"/>
      <c r="E322" s="420"/>
      <c r="F322" s="330"/>
      <c r="G322" s="331"/>
    </row>
    <row r="323" spans="1:7" s="332" customFormat="1" ht="11.25" x14ac:dyDescent="0.25">
      <c r="A323" s="333"/>
      <c r="B323" s="334"/>
      <c r="C323" s="328"/>
      <c r="D323" s="329"/>
      <c r="E323" s="420"/>
      <c r="F323" s="330"/>
      <c r="G323" s="331"/>
    </row>
    <row r="324" spans="1:7" s="332" customFormat="1" ht="22.5" x14ac:dyDescent="0.25">
      <c r="A324" s="333"/>
      <c r="B324" s="334" t="s">
        <v>524</v>
      </c>
      <c r="C324" s="328"/>
      <c r="D324" s="329"/>
      <c r="E324" s="420"/>
      <c r="F324" s="330"/>
      <c r="G324" s="331"/>
    </row>
    <row r="325" spans="1:7" s="332" customFormat="1" ht="56.25" x14ac:dyDescent="0.25">
      <c r="A325" s="333"/>
      <c r="B325" s="334" t="s">
        <v>525</v>
      </c>
      <c r="C325" s="328"/>
      <c r="D325" s="329"/>
      <c r="E325" s="420"/>
      <c r="F325" s="330"/>
      <c r="G325" s="331"/>
    </row>
    <row r="326" spans="1:7" s="332" customFormat="1" ht="11.25" x14ac:dyDescent="0.25">
      <c r="A326" s="333"/>
      <c r="B326" s="334"/>
      <c r="C326" s="328"/>
      <c r="D326" s="329"/>
      <c r="E326" s="420"/>
      <c r="F326" s="330"/>
      <c r="G326" s="331"/>
    </row>
    <row r="327" spans="1:7" s="332" customFormat="1" ht="22.5" x14ac:dyDescent="0.25">
      <c r="A327" s="333"/>
      <c r="B327" s="334" t="s">
        <v>526</v>
      </c>
      <c r="C327" s="328"/>
      <c r="D327" s="329"/>
      <c r="E327" s="420"/>
      <c r="F327" s="330"/>
      <c r="G327" s="331"/>
    </row>
    <row r="328" spans="1:7" s="332" customFormat="1" ht="11.25" x14ac:dyDescent="0.25">
      <c r="A328" s="333"/>
      <c r="B328" s="334"/>
      <c r="C328" s="328"/>
      <c r="D328" s="329"/>
      <c r="E328" s="420"/>
      <c r="F328" s="330"/>
      <c r="G328" s="331"/>
    </row>
    <row r="329" spans="1:7" s="332" customFormat="1" ht="11.25" x14ac:dyDescent="0.25">
      <c r="A329" s="333"/>
      <c r="B329" s="336"/>
      <c r="C329" s="328"/>
      <c r="D329" s="329"/>
      <c r="E329" s="420"/>
      <c r="F329" s="330"/>
      <c r="G329" s="331"/>
    </row>
    <row r="330" spans="1:7" s="332" customFormat="1" ht="11.25" x14ac:dyDescent="0.25">
      <c r="A330" s="333"/>
      <c r="B330" s="334"/>
      <c r="C330" s="328"/>
      <c r="D330" s="329"/>
      <c r="E330" s="420"/>
      <c r="F330" s="330"/>
      <c r="G330" s="331"/>
    </row>
    <row r="331" spans="1:7" s="332" customFormat="1" ht="11.25" x14ac:dyDescent="0.25">
      <c r="A331" s="333"/>
      <c r="B331" s="336"/>
      <c r="C331" s="328"/>
      <c r="D331" s="329"/>
      <c r="E331" s="420"/>
      <c r="F331" s="330"/>
      <c r="G331" s="331"/>
    </row>
    <row r="332" spans="1:7" s="332" customFormat="1" ht="11.25" x14ac:dyDescent="0.25">
      <c r="A332" s="333"/>
      <c r="B332" s="334"/>
      <c r="C332" s="328" t="s">
        <v>490</v>
      </c>
      <c r="D332" s="329">
        <v>1</v>
      </c>
      <c r="E332" s="419"/>
      <c r="F332" s="330">
        <f>D332*E332</f>
        <v>0</v>
      </c>
      <c r="G332" s="331"/>
    </row>
    <row r="333" spans="1:7" s="332" customFormat="1" ht="11.25" x14ac:dyDescent="0.25">
      <c r="A333" s="333"/>
      <c r="B333" s="334"/>
      <c r="C333" s="328"/>
      <c r="D333" s="329"/>
      <c r="E333" s="420"/>
      <c r="F333" s="330"/>
      <c r="G333" s="331"/>
    </row>
    <row r="334" spans="1:7" s="332" customFormat="1" ht="45" x14ac:dyDescent="0.25">
      <c r="A334" s="333" t="s">
        <v>491</v>
      </c>
      <c r="B334" s="334" t="s">
        <v>527</v>
      </c>
      <c r="C334" s="328"/>
      <c r="D334" s="329"/>
      <c r="E334" s="420"/>
      <c r="F334" s="330"/>
      <c r="G334" s="331"/>
    </row>
    <row r="335" spans="1:7" s="332" customFormat="1" ht="33.75" x14ac:dyDescent="0.25">
      <c r="A335" s="333"/>
      <c r="B335" s="334" t="s">
        <v>528</v>
      </c>
      <c r="C335" s="328"/>
      <c r="D335" s="329"/>
      <c r="E335" s="420"/>
      <c r="F335" s="330"/>
      <c r="G335" s="331"/>
    </row>
    <row r="336" spans="1:7" s="332" customFormat="1" ht="45" x14ac:dyDescent="0.25">
      <c r="A336" s="333"/>
      <c r="B336" s="334" t="s">
        <v>529</v>
      </c>
      <c r="C336" s="328"/>
      <c r="D336" s="329"/>
      <c r="E336" s="420"/>
      <c r="F336" s="330"/>
      <c r="G336" s="331"/>
    </row>
    <row r="337" spans="1:7" s="332" customFormat="1" ht="11.25" x14ac:dyDescent="0.25">
      <c r="A337" s="333"/>
      <c r="B337" s="334"/>
      <c r="C337" s="328"/>
      <c r="D337" s="329"/>
      <c r="E337" s="420"/>
      <c r="F337" s="330"/>
      <c r="G337" s="331"/>
    </row>
    <row r="338" spans="1:7" s="332" customFormat="1" ht="11.25" x14ac:dyDescent="0.25">
      <c r="A338" s="333"/>
      <c r="B338" s="334"/>
      <c r="C338" s="328" t="s">
        <v>530</v>
      </c>
      <c r="D338" s="329">
        <v>2</v>
      </c>
      <c r="E338" s="419"/>
      <c r="F338" s="330">
        <f>D338*E338</f>
        <v>0</v>
      </c>
      <c r="G338" s="331"/>
    </row>
    <row r="339" spans="1:7" s="332" customFormat="1" ht="11.25" x14ac:dyDescent="0.25">
      <c r="A339" s="333"/>
      <c r="B339" s="334"/>
      <c r="C339" s="328"/>
      <c r="D339" s="329"/>
      <c r="E339" s="420"/>
      <c r="F339" s="330"/>
      <c r="G339" s="331"/>
    </row>
    <row r="340" spans="1:7" s="332" customFormat="1" ht="45" x14ac:dyDescent="0.25">
      <c r="A340" s="333" t="s">
        <v>499</v>
      </c>
      <c r="B340" s="334" t="s">
        <v>531</v>
      </c>
      <c r="C340" s="328"/>
      <c r="D340" s="329"/>
      <c r="E340" s="420"/>
      <c r="F340" s="330"/>
      <c r="G340" s="331"/>
    </row>
    <row r="341" spans="1:7" s="332" customFormat="1" ht="56.25" x14ac:dyDescent="0.25">
      <c r="A341" s="333"/>
      <c r="B341" s="334" t="s">
        <v>532</v>
      </c>
      <c r="C341" s="328"/>
      <c r="D341" s="329"/>
      <c r="E341" s="420"/>
      <c r="F341" s="330"/>
      <c r="G341" s="331"/>
    </row>
    <row r="342" spans="1:7" s="332" customFormat="1" ht="11.25" x14ac:dyDescent="0.25">
      <c r="A342" s="333"/>
      <c r="B342" s="334"/>
      <c r="C342" s="328"/>
      <c r="D342" s="329"/>
      <c r="E342" s="420"/>
      <c r="F342" s="330"/>
      <c r="G342" s="331"/>
    </row>
    <row r="343" spans="1:7" s="332" customFormat="1" ht="11.25" x14ac:dyDescent="0.25">
      <c r="A343" s="333"/>
      <c r="B343" s="334" t="s">
        <v>533</v>
      </c>
      <c r="C343" s="328" t="s">
        <v>534</v>
      </c>
      <c r="D343" s="329">
        <v>12</v>
      </c>
      <c r="E343" s="419"/>
      <c r="F343" s="330">
        <f>D343*E343</f>
        <v>0</v>
      </c>
      <c r="G343" s="331"/>
    </row>
    <row r="344" spans="1:7" s="332" customFormat="1" ht="11.25" x14ac:dyDescent="0.25">
      <c r="A344" s="333"/>
      <c r="B344" s="334" t="s">
        <v>535</v>
      </c>
      <c r="C344" s="328" t="s">
        <v>534</v>
      </c>
      <c r="D344" s="329">
        <v>6</v>
      </c>
      <c r="E344" s="419"/>
      <c r="F344" s="330">
        <f>D344*E344</f>
        <v>0</v>
      </c>
      <c r="G344" s="331"/>
    </row>
    <row r="345" spans="1:7" s="332" customFormat="1" ht="11.25" x14ac:dyDescent="0.25">
      <c r="A345" s="333"/>
      <c r="B345" s="334"/>
      <c r="C345" s="328"/>
      <c r="D345" s="329"/>
      <c r="E345" s="420"/>
      <c r="F345" s="330"/>
      <c r="G345" s="331"/>
    </row>
    <row r="346" spans="1:7" s="332" customFormat="1" ht="22.5" x14ac:dyDescent="0.25">
      <c r="A346" s="333" t="s">
        <v>503</v>
      </c>
      <c r="B346" s="334" t="s">
        <v>537</v>
      </c>
      <c r="C346" s="328"/>
      <c r="D346" s="329"/>
      <c r="E346" s="420"/>
      <c r="F346" s="330"/>
      <c r="G346" s="331"/>
    </row>
    <row r="347" spans="1:7" s="332" customFormat="1" ht="56.25" x14ac:dyDescent="0.25">
      <c r="A347" s="333"/>
      <c r="B347" s="334" t="s">
        <v>538</v>
      </c>
      <c r="C347" s="328"/>
      <c r="D347" s="329"/>
      <c r="E347" s="420"/>
      <c r="F347" s="330"/>
      <c r="G347" s="331"/>
    </row>
    <row r="348" spans="1:7" s="332" customFormat="1" ht="22.5" x14ac:dyDescent="0.25">
      <c r="A348" s="333"/>
      <c r="B348" s="334" t="s">
        <v>539</v>
      </c>
      <c r="C348" s="328"/>
      <c r="D348" s="329"/>
      <c r="E348" s="420"/>
      <c r="F348" s="330"/>
      <c r="G348" s="331"/>
    </row>
    <row r="349" spans="1:7" s="332" customFormat="1" ht="11.25" x14ac:dyDescent="0.25">
      <c r="A349" s="333"/>
      <c r="B349" s="334" t="s">
        <v>540</v>
      </c>
      <c r="C349" s="328"/>
      <c r="D349" s="329"/>
      <c r="E349" s="420"/>
      <c r="F349" s="330"/>
      <c r="G349" s="331"/>
    </row>
    <row r="350" spans="1:7" s="332" customFormat="1" ht="11.25" x14ac:dyDescent="0.25">
      <c r="A350" s="333"/>
      <c r="B350" s="334"/>
      <c r="C350" s="328"/>
      <c r="D350" s="329"/>
      <c r="E350" s="420"/>
      <c r="F350" s="330"/>
      <c r="G350" s="331"/>
    </row>
    <row r="351" spans="1:7" s="332" customFormat="1" ht="11.25" x14ac:dyDescent="0.25">
      <c r="A351" s="333"/>
      <c r="B351" s="334" t="s">
        <v>541</v>
      </c>
      <c r="C351" s="328" t="s">
        <v>534</v>
      </c>
      <c r="D351" s="329">
        <v>12</v>
      </c>
      <c r="E351" s="419"/>
      <c r="F351" s="330">
        <f>D351*E351</f>
        <v>0</v>
      </c>
      <c r="G351" s="331"/>
    </row>
    <row r="352" spans="1:7" s="332" customFormat="1" ht="11.25" x14ac:dyDescent="0.25">
      <c r="A352" s="333"/>
      <c r="B352" s="334" t="s">
        <v>542</v>
      </c>
      <c r="C352" s="328" t="s">
        <v>534</v>
      </c>
      <c r="D352" s="329">
        <v>6</v>
      </c>
      <c r="E352" s="419"/>
      <c r="F352" s="330">
        <f>D352*E352</f>
        <v>0</v>
      </c>
      <c r="G352" s="331"/>
    </row>
    <row r="353" spans="1:7" s="332" customFormat="1" ht="11.25" x14ac:dyDescent="0.25">
      <c r="A353" s="333"/>
      <c r="B353" s="334"/>
      <c r="C353" s="328"/>
      <c r="D353" s="329"/>
      <c r="E353" s="420"/>
      <c r="F353" s="330"/>
      <c r="G353" s="331"/>
    </row>
    <row r="354" spans="1:7" s="332" customFormat="1" ht="11.25" x14ac:dyDescent="0.25">
      <c r="A354" s="333" t="s">
        <v>509</v>
      </c>
      <c r="B354" s="334" t="s">
        <v>544</v>
      </c>
      <c r="C354" s="328"/>
      <c r="D354" s="329"/>
      <c r="E354" s="420"/>
      <c r="F354" s="330"/>
      <c r="G354" s="331"/>
    </row>
    <row r="355" spans="1:7" s="332" customFormat="1" ht="33.75" x14ac:dyDescent="0.25">
      <c r="A355" s="333"/>
      <c r="B355" s="334" t="s">
        <v>545</v>
      </c>
      <c r="C355" s="328"/>
      <c r="D355" s="329"/>
      <c r="E355" s="420"/>
      <c r="F355" s="330"/>
      <c r="G355" s="331"/>
    </row>
    <row r="356" spans="1:7" s="332" customFormat="1" ht="22.5" x14ac:dyDescent="0.25">
      <c r="A356" s="333"/>
      <c r="B356" s="334" t="s">
        <v>546</v>
      </c>
      <c r="C356" s="328"/>
      <c r="D356" s="329"/>
      <c r="E356" s="420"/>
      <c r="F356" s="330"/>
      <c r="G356" s="331"/>
    </row>
    <row r="357" spans="1:7" s="332" customFormat="1" ht="11.25" x14ac:dyDescent="0.25">
      <c r="A357" s="333"/>
      <c r="B357" s="334"/>
      <c r="C357" s="328"/>
      <c r="D357" s="329"/>
      <c r="E357" s="420"/>
      <c r="F357" s="330"/>
      <c r="G357" s="331"/>
    </row>
    <row r="358" spans="1:7" s="332" customFormat="1" ht="11.25" x14ac:dyDescent="0.25">
      <c r="A358" s="333"/>
      <c r="B358" s="334"/>
      <c r="C358" s="328" t="s">
        <v>502</v>
      </c>
      <c r="D358" s="329">
        <v>1</v>
      </c>
      <c r="E358" s="419"/>
      <c r="F358" s="330">
        <f>D358*E358</f>
        <v>0</v>
      </c>
      <c r="G358" s="331"/>
    </row>
    <row r="359" spans="1:7" s="332" customFormat="1" ht="11.25" x14ac:dyDescent="0.25">
      <c r="A359" s="333"/>
      <c r="B359" s="334"/>
      <c r="C359" s="328"/>
      <c r="D359" s="329"/>
      <c r="E359" s="420"/>
      <c r="F359" s="330"/>
      <c r="G359" s="331"/>
    </row>
    <row r="360" spans="1:7" s="332" customFormat="1" ht="33.75" x14ac:dyDescent="0.25">
      <c r="A360" s="333" t="s">
        <v>547</v>
      </c>
      <c r="B360" s="334" t="s">
        <v>548</v>
      </c>
      <c r="C360" s="328"/>
      <c r="D360" s="329"/>
      <c r="E360" s="420"/>
      <c r="F360" s="330"/>
      <c r="G360" s="331"/>
    </row>
    <row r="361" spans="1:7" s="332" customFormat="1" ht="11.25" x14ac:dyDescent="0.25">
      <c r="A361" s="333"/>
      <c r="B361" s="334"/>
      <c r="C361" s="328"/>
      <c r="D361" s="329"/>
      <c r="E361" s="420"/>
      <c r="F361" s="330"/>
      <c r="G361" s="331"/>
    </row>
    <row r="362" spans="1:7" s="332" customFormat="1" ht="11.25" x14ac:dyDescent="0.25">
      <c r="A362" s="335"/>
      <c r="B362" s="336"/>
      <c r="C362" s="337" t="s">
        <v>502</v>
      </c>
      <c r="D362" s="338">
        <v>1</v>
      </c>
      <c r="E362" s="421"/>
      <c r="F362" s="339">
        <f>D362*E362</f>
        <v>0</v>
      </c>
      <c r="G362" s="340"/>
    </row>
    <row r="363" spans="1:7" s="332" customFormat="1" ht="11.25" x14ac:dyDescent="0.25">
      <c r="A363" s="333"/>
      <c r="B363" s="334"/>
      <c r="C363" s="328"/>
      <c r="D363" s="329"/>
      <c r="E363" s="420"/>
      <c r="F363" s="330"/>
      <c r="G363" s="331"/>
    </row>
    <row r="364" spans="1:7" s="332" customFormat="1" ht="11.25" x14ac:dyDescent="0.25">
      <c r="A364" s="326" t="s">
        <v>511</v>
      </c>
      <c r="B364" s="327" t="s">
        <v>512</v>
      </c>
      <c r="C364" s="328"/>
      <c r="D364" s="329"/>
      <c r="E364" s="420"/>
      <c r="F364" s="330">
        <f>SUM(F329:F362)</f>
        <v>0</v>
      </c>
      <c r="G364" s="331"/>
    </row>
    <row r="365" spans="1:7" s="332" customFormat="1" ht="11.25" x14ac:dyDescent="0.25">
      <c r="A365" s="326"/>
      <c r="B365" s="327"/>
      <c r="C365" s="328"/>
      <c r="D365" s="329"/>
      <c r="E365" s="420"/>
      <c r="F365" s="330"/>
      <c r="G365" s="331"/>
    </row>
    <row r="366" spans="1:7" s="332" customFormat="1" ht="11.25" x14ac:dyDescent="0.25">
      <c r="A366" s="326"/>
      <c r="B366" s="327"/>
      <c r="C366" s="328"/>
      <c r="D366" s="329"/>
      <c r="E366" s="420"/>
      <c r="F366" s="330"/>
      <c r="G366" s="331"/>
    </row>
    <row r="367" spans="1:7" s="332" customFormat="1" ht="11.25" x14ac:dyDescent="0.25">
      <c r="A367" s="326" t="s">
        <v>549</v>
      </c>
      <c r="B367" s="327" t="s">
        <v>550</v>
      </c>
      <c r="C367" s="328"/>
      <c r="D367" s="329"/>
      <c r="E367" s="420"/>
      <c r="F367" s="330"/>
      <c r="G367" s="331"/>
    </row>
    <row r="368" spans="1:7" s="332" customFormat="1" ht="11.25" x14ac:dyDescent="0.25">
      <c r="A368" s="333"/>
      <c r="B368" s="334"/>
      <c r="C368" s="328"/>
      <c r="D368" s="329"/>
      <c r="E368" s="420"/>
      <c r="F368" s="330"/>
      <c r="G368" s="331"/>
    </row>
    <row r="369" spans="1:7" s="332" customFormat="1" ht="33.75" x14ac:dyDescent="0.25">
      <c r="A369" s="333" t="s">
        <v>486</v>
      </c>
      <c r="B369" s="334" t="s">
        <v>551</v>
      </c>
      <c r="C369" s="328"/>
      <c r="D369" s="329"/>
      <c r="E369" s="420"/>
      <c r="F369" s="330"/>
      <c r="G369" s="331"/>
    </row>
    <row r="370" spans="1:7" s="332" customFormat="1" ht="11.25" x14ac:dyDescent="0.25">
      <c r="A370" s="333"/>
      <c r="B370" s="334"/>
      <c r="C370" s="328"/>
      <c r="D370" s="329"/>
      <c r="E370" s="420"/>
      <c r="F370" s="330"/>
      <c r="G370" s="331"/>
    </row>
    <row r="371" spans="1:7" s="332" customFormat="1" ht="11.25" x14ac:dyDescent="0.25">
      <c r="A371" s="333"/>
      <c r="B371" s="334" t="s">
        <v>514</v>
      </c>
      <c r="C371" s="328"/>
      <c r="D371" s="329"/>
      <c r="E371" s="420"/>
      <c r="F371" s="330"/>
      <c r="G371" s="331"/>
    </row>
    <row r="372" spans="1:7" s="332" customFormat="1" ht="11.25" x14ac:dyDescent="0.25">
      <c r="A372" s="333"/>
      <c r="B372" s="341" t="s">
        <v>552</v>
      </c>
      <c r="C372" s="328"/>
      <c r="D372" s="329"/>
      <c r="E372" s="420"/>
      <c r="F372" s="330"/>
      <c r="G372" s="331"/>
    </row>
    <row r="373" spans="1:7" s="332" customFormat="1" ht="11.25" x14ac:dyDescent="0.25">
      <c r="A373" s="333"/>
      <c r="B373" s="334" t="s">
        <v>553</v>
      </c>
      <c r="C373" s="328"/>
      <c r="D373" s="329"/>
      <c r="E373" s="420"/>
      <c r="F373" s="330"/>
      <c r="G373" s="331"/>
    </row>
    <row r="374" spans="1:7" s="332" customFormat="1" ht="11.25" x14ac:dyDescent="0.25">
      <c r="A374" s="333"/>
      <c r="B374" s="341" t="s">
        <v>554</v>
      </c>
      <c r="C374" s="328"/>
      <c r="D374" s="329"/>
      <c r="E374" s="420"/>
      <c r="F374" s="330"/>
      <c r="G374" s="331"/>
    </row>
    <row r="375" spans="1:7" s="332" customFormat="1" ht="11.25" x14ac:dyDescent="0.25">
      <c r="A375" s="333"/>
      <c r="B375" s="334" t="s">
        <v>516</v>
      </c>
      <c r="C375" s="328"/>
      <c r="D375" s="329"/>
      <c r="E375" s="420"/>
      <c r="F375" s="330"/>
      <c r="G375" s="331"/>
    </row>
    <row r="376" spans="1:7" s="332" customFormat="1" ht="11.25" x14ac:dyDescent="0.25">
      <c r="A376" s="333"/>
      <c r="B376" s="341" t="s">
        <v>555</v>
      </c>
      <c r="C376" s="328"/>
      <c r="D376" s="329"/>
      <c r="E376" s="420"/>
      <c r="F376" s="330"/>
      <c r="G376" s="331"/>
    </row>
    <row r="377" spans="1:7" s="332" customFormat="1" ht="11.25" x14ac:dyDescent="0.25">
      <c r="A377" s="333"/>
      <c r="B377" s="334"/>
      <c r="C377" s="328"/>
      <c r="D377" s="329"/>
      <c r="E377" s="420"/>
      <c r="F377" s="330"/>
      <c r="G377" s="331"/>
    </row>
    <row r="378" spans="1:7" s="332" customFormat="1" ht="22.5" x14ac:dyDescent="0.25">
      <c r="A378" s="333"/>
      <c r="B378" s="334" t="s">
        <v>556</v>
      </c>
      <c r="C378" s="328"/>
      <c r="D378" s="329"/>
      <c r="E378" s="420"/>
      <c r="F378" s="330"/>
      <c r="G378" s="331"/>
    </row>
    <row r="379" spans="1:7" s="332" customFormat="1" ht="11.25" x14ac:dyDescent="0.25">
      <c r="A379" s="333"/>
      <c r="B379" s="334"/>
      <c r="C379" s="328"/>
      <c r="D379" s="329"/>
      <c r="E379" s="420"/>
      <c r="F379" s="330"/>
      <c r="G379" s="331"/>
    </row>
    <row r="380" spans="1:7" s="332" customFormat="1" ht="22.5" x14ac:dyDescent="0.25">
      <c r="A380" s="333"/>
      <c r="B380" s="334" t="s">
        <v>526</v>
      </c>
      <c r="C380" s="328"/>
      <c r="D380" s="329"/>
      <c r="E380" s="420"/>
      <c r="F380" s="330"/>
      <c r="G380" s="331"/>
    </row>
    <row r="381" spans="1:7" s="332" customFormat="1" ht="11.25" x14ac:dyDescent="0.25">
      <c r="A381" s="333"/>
      <c r="B381" s="334"/>
      <c r="C381" s="328"/>
      <c r="D381" s="329"/>
      <c r="E381" s="420"/>
      <c r="F381" s="330"/>
      <c r="G381" s="331"/>
    </row>
    <row r="382" spans="1:7" s="332" customFormat="1" ht="11.25" x14ac:dyDescent="0.25">
      <c r="A382" s="333"/>
      <c r="B382" s="336"/>
      <c r="C382" s="328"/>
      <c r="D382" s="329"/>
      <c r="E382" s="420"/>
      <c r="F382" s="330"/>
      <c r="G382" s="331"/>
    </row>
    <row r="383" spans="1:7" s="332" customFormat="1" ht="11.25" x14ac:dyDescent="0.25">
      <c r="A383" s="333"/>
      <c r="B383" s="334"/>
      <c r="C383" s="328"/>
      <c r="D383" s="329"/>
      <c r="E383" s="420"/>
      <c r="F383" s="330"/>
      <c r="G383" s="331"/>
    </row>
    <row r="384" spans="1:7" s="332" customFormat="1" ht="11.25" x14ac:dyDescent="0.25">
      <c r="A384" s="333"/>
      <c r="B384" s="336"/>
      <c r="C384" s="328"/>
      <c r="D384" s="329"/>
      <c r="E384" s="420"/>
      <c r="F384" s="330"/>
      <c r="G384" s="331"/>
    </row>
    <row r="385" spans="1:7" s="332" customFormat="1" ht="11.25" x14ac:dyDescent="0.25">
      <c r="A385" s="333"/>
      <c r="B385" s="334"/>
      <c r="C385" s="328" t="s">
        <v>557</v>
      </c>
      <c r="D385" s="329">
        <v>2</v>
      </c>
      <c r="E385" s="419"/>
      <c r="F385" s="330">
        <f>D385*E385</f>
        <v>0</v>
      </c>
      <c r="G385" s="331"/>
    </row>
    <row r="386" spans="1:7" s="332" customFormat="1" ht="11.25" x14ac:dyDescent="0.25">
      <c r="A386" s="333"/>
      <c r="B386" s="334"/>
      <c r="C386" s="328"/>
      <c r="D386" s="329"/>
      <c r="E386" s="420"/>
      <c r="F386" s="330"/>
      <c r="G386" s="331"/>
    </row>
    <row r="387" spans="1:7" s="332" customFormat="1" ht="33.75" x14ac:dyDescent="0.25">
      <c r="A387" s="333" t="s">
        <v>491</v>
      </c>
      <c r="B387" s="334" t="s">
        <v>558</v>
      </c>
      <c r="C387" s="328"/>
      <c r="D387" s="329"/>
      <c r="E387" s="420"/>
      <c r="F387" s="330"/>
      <c r="G387" s="331"/>
    </row>
    <row r="388" spans="1:7" s="332" customFormat="1" ht="33.75" x14ac:dyDescent="0.25">
      <c r="A388" s="333"/>
      <c r="B388" s="334" t="s">
        <v>559</v>
      </c>
      <c r="C388" s="328"/>
      <c r="D388" s="329"/>
      <c r="E388" s="420"/>
      <c r="F388" s="330"/>
      <c r="G388" s="331"/>
    </row>
    <row r="389" spans="1:7" s="332" customFormat="1" ht="11.25" x14ac:dyDescent="0.25">
      <c r="A389" s="333"/>
      <c r="B389" s="334"/>
      <c r="C389" s="328"/>
      <c r="D389" s="329"/>
      <c r="E389" s="420"/>
      <c r="F389" s="330"/>
      <c r="G389" s="331"/>
    </row>
    <row r="390" spans="1:7" s="332" customFormat="1" ht="11.25" x14ac:dyDescent="0.25">
      <c r="A390" s="333"/>
      <c r="B390" s="334" t="s">
        <v>560</v>
      </c>
      <c r="C390" s="328" t="s">
        <v>148</v>
      </c>
      <c r="D390" s="329">
        <v>2</v>
      </c>
      <c r="E390" s="419"/>
      <c r="F390" s="330">
        <f>D390*E390</f>
        <v>0</v>
      </c>
      <c r="G390" s="331"/>
    </row>
    <row r="391" spans="1:7" s="332" customFormat="1" ht="11.25" x14ac:dyDescent="0.25">
      <c r="A391" s="333"/>
      <c r="B391" s="334"/>
      <c r="C391" s="328"/>
      <c r="D391" s="329"/>
      <c r="E391" s="420"/>
      <c r="F391" s="330"/>
      <c r="G391" s="331"/>
    </row>
    <row r="392" spans="1:7" s="332" customFormat="1" ht="78.75" x14ac:dyDescent="0.25">
      <c r="A392" s="333" t="s">
        <v>499</v>
      </c>
      <c r="B392" s="334" t="s">
        <v>561</v>
      </c>
      <c r="C392" s="328"/>
      <c r="D392" s="329"/>
      <c r="E392" s="420"/>
      <c r="F392" s="330"/>
      <c r="G392" s="331"/>
    </row>
    <row r="393" spans="1:7" s="332" customFormat="1" ht="56.25" x14ac:dyDescent="0.25">
      <c r="A393" s="333"/>
      <c r="B393" s="334" t="s">
        <v>562</v>
      </c>
      <c r="C393" s="328"/>
      <c r="D393" s="329"/>
      <c r="E393" s="420"/>
      <c r="F393" s="330"/>
      <c r="G393" s="331"/>
    </row>
    <row r="394" spans="1:7" s="332" customFormat="1" ht="11.25" x14ac:dyDescent="0.25">
      <c r="A394" s="333"/>
      <c r="B394" s="334"/>
      <c r="C394" s="328"/>
      <c r="D394" s="329"/>
      <c r="E394" s="420"/>
      <c r="F394" s="330"/>
      <c r="G394" s="331"/>
    </row>
    <row r="395" spans="1:7" s="332" customFormat="1" ht="11.25" x14ac:dyDescent="0.25">
      <c r="A395" s="333"/>
      <c r="B395" s="334"/>
      <c r="C395" s="328" t="s">
        <v>508</v>
      </c>
      <c r="D395" s="329">
        <v>60</v>
      </c>
      <c r="E395" s="419"/>
      <c r="F395" s="330">
        <f>D395*E395</f>
        <v>0</v>
      </c>
      <c r="G395" s="331"/>
    </row>
    <row r="396" spans="1:7" s="332" customFormat="1" ht="11.25" x14ac:dyDescent="0.25">
      <c r="A396" s="333"/>
      <c r="B396" s="334"/>
      <c r="C396" s="328"/>
      <c r="D396" s="329"/>
      <c r="E396" s="420"/>
      <c r="F396" s="330"/>
      <c r="G396" s="331"/>
    </row>
    <row r="397" spans="1:7" s="332" customFormat="1" ht="11.25" x14ac:dyDescent="0.25">
      <c r="A397" s="333" t="s">
        <v>503</v>
      </c>
      <c r="B397" s="334" t="s">
        <v>563</v>
      </c>
      <c r="C397" s="328"/>
      <c r="D397" s="329"/>
      <c r="E397" s="420"/>
      <c r="F397" s="330"/>
      <c r="G397" s="331"/>
    </row>
    <row r="398" spans="1:7" s="332" customFormat="1" ht="67.5" x14ac:dyDescent="0.25">
      <c r="A398" s="333"/>
      <c r="B398" s="334" t="s">
        <v>564</v>
      </c>
      <c r="C398" s="328"/>
      <c r="D398" s="329"/>
      <c r="E398" s="420"/>
      <c r="F398" s="330"/>
      <c r="G398" s="331"/>
    </row>
    <row r="399" spans="1:7" s="332" customFormat="1" ht="22.5" x14ac:dyDescent="0.25">
      <c r="A399" s="333"/>
      <c r="B399" s="334" t="s">
        <v>539</v>
      </c>
      <c r="C399" s="328"/>
      <c r="D399" s="329"/>
      <c r="E399" s="420"/>
      <c r="F399" s="330"/>
      <c r="G399" s="331"/>
    </row>
    <row r="400" spans="1:7" s="332" customFormat="1" ht="11.25" x14ac:dyDescent="0.25">
      <c r="A400" s="333"/>
      <c r="B400" s="334" t="s">
        <v>565</v>
      </c>
      <c r="C400" s="328"/>
      <c r="D400" s="329"/>
      <c r="E400" s="420"/>
      <c r="F400" s="330"/>
      <c r="G400" s="331"/>
    </row>
    <row r="401" spans="1:7" s="332" customFormat="1" ht="11.25" x14ac:dyDescent="0.25">
      <c r="A401" s="333"/>
      <c r="B401" s="334"/>
      <c r="C401" s="328"/>
      <c r="D401" s="329"/>
      <c r="E401" s="420"/>
      <c r="F401" s="330"/>
      <c r="G401" s="331"/>
    </row>
    <row r="402" spans="1:7" s="332" customFormat="1" ht="11.25" x14ac:dyDescent="0.25">
      <c r="A402" s="333"/>
      <c r="B402" s="334"/>
      <c r="C402" s="328" t="s">
        <v>566</v>
      </c>
      <c r="D402" s="329">
        <v>6</v>
      </c>
      <c r="E402" s="419"/>
      <c r="F402" s="330">
        <f>D402*E402</f>
        <v>0</v>
      </c>
      <c r="G402" s="331"/>
    </row>
    <row r="403" spans="1:7" s="332" customFormat="1" ht="11.25" x14ac:dyDescent="0.25">
      <c r="A403" s="333"/>
      <c r="B403" s="334"/>
      <c r="C403" s="328"/>
      <c r="D403" s="329"/>
      <c r="E403" s="420"/>
      <c r="F403" s="330"/>
      <c r="G403" s="331"/>
    </row>
    <row r="404" spans="1:7" s="332" customFormat="1" ht="33.75" x14ac:dyDescent="0.25">
      <c r="A404" s="333" t="s">
        <v>509</v>
      </c>
      <c r="B404" s="334" t="s">
        <v>567</v>
      </c>
      <c r="C404" s="328"/>
      <c r="D404" s="329"/>
      <c r="E404" s="420"/>
      <c r="F404" s="330"/>
      <c r="G404" s="331"/>
    </row>
    <row r="405" spans="1:7" s="332" customFormat="1" ht="11.25" x14ac:dyDescent="0.25">
      <c r="A405" s="333"/>
      <c r="B405" s="334"/>
      <c r="C405" s="328"/>
      <c r="D405" s="329"/>
      <c r="E405" s="420"/>
      <c r="F405" s="330"/>
      <c r="G405" s="331"/>
    </row>
    <row r="406" spans="1:7" s="332" customFormat="1" ht="11.25" x14ac:dyDescent="0.25">
      <c r="A406" s="333"/>
      <c r="B406" s="334"/>
      <c r="C406" s="328" t="s">
        <v>508</v>
      </c>
      <c r="D406" s="329">
        <v>10</v>
      </c>
      <c r="E406" s="419"/>
      <c r="F406" s="330">
        <f>D406*E406</f>
        <v>0</v>
      </c>
      <c r="G406" s="331"/>
    </row>
    <row r="407" spans="1:7" s="332" customFormat="1" ht="11.25" x14ac:dyDescent="0.25">
      <c r="A407" s="333"/>
      <c r="B407" s="334"/>
      <c r="C407" s="328"/>
      <c r="D407" s="329"/>
      <c r="E407" s="420"/>
      <c r="F407" s="330"/>
      <c r="G407" s="331"/>
    </row>
    <row r="408" spans="1:7" s="332" customFormat="1" ht="45" x14ac:dyDescent="0.25">
      <c r="A408" s="333" t="s">
        <v>547</v>
      </c>
      <c r="B408" s="334" t="s">
        <v>568</v>
      </c>
      <c r="C408" s="328"/>
      <c r="D408" s="329"/>
      <c r="E408" s="420"/>
      <c r="F408" s="330"/>
      <c r="G408" s="331"/>
    </row>
    <row r="409" spans="1:7" s="332" customFormat="1" ht="11.25" x14ac:dyDescent="0.25">
      <c r="A409" s="333"/>
      <c r="B409" s="334"/>
      <c r="C409" s="328"/>
      <c r="D409" s="329"/>
      <c r="E409" s="420"/>
      <c r="F409" s="330"/>
      <c r="G409" s="331"/>
    </row>
    <row r="410" spans="1:7" s="332" customFormat="1" ht="11.25" x14ac:dyDescent="0.25">
      <c r="A410" s="333"/>
      <c r="B410" s="334"/>
      <c r="C410" s="328" t="s">
        <v>569</v>
      </c>
      <c r="D410" s="329">
        <v>2</v>
      </c>
      <c r="E410" s="419"/>
      <c r="F410" s="330">
        <f>D410*E410</f>
        <v>0</v>
      </c>
      <c r="G410" s="331"/>
    </row>
    <row r="411" spans="1:7" s="332" customFormat="1" ht="11.25" x14ac:dyDescent="0.25">
      <c r="A411" s="333"/>
      <c r="B411" s="334"/>
      <c r="C411" s="328"/>
      <c r="D411" s="329"/>
      <c r="E411" s="420"/>
      <c r="F411" s="330"/>
      <c r="G411" s="331"/>
    </row>
    <row r="412" spans="1:7" s="332" customFormat="1" ht="22.5" x14ac:dyDescent="0.25">
      <c r="A412" s="333" t="s">
        <v>570</v>
      </c>
      <c r="B412" s="334" t="s">
        <v>571</v>
      </c>
      <c r="C412" s="328"/>
      <c r="D412" s="329"/>
      <c r="E412" s="420"/>
      <c r="F412" s="330"/>
      <c r="G412" s="331"/>
    </row>
    <row r="413" spans="1:7" s="332" customFormat="1" ht="11.25" x14ac:dyDescent="0.25">
      <c r="A413" s="333"/>
      <c r="B413" s="334"/>
      <c r="C413" s="328"/>
      <c r="D413" s="329"/>
      <c r="E413" s="420"/>
      <c r="F413" s="330"/>
      <c r="G413" s="331"/>
    </row>
    <row r="414" spans="1:7" s="332" customFormat="1" ht="11.25" x14ac:dyDescent="0.25">
      <c r="A414" s="335"/>
      <c r="B414" s="336"/>
      <c r="C414" s="337" t="s">
        <v>572</v>
      </c>
      <c r="D414" s="338">
        <v>1</v>
      </c>
      <c r="E414" s="421"/>
      <c r="F414" s="339">
        <f>D414*E414</f>
        <v>0</v>
      </c>
      <c r="G414" s="340"/>
    </row>
    <row r="415" spans="1:7" s="332" customFormat="1" ht="11.25" x14ac:dyDescent="0.25">
      <c r="A415" s="333"/>
      <c r="B415" s="334"/>
      <c r="C415" s="328"/>
      <c r="D415" s="329"/>
      <c r="E415" s="420"/>
      <c r="F415" s="330"/>
      <c r="G415" s="331"/>
    </row>
    <row r="416" spans="1:7" s="332" customFormat="1" ht="11.25" x14ac:dyDescent="0.25">
      <c r="A416" s="326" t="s">
        <v>549</v>
      </c>
      <c r="B416" s="327" t="s">
        <v>550</v>
      </c>
      <c r="C416" s="328"/>
      <c r="D416" s="329"/>
      <c r="E416" s="420"/>
      <c r="F416" s="330">
        <f>SUM(F383:F414)</f>
        <v>0</v>
      </c>
      <c r="G416" s="331"/>
    </row>
    <row r="417" spans="1:7" s="332" customFormat="1" ht="11.25" x14ac:dyDescent="0.25">
      <c r="A417" s="333"/>
      <c r="B417" s="334"/>
      <c r="C417" s="328"/>
      <c r="D417" s="329"/>
      <c r="E417" s="420"/>
      <c r="F417" s="330"/>
      <c r="G417" s="331"/>
    </row>
    <row r="418" spans="1:7" s="332" customFormat="1" ht="11.25" x14ac:dyDescent="0.25">
      <c r="A418" s="333"/>
      <c r="B418" s="334"/>
      <c r="C418" s="328"/>
      <c r="D418" s="329"/>
      <c r="E418" s="420"/>
      <c r="F418" s="330"/>
      <c r="G418" s="331"/>
    </row>
    <row r="419" spans="1:7" s="332" customFormat="1" ht="11.25" x14ac:dyDescent="0.25">
      <c r="A419" s="333"/>
      <c r="B419" s="334"/>
      <c r="C419" s="328"/>
      <c r="D419" s="329"/>
      <c r="E419" s="420"/>
      <c r="F419" s="330"/>
      <c r="G419" s="331"/>
    </row>
    <row r="420" spans="1:7" s="332" customFormat="1" ht="11.25" x14ac:dyDescent="0.25">
      <c r="A420" s="326" t="s">
        <v>594</v>
      </c>
      <c r="B420" s="327" t="s">
        <v>601</v>
      </c>
      <c r="C420" s="328"/>
      <c r="D420" s="329"/>
      <c r="E420" s="420"/>
      <c r="F420" s="330"/>
      <c r="G420" s="331"/>
    </row>
    <row r="421" spans="1:7" s="332" customFormat="1" ht="11.25" x14ac:dyDescent="0.25">
      <c r="A421" s="333"/>
      <c r="B421" s="334"/>
      <c r="C421" s="328"/>
      <c r="D421" s="329"/>
      <c r="E421" s="420"/>
      <c r="F421" s="330"/>
      <c r="G421" s="331"/>
    </row>
    <row r="422" spans="1:7" s="332" customFormat="1" ht="11.25" x14ac:dyDescent="0.25">
      <c r="A422" s="333"/>
      <c r="B422" s="334"/>
      <c r="C422" s="328"/>
      <c r="D422" s="329"/>
      <c r="E422" s="420"/>
      <c r="F422" s="330"/>
      <c r="G422" s="331"/>
    </row>
    <row r="423" spans="1:7" s="332" customFormat="1" ht="11.25" x14ac:dyDescent="0.25">
      <c r="A423" s="333" t="s">
        <v>484</v>
      </c>
      <c r="B423" s="334" t="s">
        <v>485</v>
      </c>
      <c r="C423" s="328"/>
      <c r="D423" s="329"/>
      <c r="E423" s="420"/>
      <c r="F423" s="330">
        <f>F306</f>
        <v>0</v>
      </c>
      <c r="G423" s="331"/>
    </row>
    <row r="424" spans="1:7" s="332" customFormat="1" ht="11.25" x14ac:dyDescent="0.25">
      <c r="A424" s="333"/>
      <c r="B424" s="334"/>
      <c r="C424" s="328"/>
      <c r="D424" s="329"/>
      <c r="E424" s="420"/>
      <c r="F424" s="330"/>
      <c r="G424" s="331"/>
    </row>
    <row r="425" spans="1:7" s="332" customFormat="1" ht="11.25" x14ac:dyDescent="0.25">
      <c r="A425" s="333" t="s">
        <v>511</v>
      </c>
      <c r="B425" s="334" t="s">
        <v>512</v>
      </c>
      <c r="C425" s="328"/>
      <c r="D425" s="329"/>
      <c r="E425" s="420"/>
      <c r="F425" s="330">
        <f>F364</f>
        <v>0</v>
      </c>
      <c r="G425" s="331"/>
    </row>
    <row r="426" spans="1:7" s="332" customFormat="1" ht="11.25" x14ac:dyDescent="0.25">
      <c r="A426" s="333"/>
      <c r="B426" s="334"/>
      <c r="C426" s="328"/>
      <c r="D426" s="329"/>
      <c r="E426" s="420"/>
      <c r="F426" s="330"/>
      <c r="G426" s="331"/>
    </row>
    <row r="427" spans="1:7" s="332" customFormat="1" ht="11.25" x14ac:dyDescent="0.25">
      <c r="A427" s="335" t="s">
        <v>549</v>
      </c>
      <c r="B427" s="336" t="s">
        <v>550</v>
      </c>
      <c r="C427" s="337"/>
      <c r="D427" s="338"/>
      <c r="E427" s="422"/>
      <c r="F427" s="339">
        <f>F416</f>
        <v>0</v>
      </c>
      <c r="G427" s="340"/>
    </row>
    <row r="428" spans="1:7" s="332" customFormat="1" ht="11.25" x14ac:dyDescent="0.25">
      <c r="A428" s="333"/>
      <c r="B428" s="334"/>
      <c r="C428" s="328"/>
      <c r="D428" s="329"/>
      <c r="E428" s="420"/>
      <c r="F428" s="330"/>
      <c r="G428" s="331"/>
    </row>
    <row r="429" spans="1:7" s="332" customFormat="1" ht="11.25" x14ac:dyDescent="0.25">
      <c r="A429" s="326" t="s">
        <v>594</v>
      </c>
      <c r="B429" s="327" t="s">
        <v>601</v>
      </c>
      <c r="C429" s="328"/>
      <c r="D429" s="329"/>
      <c r="E429" s="420"/>
      <c r="F429" s="330">
        <f>SUM(F423:F427)</f>
        <v>0</v>
      </c>
      <c r="G429" s="331"/>
    </row>
    <row r="430" spans="1:7" x14ac:dyDescent="0.25">
      <c r="E430" s="377"/>
    </row>
    <row r="431" spans="1:7" x14ac:dyDescent="0.25">
      <c r="E431" s="377"/>
    </row>
    <row r="432" spans="1:7" s="255" customFormat="1" ht="11.25" x14ac:dyDescent="0.25">
      <c r="A432" s="352" t="s">
        <v>615</v>
      </c>
      <c r="B432" s="353" t="s">
        <v>624</v>
      </c>
      <c r="C432" s="252"/>
      <c r="D432" s="253"/>
      <c r="E432" s="423"/>
      <c r="F432" s="254"/>
      <c r="G432" s="354"/>
    </row>
    <row r="433" spans="1:7" s="255" customFormat="1" ht="11.25" x14ac:dyDescent="0.25">
      <c r="A433" s="256"/>
      <c r="B433" s="257"/>
      <c r="C433" s="252"/>
      <c r="D433" s="253"/>
      <c r="E433" s="423"/>
      <c r="F433" s="254"/>
      <c r="G433" s="354"/>
    </row>
    <row r="434" spans="1:7" s="255" customFormat="1" ht="11.25" x14ac:dyDescent="0.25">
      <c r="A434" s="352" t="s">
        <v>484</v>
      </c>
      <c r="B434" s="353" t="s">
        <v>485</v>
      </c>
      <c r="C434" s="252"/>
      <c r="D434" s="253"/>
      <c r="E434" s="423"/>
      <c r="F434" s="254"/>
      <c r="G434" s="354"/>
    </row>
    <row r="435" spans="1:7" s="255" customFormat="1" ht="11.25" x14ac:dyDescent="0.25">
      <c r="A435" s="256"/>
      <c r="B435" s="257"/>
      <c r="C435" s="252"/>
      <c r="D435" s="253"/>
      <c r="E435" s="423"/>
      <c r="F435" s="254"/>
      <c r="G435" s="354"/>
    </row>
    <row r="436" spans="1:7" s="255" customFormat="1" ht="22.5" x14ac:dyDescent="0.25">
      <c r="A436" s="256" t="s">
        <v>486</v>
      </c>
      <c r="B436" s="257" t="s">
        <v>487</v>
      </c>
      <c r="C436" s="252"/>
      <c r="D436" s="253"/>
      <c r="E436" s="423"/>
      <c r="F436" s="254"/>
      <c r="G436" s="354"/>
    </row>
    <row r="437" spans="1:7" s="255" customFormat="1" ht="22.5" x14ac:dyDescent="0.25">
      <c r="A437" s="256"/>
      <c r="B437" s="257" t="s">
        <v>488</v>
      </c>
      <c r="C437" s="252"/>
      <c r="D437" s="253"/>
      <c r="E437" s="423"/>
      <c r="F437" s="254"/>
      <c r="G437" s="354"/>
    </row>
    <row r="438" spans="1:7" s="255" customFormat="1" ht="22.5" x14ac:dyDescent="0.25">
      <c r="A438" s="256"/>
      <c r="B438" s="257" t="s">
        <v>489</v>
      </c>
      <c r="C438" s="252"/>
      <c r="D438" s="253"/>
      <c r="E438" s="423"/>
      <c r="F438" s="254"/>
      <c r="G438" s="354"/>
    </row>
    <row r="439" spans="1:7" s="255" customFormat="1" ht="11.25" x14ac:dyDescent="0.25">
      <c r="A439" s="256"/>
      <c r="B439" s="257"/>
      <c r="C439" s="252"/>
      <c r="D439" s="253"/>
      <c r="E439" s="423"/>
      <c r="F439" s="254"/>
      <c r="G439" s="354"/>
    </row>
    <row r="440" spans="1:7" s="255" customFormat="1" ht="11.25" x14ac:dyDescent="0.25">
      <c r="A440" s="256"/>
      <c r="B440" s="257"/>
      <c r="C440" s="252" t="s">
        <v>490</v>
      </c>
      <c r="D440" s="253">
        <v>1</v>
      </c>
      <c r="E440" s="424"/>
      <c r="F440" s="254">
        <f>D440*E440</f>
        <v>0</v>
      </c>
      <c r="G440" s="354"/>
    </row>
    <row r="441" spans="1:7" s="255" customFormat="1" ht="11.25" x14ac:dyDescent="0.25">
      <c r="A441" s="256"/>
      <c r="B441" s="257"/>
      <c r="C441" s="252"/>
      <c r="D441" s="253"/>
      <c r="E441" s="423"/>
      <c r="F441" s="254"/>
      <c r="G441" s="354"/>
    </row>
    <row r="442" spans="1:7" s="255" customFormat="1" ht="33.75" x14ac:dyDescent="0.25">
      <c r="A442" s="256" t="s">
        <v>491</v>
      </c>
      <c r="B442" s="257" t="s">
        <v>492</v>
      </c>
      <c r="C442" s="252"/>
      <c r="D442" s="253"/>
      <c r="E442" s="423"/>
      <c r="F442" s="254"/>
      <c r="G442" s="354"/>
    </row>
    <row r="443" spans="1:7" s="255" customFormat="1" ht="11.25" x14ac:dyDescent="0.25">
      <c r="A443" s="256"/>
      <c r="B443" s="257"/>
      <c r="C443" s="252"/>
      <c r="D443" s="253"/>
      <c r="E443" s="423"/>
      <c r="F443" s="254"/>
      <c r="G443" s="354"/>
    </row>
    <row r="444" spans="1:7" s="255" customFormat="1" ht="11.25" x14ac:dyDescent="0.25">
      <c r="A444" s="256"/>
      <c r="B444" s="257" t="s">
        <v>493</v>
      </c>
      <c r="C444" s="252"/>
      <c r="D444" s="253"/>
      <c r="E444" s="423"/>
      <c r="F444" s="254"/>
      <c r="G444" s="354"/>
    </row>
    <row r="445" spans="1:7" s="255" customFormat="1" ht="11.25" x14ac:dyDescent="0.25">
      <c r="A445" s="256"/>
      <c r="B445" s="257"/>
      <c r="C445" s="252"/>
      <c r="D445" s="253"/>
      <c r="E445" s="423"/>
      <c r="F445" s="254"/>
      <c r="G445" s="354"/>
    </row>
    <row r="446" spans="1:7" s="255" customFormat="1" ht="22.5" x14ac:dyDescent="0.25">
      <c r="A446" s="256"/>
      <c r="B446" s="257" t="s">
        <v>494</v>
      </c>
      <c r="C446" s="252"/>
      <c r="D446" s="253"/>
      <c r="E446" s="423"/>
      <c r="F446" s="254"/>
      <c r="G446" s="354"/>
    </row>
    <row r="447" spans="1:7" s="255" customFormat="1" ht="11.25" x14ac:dyDescent="0.25">
      <c r="A447" s="256"/>
      <c r="B447" s="257" t="s">
        <v>495</v>
      </c>
      <c r="C447" s="252"/>
      <c r="D447" s="253"/>
      <c r="E447" s="423"/>
      <c r="F447" s="254"/>
      <c r="G447" s="354"/>
    </row>
    <row r="448" spans="1:7" s="255" customFormat="1" ht="11.25" x14ac:dyDescent="0.25">
      <c r="A448" s="256"/>
      <c r="B448" s="257" t="s">
        <v>496</v>
      </c>
      <c r="C448" s="252"/>
      <c r="D448" s="253"/>
      <c r="E448" s="423"/>
      <c r="F448" s="254"/>
      <c r="G448" s="354"/>
    </row>
    <row r="449" spans="1:7" s="255" customFormat="1" ht="11.25" x14ac:dyDescent="0.25">
      <c r="A449" s="256"/>
      <c r="B449" s="257" t="s">
        <v>497</v>
      </c>
      <c r="C449" s="252"/>
      <c r="D449" s="253"/>
      <c r="E449" s="423"/>
      <c r="F449" s="254"/>
      <c r="G449" s="354"/>
    </row>
    <row r="450" spans="1:7" s="255" customFormat="1" ht="11.25" x14ac:dyDescent="0.25">
      <c r="A450" s="256"/>
      <c r="B450" s="257"/>
      <c r="C450" s="252"/>
      <c r="D450" s="253"/>
      <c r="E450" s="423"/>
      <c r="F450" s="254"/>
      <c r="G450" s="354"/>
    </row>
    <row r="451" spans="1:7" s="255" customFormat="1" ht="67.5" x14ac:dyDescent="0.25">
      <c r="A451" s="256"/>
      <c r="B451" s="257" t="s">
        <v>498</v>
      </c>
      <c r="C451" s="252"/>
      <c r="D451" s="253"/>
      <c r="E451" s="423"/>
      <c r="F451" s="254"/>
      <c r="G451" s="354"/>
    </row>
    <row r="452" spans="1:7" s="255" customFormat="1" ht="11.25" x14ac:dyDescent="0.25">
      <c r="A452" s="256"/>
      <c r="B452" s="257"/>
      <c r="C452" s="252"/>
      <c r="D452" s="253"/>
      <c r="E452" s="423"/>
      <c r="F452" s="254"/>
      <c r="G452" s="354"/>
    </row>
    <row r="453" spans="1:7" s="255" customFormat="1" ht="11.25" x14ac:dyDescent="0.25">
      <c r="A453" s="256"/>
      <c r="B453" s="257"/>
      <c r="C453" s="252" t="s">
        <v>490</v>
      </c>
      <c r="D453" s="253">
        <v>1</v>
      </c>
      <c r="E453" s="424"/>
      <c r="F453" s="254">
        <f>D453*E453</f>
        <v>0</v>
      </c>
      <c r="G453" s="354"/>
    </row>
    <row r="454" spans="1:7" s="255" customFormat="1" ht="11.25" x14ac:dyDescent="0.25">
      <c r="A454" s="256"/>
      <c r="B454" s="257"/>
      <c r="C454" s="252"/>
      <c r="D454" s="253"/>
      <c r="E454" s="423"/>
      <c r="F454" s="254"/>
      <c r="G454" s="354"/>
    </row>
    <row r="455" spans="1:7" s="255" customFormat="1" ht="33.75" x14ac:dyDescent="0.25">
      <c r="A455" s="256" t="s">
        <v>499</v>
      </c>
      <c r="B455" s="257" t="s">
        <v>500</v>
      </c>
      <c r="C455" s="252"/>
      <c r="D455" s="253"/>
      <c r="E455" s="423"/>
      <c r="F455" s="254"/>
      <c r="G455" s="354"/>
    </row>
    <row r="456" spans="1:7" s="255" customFormat="1" ht="33.75" x14ac:dyDescent="0.25">
      <c r="A456" s="256"/>
      <c r="B456" s="257" t="s">
        <v>501</v>
      </c>
      <c r="C456" s="252"/>
      <c r="D456" s="253"/>
      <c r="E456" s="423"/>
      <c r="F456" s="254"/>
      <c r="G456" s="354"/>
    </row>
    <row r="457" spans="1:7" s="255" customFormat="1" ht="11.25" x14ac:dyDescent="0.25">
      <c r="A457" s="256"/>
      <c r="B457" s="257"/>
      <c r="C457" s="252"/>
      <c r="D457" s="253"/>
      <c r="E457" s="423"/>
      <c r="F457" s="254"/>
      <c r="G457" s="354"/>
    </row>
    <row r="458" spans="1:7" s="255" customFormat="1" ht="11.25" x14ac:dyDescent="0.25">
      <c r="A458" s="256"/>
      <c r="B458" s="257"/>
      <c r="C458" s="252" t="s">
        <v>502</v>
      </c>
      <c r="D458" s="253">
        <v>3</v>
      </c>
      <c r="E458" s="424"/>
      <c r="F458" s="254">
        <f>D458*E458</f>
        <v>0</v>
      </c>
      <c r="G458" s="354"/>
    </row>
    <row r="459" spans="1:7" s="255" customFormat="1" ht="11.25" x14ac:dyDescent="0.25">
      <c r="A459" s="256"/>
      <c r="B459" s="257"/>
      <c r="C459" s="252"/>
      <c r="D459" s="253"/>
      <c r="E459" s="423"/>
      <c r="F459" s="254"/>
      <c r="G459" s="354"/>
    </row>
    <row r="460" spans="1:7" s="255" customFormat="1" ht="33.75" x14ac:dyDescent="0.25">
      <c r="A460" s="256" t="s">
        <v>503</v>
      </c>
      <c r="B460" s="257" t="s">
        <v>504</v>
      </c>
      <c r="C460" s="252"/>
      <c r="D460" s="253"/>
      <c r="E460" s="423"/>
      <c r="F460" s="254"/>
      <c r="G460" s="354"/>
    </row>
    <row r="461" spans="1:7" s="255" customFormat="1" ht="22.5" x14ac:dyDescent="0.25">
      <c r="A461" s="256"/>
      <c r="B461" s="257" t="s">
        <v>505</v>
      </c>
      <c r="C461" s="252"/>
      <c r="D461" s="253"/>
      <c r="E461" s="423"/>
      <c r="F461" s="254"/>
      <c r="G461" s="354"/>
    </row>
    <row r="462" spans="1:7" s="255" customFormat="1" ht="33.75" x14ac:dyDescent="0.25">
      <c r="A462" s="256"/>
      <c r="B462" s="257" t="s">
        <v>506</v>
      </c>
      <c r="C462" s="252"/>
      <c r="D462" s="253"/>
      <c r="E462" s="423"/>
      <c r="F462" s="254"/>
      <c r="G462" s="354"/>
    </row>
    <row r="463" spans="1:7" s="255" customFormat="1" ht="11.25" x14ac:dyDescent="0.25">
      <c r="A463" s="256"/>
      <c r="B463" s="257" t="s">
        <v>507</v>
      </c>
      <c r="C463" s="252"/>
      <c r="D463" s="253"/>
      <c r="E463" s="423"/>
      <c r="F463" s="254"/>
      <c r="G463" s="354"/>
    </row>
    <row r="464" spans="1:7" s="255" customFormat="1" ht="11.25" x14ac:dyDescent="0.25">
      <c r="A464" s="256"/>
      <c r="B464" s="257"/>
      <c r="C464" s="252"/>
      <c r="D464" s="253"/>
      <c r="E464" s="423"/>
      <c r="F464" s="254"/>
      <c r="G464" s="354"/>
    </row>
    <row r="465" spans="1:7" s="255" customFormat="1" ht="11.25" x14ac:dyDescent="0.25">
      <c r="A465" s="256"/>
      <c r="B465" s="257"/>
      <c r="C465" s="252" t="s">
        <v>508</v>
      </c>
      <c r="D465" s="253">
        <v>60</v>
      </c>
      <c r="E465" s="424"/>
      <c r="F465" s="254">
        <f>D465*E465</f>
        <v>0</v>
      </c>
      <c r="G465" s="354"/>
    </row>
    <row r="466" spans="1:7" s="255" customFormat="1" ht="11.25" x14ac:dyDescent="0.25">
      <c r="A466" s="256"/>
      <c r="B466" s="257"/>
      <c r="C466" s="252"/>
      <c r="D466" s="253"/>
      <c r="E466" s="423"/>
      <c r="F466" s="254"/>
      <c r="G466" s="354"/>
    </row>
    <row r="467" spans="1:7" s="255" customFormat="1" ht="45" x14ac:dyDescent="0.25">
      <c r="A467" s="256" t="s">
        <v>509</v>
      </c>
      <c r="B467" s="257" t="s">
        <v>510</v>
      </c>
      <c r="C467" s="252"/>
      <c r="D467" s="253"/>
      <c r="E467" s="423"/>
      <c r="F467" s="254"/>
      <c r="G467" s="354"/>
    </row>
    <row r="468" spans="1:7" s="255" customFormat="1" ht="11.25" x14ac:dyDescent="0.25">
      <c r="A468" s="256"/>
      <c r="B468" s="257"/>
      <c r="C468" s="252"/>
      <c r="D468" s="253"/>
      <c r="E468" s="423"/>
      <c r="F468" s="254"/>
      <c r="G468" s="354"/>
    </row>
    <row r="469" spans="1:7" s="255" customFormat="1" ht="11.25" x14ac:dyDescent="0.25">
      <c r="A469" s="355"/>
      <c r="B469" s="356"/>
      <c r="C469" s="357" t="s">
        <v>502</v>
      </c>
      <c r="D469" s="358">
        <v>1</v>
      </c>
      <c r="E469" s="425"/>
      <c r="F469" s="359">
        <f>D469*E469</f>
        <v>0</v>
      </c>
      <c r="G469" s="360"/>
    </row>
    <row r="470" spans="1:7" s="255" customFormat="1" ht="11.25" x14ac:dyDescent="0.25">
      <c r="A470" s="256"/>
      <c r="B470" s="257"/>
      <c r="C470" s="252"/>
      <c r="D470" s="253"/>
      <c r="E470" s="423"/>
      <c r="F470" s="254"/>
      <c r="G470" s="354"/>
    </row>
    <row r="471" spans="1:7" s="255" customFormat="1" ht="11.25" x14ac:dyDescent="0.25">
      <c r="A471" s="352" t="s">
        <v>484</v>
      </c>
      <c r="B471" s="353" t="s">
        <v>485</v>
      </c>
      <c r="C471" s="252"/>
      <c r="D471" s="253"/>
      <c r="E471" s="423"/>
      <c r="F471" s="254">
        <f>SUM(F440:F469)</f>
        <v>0</v>
      </c>
      <c r="G471" s="354"/>
    </row>
    <row r="472" spans="1:7" s="255" customFormat="1" ht="11.25" x14ac:dyDescent="0.25">
      <c r="A472" s="352"/>
      <c r="B472" s="353"/>
      <c r="C472" s="252"/>
      <c r="D472" s="253"/>
      <c r="E472" s="423"/>
      <c r="F472" s="254"/>
      <c r="G472" s="354"/>
    </row>
    <row r="473" spans="1:7" s="255" customFormat="1" ht="11.25" x14ac:dyDescent="0.25">
      <c r="A473" s="352"/>
      <c r="B473" s="353"/>
      <c r="C473" s="252"/>
      <c r="D473" s="253"/>
      <c r="E473" s="423"/>
      <c r="F473" s="254"/>
      <c r="G473" s="354"/>
    </row>
    <row r="474" spans="1:7" s="255" customFormat="1" ht="11.25" x14ac:dyDescent="0.25">
      <c r="A474" s="352" t="s">
        <v>511</v>
      </c>
      <c r="B474" s="353" t="s">
        <v>512</v>
      </c>
      <c r="C474" s="252"/>
      <c r="D474" s="253"/>
      <c r="E474" s="423"/>
      <c r="F474" s="254"/>
      <c r="G474" s="354"/>
    </row>
    <row r="475" spans="1:7" s="255" customFormat="1" ht="11.25" x14ac:dyDescent="0.25">
      <c r="A475" s="256"/>
      <c r="B475" s="257"/>
      <c r="C475" s="252"/>
      <c r="D475" s="253"/>
      <c r="E475" s="423"/>
      <c r="F475" s="254"/>
      <c r="G475" s="354"/>
    </row>
    <row r="476" spans="1:7" s="255" customFormat="1" ht="22.5" x14ac:dyDescent="0.25">
      <c r="A476" s="256" t="s">
        <v>486</v>
      </c>
      <c r="B476" s="257" t="s">
        <v>513</v>
      </c>
      <c r="C476" s="252"/>
      <c r="D476" s="253"/>
      <c r="E476" s="423"/>
      <c r="F476" s="254"/>
      <c r="G476" s="354"/>
    </row>
    <row r="477" spans="1:7" s="255" customFormat="1" ht="11.25" x14ac:dyDescent="0.25">
      <c r="A477" s="256"/>
      <c r="B477" s="257"/>
      <c r="C477" s="252"/>
      <c r="D477" s="253"/>
      <c r="E477" s="423"/>
      <c r="F477" s="254"/>
      <c r="G477" s="354"/>
    </row>
    <row r="478" spans="1:7" s="255" customFormat="1" ht="11.25" x14ac:dyDescent="0.25">
      <c r="A478" s="256"/>
      <c r="B478" s="257" t="s">
        <v>514</v>
      </c>
      <c r="C478" s="252"/>
      <c r="D478" s="253"/>
      <c r="E478" s="423"/>
      <c r="F478" s="254"/>
      <c r="G478" s="354"/>
    </row>
    <row r="479" spans="1:7" s="255" customFormat="1" ht="11.25" x14ac:dyDescent="0.25">
      <c r="A479" s="256"/>
      <c r="B479" s="361" t="s">
        <v>515</v>
      </c>
      <c r="C479" s="252"/>
      <c r="D479" s="253"/>
      <c r="E479" s="423"/>
      <c r="F479" s="254"/>
      <c r="G479" s="354"/>
    </row>
    <row r="480" spans="1:7" s="255" customFormat="1" ht="11.25" x14ac:dyDescent="0.25">
      <c r="A480" s="256"/>
      <c r="B480" s="257" t="s">
        <v>516</v>
      </c>
      <c r="C480" s="252"/>
      <c r="D480" s="253"/>
      <c r="E480" s="423"/>
      <c r="F480" s="254"/>
      <c r="G480" s="354"/>
    </row>
    <row r="481" spans="1:7" s="255" customFormat="1" ht="11.25" x14ac:dyDescent="0.25">
      <c r="A481" s="256"/>
      <c r="B481" s="361" t="s">
        <v>517</v>
      </c>
      <c r="C481" s="252"/>
      <c r="D481" s="253"/>
      <c r="E481" s="423"/>
      <c r="F481" s="254"/>
      <c r="G481" s="354"/>
    </row>
    <row r="482" spans="1:7" s="255" customFormat="1" ht="11.25" x14ac:dyDescent="0.25">
      <c r="A482" s="256"/>
      <c r="B482" s="257" t="s">
        <v>518</v>
      </c>
      <c r="C482" s="252"/>
      <c r="D482" s="253"/>
      <c r="E482" s="423"/>
      <c r="F482" s="254"/>
      <c r="G482" s="354"/>
    </row>
    <row r="483" spans="1:7" s="255" customFormat="1" ht="11.25" x14ac:dyDescent="0.25">
      <c r="A483" s="256"/>
      <c r="B483" s="361" t="s">
        <v>625</v>
      </c>
      <c r="C483" s="252"/>
      <c r="D483" s="253"/>
      <c r="E483" s="423"/>
      <c r="F483" s="254"/>
      <c r="G483" s="354"/>
    </row>
    <row r="484" spans="1:7" s="255" customFormat="1" ht="11.25" x14ac:dyDescent="0.25">
      <c r="A484" s="256"/>
      <c r="B484" s="257" t="s">
        <v>520</v>
      </c>
      <c r="C484" s="252"/>
      <c r="D484" s="253"/>
      <c r="E484" s="423"/>
      <c r="F484" s="254"/>
      <c r="G484" s="354"/>
    </row>
    <row r="485" spans="1:7" s="255" customFormat="1" ht="11.25" x14ac:dyDescent="0.25">
      <c r="A485" s="256"/>
      <c r="B485" s="361" t="s">
        <v>521</v>
      </c>
      <c r="C485" s="252"/>
      <c r="D485" s="253"/>
      <c r="E485" s="423"/>
      <c r="F485" s="254"/>
      <c r="G485" s="354"/>
    </row>
    <row r="486" spans="1:7" s="255" customFormat="1" ht="11.25" x14ac:dyDescent="0.25">
      <c r="A486" s="256"/>
      <c r="B486" s="257" t="s">
        <v>522</v>
      </c>
      <c r="C486" s="252"/>
      <c r="D486" s="253"/>
      <c r="E486" s="423"/>
      <c r="F486" s="254"/>
      <c r="G486" s="354"/>
    </row>
    <row r="487" spans="1:7" s="255" customFormat="1" ht="11.25" x14ac:dyDescent="0.25">
      <c r="A487" s="256"/>
      <c r="B487" s="361" t="s">
        <v>626</v>
      </c>
      <c r="C487" s="252"/>
      <c r="D487" s="253"/>
      <c r="E487" s="423"/>
      <c r="F487" s="254"/>
      <c r="G487" s="354"/>
    </row>
    <row r="488" spans="1:7" s="255" customFormat="1" ht="11.25" x14ac:dyDescent="0.25">
      <c r="A488" s="256"/>
      <c r="B488" s="257"/>
      <c r="C488" s="252"/>
      <c r="D488" s="253"/>
      <c r="E488" s="423"/>
      <c r="F488" s="254"/>
      <c r="G488" s="354"/>
    </row>
    <row r="489" spans="1:7" s="255" customFormat="1" ht="22.5" x14ac:dyDescent="0.25">
      <c r="A489" s="256"/>
      <c r="B489" s="257" t="s">
        <v>524</v>
      </c>
      <c r="C489" s="252"/>
      <c r="D489" s="253"/>
      <c r="E489" s="423"/>
      <c r="F489" s="254"/>
      <c r="G489" s="354"/>
    </row>
    <row r="490" spans="1:7" s="255" customFormat="1" ht="56.25" x14ac:dyDescent="0.25">
      <c r="A490" s="256"/>
      <c r="B490" s="257" t="s">
        <v>525</v>
      </c>
      <c r="C490" s="252"/>
      <c r="D490" s="253"/>
      <c r="E490" s="423"/>
      <c r="F490" s="254"/>
      <c r="G490" s="354"/>
    </row>
    <row r="491" spans="1:7" s="255" customFormat="1" ht="11.25" x14ac:dyDescent="0.25">
      <c r="A491" s="256"/>
      <c r="B491" s="257"/>
      <c r="C491" s="252"/>
      <c r="D491" s="253"/>
      <c r="E491" s="423"/>
      <c r="F491" s="254"/>
      <c r="G491" s="354"/>
    </row>
    <row r="492" spans="1:7" s="255" customFormat="1" ht="22.5" x14ac:dyDescent="0.25">
      <c r="A492" s="256"/>
      <c r="B492" s="257" t="s">
        <v>526</v>
      </c>
      <c r="C492" s="252"/>
      <c r="D492" s="253"/>
      <c r="E492" s="423"/>
      <c r="F492" s="254"/>
      <c r="G492" s="354"/>
    </row>
    <row r="493" spans="1:7" s="255" customFormat="1" ht="11.25" x14ac:dyDescent="0.25">
      <c r="A493" s="256"/>
      <c r="B493" s="257"/>
      <c r="C493" s="252"/>
      <c r="D493" s="253"/>
      <c r="E493" s="423"/>
      <c r="F493" s="254"/>
      <c r="G493" s="354"/>
    </row>
    <row r="494" spans="1:7" s="255" customFormat="1" ht="11.25" x14ac:dyDescent="0.25">
      <c r="A494" s="256"/>
      <c r="B494" s="356"/>
      <c r="C494" s="252"/>
      <c r="D494" s="253"/>
      <c r="E494" s="423"/>
      <c r="F494" s="254"/>
      <c r="G494" s="354"/>
    </row>
    <row r="495" spans="1:7" s="255" customFormat="1" ht="11.25" x14ac:dyDescent="0.25">
      <c r="A495" s="256"/>
      <c r="B495" s="257"/>
      <c r="C495" s="252"/>
      <c r="D495" s="253"/>
      <c r="E495" s="423"/>
      <c r="F495" s="254"/>
      <c r="G495" s="354"/>
    </row>
    <row r="496" spans="1:7" s="255" customFormat="1" ht="11.25" x14ac:dyDescent="0.25">
      <c r="A496" s="256"/>
      <c r="B496" s="356"/>
      <c r="C496" s="252"/>
      <c r="D496" s="253"/>
      <c r="E496" s="423"/>
      <c r="F496" s="254"/>
      <c r="G496" s="354"/>
    </row>
    <row r="497" spans="1:7" s="255" customFormat="1" ht="11.25" x14ac:dyDescent="0.25">
      <c r="A497" s="256"/>
      <c r="B497" s="257"/>
      <c r="C497" s="252" t="s">
        <v>490</v>
      </c>
      <c r="D497" s="253">
        <v>1</v>
      </c>
      <c r="E497" s="424"/>
      <c r="F497" s="254">
        <f>D497*E497</f>
        <v>0</v>
      </c>
      <c r="G497" s="354"/>
    </row>
    <row r="498" spans="1:7" s="255" customFormat="1" ht="11.25" x14ac:dyDescent="0.25">
      <c r="A498" s="256"/>
      <c r="B498" s="257"/>
      <c r="C498" s="252"/>
      <c r="D498" s="253"/>
      <c r="E498" s="423"/>
      <c r="F498" s="254"/>
      <c r="G498" s="354"/>
    </row>
    <row r="499" spans="1:7" s="255" customFormat="1" ht="45" x14ac:dyDescent="0.25">
      <c r="A499" s="256" t="s">
        <v>491</v>
      </c>
      <c r="B499" s="257" t="s">
        <v>527</v>
      </c>
      <c r="C499" s="252"/>
      <c r="D499" s="253"/>
      <c r="E499" s="423"/>
      <c r="F499" s="254"/>
      <c r="G499" s="354"/>
    </row>
    <row r="500" spans="1:7" s="255" customFormat="1" ht="33.75" x14ac:dyDescent="0.25">
      <c r="A500" s="256"/>
      <c r="B500" s="257" t="s">
        <v>528</v>
      </c>
      <c r="C500" s="252"/>
      <c r="D500" s="253"/>
      <c r="E500" s="423"/>
      <c r="F500" s="254"/>
      <c r="G500" s="354"/>
    </row>
    <row r="501" spans="1:7" s="255" customFormat="1" ht="45" x14ac:dyDescent="0.25">
      <c r="A501" s="256"/>
      <c r="B501" s="257" t="s">
        <v>529</v>
      </c>
      <c r="C501" s="252"/>
      <c r="D501" s="253"/>
      <c r="E501" s="423"/>
      <c r="F501" s="254"/>
      <c r="G501" s="354"/>
    </row>
    <row r="502" spans="1:7" s="255" customFormat="1" ht="11.25" x14ac:dyDescent="0.25">
      <c r="A502" s="256"/>
      <c r="B502" s="257"/>
      <c r="C502" s="252"/>
      <c r="D502" s="253"/>
      <c r="E502" s="423"/>
      <c r="F502" s="254"/>
      <c r="G502" s="354"/>
    </row>
    <row r="503" spans="1:7" s="255" customFormat="1" ht="11.25" x14ac:dyDescent="0.25">
      <c r="A503" s="256"/>
      <c r="B503" s="257"/>
      <c r="C503" s="252" t="s">
        <v>530</v>
      </c>
      <c r="D503" s="253">
        <v>2</v>
      </c>
      <c r="E503" s="424"/>
      <c r="F503" s="254">
        <f>D503*E503</f>
        <v>0</v>
      </c>
      <c r="G503" s="354"/>
    </row>
    <row r="504" spans="1:7" s="255" customFormat="1" ht="11.25" x14ac:dyDescent="0.25">
      <c r="A504" s="256"/>
      <c r="B504" s="257"/>
      <c r="C504" s="252"/>
      <c r="D504" s="253"/>
      <c r="E504" s="423"/>
      <c r="F504" s="254"/>
      <c r="G504" s="354"/>
    </row>
    <row r="505" spans="1:7" s="255" customFormat="1" ht="45" x14ac:dyDescent="0.25">
      <c r="A505" s="256" t="s">
        <v>499</v>
      </c>
      <c r="B505" s="257" t="s">
        <v>531</v>
      </c>
      <c r="C505" s="252"/>
      <c r="D505" s="253"/>
      <c r="E505" s="423"/>
      <c r="F505" s="254"/>
      <c r="G505" s="354"/>
    </row>
    <row r="506" spans="1:7" s="255" customFormat="1" ht="56.25" x14ac:dyDescent="0.25">
      <c r="A506" s="256"/>
      <c r="B506" s="257" t="s">
        <v>532</v>
      </c>
      <c r="C506" s="252"/>
      <c r="D506" s="253"/>
      <c r="E506" s="423"/>
      <c r="F506" s="254"/>
      <c r="G506" s="354"/>
    </row>
    <row r="507" spans="1:7" s="255" customFormat="1" ht="11.25" x14ac:dyDescent="0.25">
      <c r="A507" s="256"/>
      <c r="B507" s="257"/>
      <c r="C507" s="252"/>
      <c r="D507" s="253"/>
      <c r="E507" s="423"/>
      <c r="F507" s="254"/>
      <c r="G507" s="354"/>
    </row>
    <row r="508" spans="1:7" s="255" customFormat="1" ht="11.25" x14ac:dyDescent="0.25">
      <c r="A508" s="256"/>
      <c r="B508" s="257" t="s">
        <v>533</v>
      </c>
      <c r="C508" s="252" t="s">
        <v>534</v>
      </c>
      <c r="D508" s="253">
        <v>12</v>
      </c>
      <c r="E508" s="424"/>
      <c r="F508" s="254">
        <f>D508*E508</f>
        <v>0</v>
      </c>
      <c r="G508" s="354"/>
    </row>
    <row r="509" spans="1:7" s="255" customFormat="1" ht="11.25" x14ac:dyDescent="0.25">
      <c r="A509" s="256"/>
      <c r="B509" s="257" t="s">
        <v>535</v>
      </c>
      <c r="C509" s="252" t="s">
        <v>534</v>
      </c>
      <c r="D509" s="253">
        <v>6</v>
      </c>
      <c r="E509" s="424"/>
      <c r="F509" s="254">
        <f>D509*E509</f>
        <v>0</v>
      </c>
      <c r="G509" s="354"/>
    </row>
    <row r="510" spans="1:7" s="255" customFormat="1" ht="11.25" x14ac:dyDescent="0.25">
      <c r="A510" s="256"/>
      <c r="B510" s="257"/>
      <c r="C510" s="252"/>
      <c r="D510" s="253"/>
      <c r="E510" s="423"/>
      <c r="F510" s="254"/>
      <c r="G510" s="354"/>
    </row>
    <row r="511" spans="1:7" s="255" customFormat="1" ht="22.5" x14ac:dyDescent="0.25">
      <c r="A511" s="256" t="s">
        <v>503</v>
      </c>
      <c r="B511" s="257" t="s">
        <v>537</v>
      </c>
      <c r="C511" s="252"/>
      <c r="D511" s="253"/>
      <c r="E511" s="423"/>
      <c r="F511" s="254"/>
      <c r="G511" s="354"/>
    </row>
    <row r="512" spans="1:7" s="255" customFormat="1" ht="56.25" x14ac:dyDescent="0.25">
      <c r="A512" s="256"/>
      <c r="B512" s="257" t="s">
        <v>538</v>
      </c>
      <c r="C512" s="252"/>
      <c r="D512" s="253"/>
      <c r="E512" s="423"/>
      <c r="F512" s="254"/>
      <c r="G512" s="354"/>
    </row>
    <row r="513" spans="1:7" s="255" customFormat="1" ht="22.5" x14ac:dyDescent="0.25">
      <c r="A513" s="256"/>
      <c r="B513" s="257" t="s">
        <v>539</v>
      </c>
      <c r="C513" s="252"/>
      <c r="D513" s="253"/>
      <c r="E513" s="423"/>
      <c r="F513" s="254"/>
      <c r="G513" s="354"/>
    </row>
    <row r="514" spans="1:7" s="255" customFormat="1" ht="11.25" x14ac:dyDescent="0.25">
      <c r="A514" s="256"/>
      <c r="B514" s="257" t="s">
        <v>540</v>
      </c>
      <c r="C514" s="252"/>
      <c r="D514" s="253"/>
      <c r="E514" s="423"/>
      <c r="F514" s="254"/>
      <c r="G514" s="354"/>
    </row>
    <row r="515" spans="1:7" s="255" customFormat="1" ht="11.25" x14ac:dyDescent="0.25">
      <c r="A515" s="256"/>
      <c r="B515" s="257"/>
      <c r="C515" s="252"/>
      <c r="D515" s="253"/>
      <c r="E515" s="423"/>
      <c r="F515" s="254"/>
      <c r="G515" s="354"/>
    </row>
    <row r="516" spans="1:7" s="255" customFormat="1" ht="11.25" x14ac:dyDescent="0.25">
      <c r="A516" s="256"/>
      <c r="B516" s="257" t="s">
        <v>541</v>
      </c>
      <c r="C516" s="252" t="s">
        <v>534</v>
      </c>
      <c r="D516" s="253">
        <v>12</v>
      </c>
      <c r="E516" s="424"/>
      <c r="F516" s="254">
        <f>D516*E516</f>
        <v>0</v>
      </c>
      <c r="G516" s="354"/>
    </row>
    <row r="517" spans="1:7" s="255" customFormat="1" ht="11.25" x14ac:dyDescent="0.25">
      <c r="A517" s="256"/>
      <c r="B517" s="257" t="s">
        <v>542</v>
      </c>
      <c r="C517" s="252" t="s">
        <v>534</v>
      </c>
      <c r="D517" s="253">
        <v>6</v>
      </c>
      <c r="E517" s="424"/>
      <c r="F517" s="254">
        <f>D517*E517</f>
        <v>0</v>
      </c>
      <c r="G517" s="354"/>
    </row>
    <row r="518" spans="1:7" s="255" customFormat="1" ht="11.25" x14ac:dyDescent="0.25">
      <c r="A518" s="256"/>
      <c r="B518" s="257"/>
      <c r="C518" s="252"/>
      <c r="D518" s="253"/>
      <c r="E518" s="423"/>
      <c r="F518" s="254"/>
      <c r="G518" s="354"/>
    </row>
    <row r="519" spans="1:7" s="255" customFormat="1" ht="11.25" x14ac:dyDescent="0.25">
      <c r="A519" s="256" t="s">
        <v>509</v>
      </c>
      <c r="B519" s="257" t="s">
        <v>544</v>
      </c>
      <c r="C519" s="252"/>
      <c r="D519" s="253"/>
      <c r="E519" s="423"/>
      <c r="F519" s="254"/>
      <c r="G519" s="354"/>
    </row>
    <row r="520" spans="1:7" s="255" customFormat="1" ht="33.75" x14ac:dyDescent="0.25">
      <c r="A520" s="256"/>
      <c r="B520" s="257" t="s">
        <v>545</v>
      </c>
      <c r="C520" s="252"/>
      <c r="D520" s="253"/>
      <c r="E520" s="423"/>
      <c r="F520" s="254"/>
      <c r="G520" s="354"/>
    </row>
    <row r="521" spans="1:7" s="255" customFormat="1" ht="22.5" x14ac:dyDescent="0.25">
      <c r="A521" s="256"/>
      <c r="B521" s="257" t="s">
        <v>546</v>
      </c>
      <c r="C521" s="252"/>
      <c r="D521" s="253"/>
      <c r="E521" s="423"/>
      <c r="F521" s="254"/>
      <c r="G521" s="354"/>
    </row>
    <row r="522" spans="1:7" s="255" customFormat="1" ht="11.25" x14ac:dyDescent="0.25">
      <c r="A522" s="256"/>
      <c r="B522" s="257"/>
      <c r="C522" s="252"/>
      <c r="D522" s="253"/>
      <c r="E522" s="423"/>
      <c r="F522" s="254"/>
      <c r="G522" s="354"/>
    </row>
    <row r="523" spans="1:7" s="255" customFormat="1" ht="11.25" x14ac:dyDescent="0.25">
      <c r="A523" s="256"/>
      <c r="B523" s="257"/>
      <c r="C523" s="252" t="s">
        <v>502</v>
      </c>
      <c r="D523" s="253">
        <v>1</v>
      </c>
      <c r="E523" s="424"/>
      <c r="F523" s="254">
        <f>D523*E523</f>
        <v>0</v>
      </c>
      <c r="G523" s="354"/>
    </row>
    <row r="524" spans="1:7" s="255" customFormat="1" ht="11.25" x14ac:dyDescent="0.25">
      <c r="A524" s="256"/>
      <c r="B524" s="257"/>
      <c r="C524" s="252"/>
      <c r="D524" s="253"/>
      <c r="E524" s="423"/>
      <c r="F524" s="254"/>
      <c r="G524" s="354"/>
    </row>
    <row r="525" spans="1:7" s="255" customFormat="1" ht="33.75" x14ac:dyDescent="0.25">
      <c r="A525" s="256" t="s">
        <v>547</v>
      </c>
      <c r="B525" s="257" t="s">
        <v>548</v>
      </c>
      <c r="C525" s="252"/>
      <c r="D525" s="253"/>
      <c r="E525" s="423"/>
      <c r="F525" s="254"/>
      <c r="G525" s="354"/>
    </row>
    <row r="526" spans="1:7" s="255" customFormat="1" ht="11.25" x14ac:dyDescent="0.25">
      <c r="A526" s="256"/>
      <c r="B526" s="257"/>
      <c r="C526" s="252"/>
      <c r="D526" s="253"/>
      <c r="E526" s="423"/>
      <c r="F526" s="254"/>
      <c r="G526" s="354"/>
    </row>
    <row r="527" spans="1:7" s="255" customFormat="1" ht="11.25" x14ac:dyDescent="0.25">
      <c r="A527" s="355"/>
      <c r="B527" s="356"/>
      <c r="C527" s="357" t="s">
        <v>502</v>
      </c>
      <c r="D527" s="358">
        <v>1</v>
      </c>
      <c r="E527" s="425"/>
      <c r="F527" s="359">
        <f>D527*E527</f>
        <v>0</v>
      </c>
      <c r="G527" s="360"/>
    </row>
    <row r="528" spans="1:7" s="255" customFormat="1" ht="11.25" x14ac:dyDescent="0.25">
      <c r="A528" s="256"/>
      <c r="B528" s="257"/>
      <c r="C528" s="252"/>
      <c r="D528" s="253"/>
      <c r="E528" s="423"/>
      <c r="F528" s="254"/>
      <c r="G528" s="354"/>
    </row>
    <row r="529" spans="1:7" s="255" customFormat="1" ht="11.25" x14ac:dyDescent="0.25">
      <c r="A529" s="352" t="s">
        <v>511</v>
      </c>
      <c r="B529" s="353" t="s">
        <v>512</v>
      </c>
      <c r="C529" s="252"/>
      <c r="D529" s="253"/>
      <c r="E529" s="423"/>
      <c r="F529" s="254">
        <f>SUM(F494:F527)</f>
        <v>0</v>
      </c>
      <c r="G529" s="354"/>
    </row>
    <row r="530" spans="1:7" s="255" customFormat="1" ht="11.25" x14ac:dyDescent="0.25">
      <c r="A530" s="352"/>
      <c r="B530" s="353"/>
      <c r="C530" s="252"/>
      <c r="D530" s="253"/>
      <c r="E530" s="423"/>
      <c r="F530" s="254"/>
      <c r="G530" s="354"/>
    </row>
    <row r="531" spans="1:7" s="255" customFormat="1" ht="11.25" x14ac:dyDescent="0.25">
      <c r="A531" s="352"/>
      <c r="B531" s="353"/>
      <c r="C531" s="252"/>
      <c r="D531" s="253"/>
      <c r="E531" s="423"/>
      <c r="F531" s="254"/>
      <c r="G531" s="354"/>
    </row>
    <row r="532" spans="1:7" s="255" customFormat="1" ht="11.25" x14ac:dyDescent="0.25">
      <c r="A532" s="352" t="s">
        <v>549</v>
      </c>
      <c r="B532" s="353" t="s">
        <v>550</v>
      </c>
      <c r="C532" s="252"/>
      <c r="D532" s="253"/>
      <c r="E532" s="423"/>
      <c r="F532" s="254"/>
      <c r="G532" s="354"/>
    </row>
    <row r="533" spans="1:7" s="255" customFormat="1" ht="11.25" x14ac:dyDescent="0.25">
      <c r="A533" s="256"/>
      <c r="B533" s="257"/>
      <c r="C533" s="252"/>
      <c r="D533" s="253"/>
      <c r="E533" s="423"/>
      <c r="F533" s="254"/>
      <c r="G533" s="354"/>
    </row>
    <row r="534" spans="1:7" s="255" customFormat="1" ht="33.75" x14ac:dyDescent="0.25">
      <c r="A534" s="256" t="s">
        <v>486</v>
      </c>
      <c r="B534" s="257" t="s">
        <v>551</v>
      </c>
      <c r="C534" s="252"/>
      <c r="D534" s="253"/>
      <c r="E534" s="423"/>
      <c r="F534" s="254"/>
      <c r="G534" s="354"/>
    </row>
    <row r="535" spans="1:7" s="255" customFormat="1" ht="11.25" x14ac:dyDescent="0.25">
      <c r="A535" s="256"/>
      <c r="B535" s="257"/>
      <c r="C535" s="252"/>
      <c r="D535" s="253"/>
      <c r="E535" s="423"/>
      <c r="F535" s="254"/>
      <c r="G535" s="354"/>
    </row>
    <row r="536" spans="1:7" s="255" customFormat="1" ht="11.25" x14ac:dyDescent="0.25">
      <c r="A536" s="256"/>
      <c r="B536" s="257" t="s">
        <v>514</v>
      </c>
      <c r="C536" s="252"/>
      <c r="D536" s="253"/>
      <c r="E536" s="423"/>
      <c r="F536" s="254"/>
      <c r="G536" s="354"/>
    </row>
    <row r="537" spans="1:7" s="255" customFormat="1" ht="11.25" x14ac:dyDescent="0.25">
      <c r="A537" s="256"/>
      <c r="B537" s="361" t="s">
        <v>552</v>
      </c>
      <c r="C537" s="252"/>
      <c r="D537" s="253"/>
      <c r="E537" s="423"/>
      <c r="F537" s="254"/>
      <c r="G537" s="354"/>
    </row>
    <row r="538" spans="1:7" s="255" customFormat="1" ht="11.25" x14ac:dyDescent="0.25">
      <c r="A538" s="256"/>
      <c r="B538" s="257" t="s">
        <v>553</v>
      </c>
      <c r="C538" s="252"/>
      <c r="D538" s="253"/>
      <c r="E538" s="423"/>
      <c r="F538" s="254"/>
      <c r="G538" s="354"/>
    </row>
    <row r="539" spans="1:7" s="255" customFormat="1" ht="11.25" x14ac:dyDescent="0.25">
      <c r="A539" s="256"/>
      <c r="B539" s="361" t="s">
        <v>554</v>
      </c>
      <c r="C539" s="252"/>
      <c r="D539" s="253"/>
      <c r="E539" s="423"/>
      <c r="F539" s="254"/>
      <c r="G539" s="354"/>
    </row>
    <row r="540" spans="1:7" s="255" customFormat="1" ht="11.25" x14ac:dyDescent="0.25">
      <c r="A540" s="256"/>
      <c r="B540" s="257" t="s">
        <v>516</v>
      </c>
      <c r="C540" s="252"/>
      <c r="D540" s="253"/>
      <c r="E540" s="423"/>
      <c r="F540" s="254"/>
      <c r="G540" s="354"/>
    </row>
    <row r="541" spans="1:7" s="255" customFormat="1" ht="11.25" x14ac:dyDescent="0.25">
      <c r="A541" s="256"/>
      <c r="B541" s="361" t="s">
        <v>555</v>
      </c>
      <c r="C541" s="252"/>
      <c r="D541" s="253"/>
      <c r="E541" s="423"/>
      <c r="F541" s="254"/>
      <c r="G541" s="354"/>
    </row>
    <row r="542" spans="1:7" s="255" customFormat="1" ht="11.25" x14ac:dyDescent="0.25">
      <c r="A542" s="256"/>
      <c r="B542" s="257"/>
      <c r="C542" s="252"/>
      <c r="D542" s="253"/>
      <c r="E542" s="423"/>
      <c r="F542" s="254"/>
      <c r="G542" s="354"/>
    </row>
    <row r="543" spans="1:7" s="255" customFormat="1" ht="22.5" x14ac:dyDescent="0.25">
      <c r="A543" s="256"/>
      <c r="B543" s="257" t="s">
        <v>556</v>
      </c>
      <c r="C543" s="252"/>
      <c r="D543" s="253"/>
      <c r="E543" s="423"/>
      <c r="F543" s="254"/>
      <c r="G543" s="354"/>
    </row>
    <row r="544" spans="1:7" s="255" customFormat="1" ht="11.25" x14ac:dyDescent="0.25">
      <c r="A544" s="256"/>
      <c r="B544" s="257"/>
      <c r="C544" s="252"/>
      <c r="D544" s="253"/>
      <c r="E544" s="423"/>
      <c r="F544" s="254"/>
      <c r="G544" s="354"/>
    </row>
    <row r="545" spans="1:7" s="255" customFormat="1" ht="22.5" x14ac:dyDescent="0.25">
      <c r="A545" s="256"/>
      <c r="B545" s="257" t="s">
        <v>526</v>
      </c>
      <c r="C545" s="252"/>
      <c r="D545" s="253"/>
      <c r="E545" s="423"/>
      <c r="F545" s="254"/>
      <c r="G545" s="354"/>
    </row>
    <row r="546" spans="1:7" s="255" customFormat="1" ht="11.25" x14ac:dyDescent="0.25">
      <c r="A546" s="256"/>
      <c r="B546" s="257"/>
      <c r="C546" s="252"/>
      <c r="D546" s="253"/>
      <c r="E546" s="423"/>
      <c r="F546" s="254"/>
      <c r="G546" s="354"/>
    </row>
    <row r="547" spans="1:7" s="255" customFormat="1" ht="11.25" x14ac:dyDescent="0.25">
      <c r="A547" s="256"/>
      <c r="B547" s="356"/>
      <c r="C547" s="252"/>
      <c r="D547" s="253"/>
      <c r="E547" s="423"/>
      <c r="F547" s="254"/>
      <c r="G547" s="354"/>
    </row>
    <row r="548" spans="1:7" s="255" customFormat="1" ht="11.25" x14ac:dyDescent="0.25">
      <c r="A548" s="256"/>
      <c r="B548" s="257"/>
      <c r="C548" s="252"/>
      <c r="D548" s="253"/>
      <c r="E548" s="423"/>
      <c r="F548" s="254"/>
      <c r="G548" s="354"/>
    </row>
    <row r="549" spans="1:7" s="255" customFormat="1" ht="11.25" x14ac:dyDescent="0.25">
      <c r="A549" s="256"/>
      <c r="B549" s="356"/>
      <c r="C549" s="252"/>
      <c r="D549" s="253"/>
      <c r="E549" s="423"/>
      <c r="F549" s="254"/>
      <c r="G549" s="354"/>
    </row>
    <row r="550" spans="1:7" s="255" customFormat="1" ht="11.25" x14ac:dyDescent="0.25">
      <c r="A550" s="256"/>
      <c r="B550" s="257"/>
      <c r="C550" s="252" t="s">
        <v>557</v>
      </c>
      <c r="D550" s="253">
        <v>2</v>
      </c>
      <c r="E550" s="424"/>
      <c r="F550" s="254">
        <f>D550*E550</f>
        <v>0</v>
      </c>
      <c r="G550" s="354"/>
    </row>
    <row r="551" spans="1:7" s="255" customFormat="1" ht="11.25" x14ac:dyDescent="0.25">
      <c r="A551" s="256"/>
      <c r="B551" s="257"/>
      <c r="C551" s="252"/>
      <c r="D551" s="253"/>
      <c r="E551" s="423"/>
      <c r="F551" s="254"/>
      <c r="G551" s="354"/>
    </row>
    <row r="552" spans="1:7" s="255" customFormat="1" ht="33.75" x14ac:dyDescent="0.25">
      <c r="A552" s="256" t="s">
        <v>491</v>
      </c>
      <c r="B552" s="257" t="s">
        <v>558</v>
      </c>
      <c r="C552" s="252"/>
      <c r="D552" s="253"/>
      <c r="E552" s="423"/>
      <c r="F552" s="254"/>
      <c r="G552" s="354"/>
    </row>
    <row r="553" spans="1:7" s="255" customFormat="1" ht="33.75" x14ac:dyDescent="0.25">
      <c r="A553" s="256"/>
      <c r="B553" s="257" t="s">
        <v>559</v>
      </c>
      <c r="C553" s="252"/>
      <c r="D553" s="253"/>
      <c r="E553" s="423"/>
      <c r="F553" s="254"/>
      <c r="G553" s="354"/>
    </row>
    <row r="554" spans="1:7" s="255" customFormat="1" ht="11.25" x14ac:dyDescent="0.25">
      <c r="A554" s="256"/>
      <c r="B554" s="257"/>
      <c r="C554" s="252"/>
      <c r="D554" s="253"/>
      <c r="E554" s="423"/>
      <c r="F554" s="254"/>
      <c r="G554" s="354"/>
    </row>
    <row r="555" spans="1:7" s="255" customFormat="1" ht="11.25" x14ac:dyDescent="0.25">
      <c r="A555" s="256"/>
      <c r="B555" s="257" t="s">
        <v>560</v>
      </c>
      <c r="C555" s="252" t="s">
        <v>148</v>
      </c>
      <c r="D555" s="253">
        <v>2</v>
      </c>
      <c r="E555" s="424"/>
      <c r="F555" s="254">
        <f>D555*E555</f>
        <v>0</v>
      </c>
      <c r="G555" s="354"/>
    </row>
    <row r="556" spans="1:7" s="255" customFormat="1" ht="11.25" x14ac:dyDescent="0.25">
      <c r="A556" s="256"/>
      <c r="B556" s="257"/>
      <c r="C556" s="252"/>
      <c r="D556" s="253"/>
      <c r="E556" s="423"/>
      <c r="F556" s="254"/>
      <c r="G556" s="354"/>
    </row>
    <row r="557" spans="1:7" s="255" customFormat="1" ht="78.75" x14ac:dyDescent="0.25">
      <c r="A557" s="256" t="s">
        <v>499</v>
      </c>
      <c r="B557" s="257" t="s">
        <v>561</v>
      </c>
      <c r="C557" s="252"/>
      <c r="D557" s="253"/>
      <c r="E557" s="423"/>
      <c r="F557" s="254"/>
      <c r="G557" s="354"/>
    </row>
    <row r="558" spans="1:7" s="255" customFormat="1" ht="56.25" x14ac:dyDescent="0.25">
      <c r="A558" s="256"/>
      <c r="B558" s="257" t="s">
        <v>562</v>
      </c>
      <c r="C558" s="252"/>
      <c r="D558" s="253"/>
      <c r="E558" s="423"/>
      <c r="F558" s="254"/>
      <c r="G558" s="354"/>
    </row>
    <row r="559" spans="1:7" s="255" customFormat="1" ht="11.25" x14ac:dyDescent="0.25">
      <c r="A559" s="256"/>
      <c r="B559" s="257"/>
      <c r="C559" s="252"/>
      <c r="D559" s="253"/>
      <c r="E559" s="423"/>
      <c r="F559" s="254"/>
      <c r="G559" s="354"/>
    </row>
    <row r="560" spans="1:7" s="255" customFormat="1" ht="11.25" x14ac:dyDescent="0.25">
      <c r="A560" s="256"/>
      <c r="B560" s="257"/>
      <c r="C560" s="252" t="s">
        <v>508</v>
      </c>
      <c r="D560" s="253">
        <v>60</v>
      </c>
      <c r="E560" s="424"/>
      <c r="F560" s="254">
        <f>D560*E560</f>
        <v>0</v>
      </c>
      <c r="G560" s="354"/>
    </row>
    <row r="561" spans="1:7" s="255" customFormat="1" ht="11.25" x14ac:dyDescent="0.25">
      <c r="A561" s="256"/>
      <c r="B561" s="257"/>
      <c r="C561" s="252"/>
      <c r="D561" s="253"/>
      <c r="E561" s="423"/>
      <c r="F561" s="254"/>
      <c r="G561" s="354"/>
    </row>
    <row r="562" spans="1:7" s="255" customFormat="1" ht="11.25" x14ac:dyDescent="0.25">
      <c r="A562" s="256" t="s">
        <v>503</v>
      </c>
      <c r="B562" s="257" t="s">
        <v>563</v>
      </c>
      <c r="C562" s="252"/>
      <c r="D562" s="253"/>
      <c r="E562" s="423"/>
      <c r="F562" s="254"/>
      <c r="G562" s="354"/>
    </row>
    <row r="563" spans="1:7" s="255" customFormat="1" ht="67.5" x14ac:dyDescent="0.25">
      <c r="A563" s="256"/>
      <c r="B563" s="257" t="s">
        <v>564</v>
      </c>
      <c r="C563" s="252"/>
      <c r="D563" s="253"/>
      <c r="E563" s="423"/>
      <c r="F563" s="254"/>
      <c r="G563" s="354"/>
    </row>
    <row r="564" spans="1:7" s="255" customFormat="1" ht="22.5" x14ac:dyDescent="0.25">
      <c r="A564" s="256"/>
      <c r="B564" s="257" t="s">
        <v>539</v>
      </c>
      <c r="C564" s="252"/>
      <c r="D564" s="253"/>
      <c r="E564" s="423"/>
      <c r="F564" s="254"/>
      <c r="G564" s="354"/>
    </row>
    <row r="565" spans="1:7" s="255" customFormat="1" ht="11.25" x14ac:dyDescent="0.25">
      <c r="A565" s="256"/>
      <c r="B565" s="257" t="s">
        <v>565</v>
      </c>
      <c r="C565" s="252"/>
      <c r="D565" s="253"/>
      <c r="E565" s="423"/>
      <c r="F565" s="254"/>
      <c r="G565" s="354"/>
    </row>
    <row r="566" spans="1:7" s="255" customFormat="1" ht="11.25" x14ac:dyDescent="0.25">
      <c r="A566" s="256"/>
      <c r="B566" s="257"/>
      <c r="C566" s="252"/>
      <c r="D566" s="253"/>
      <c r="E566" s="423"/>
      <c r="F566" s="254"/>
      <c r="G566" s="354"/>
    </row>
    <row r="567" spans="1:7" s="255" customFormat="1" ht="11.25" x14ac:dyDescent="0.25">
      <c r="A567" s="256"/>
      <c r="B567" s="257"/>
      <c r="C567" s="252" t="s">
        <v>566</v>
      </c>
      <c r="D567" s="253">
        <v>6</v>
      </c>
      <c r="E567" s="424"/>
      <c r="F567" s="254">
        <f>D567*E567</f>
        <v>0</v>
      </c>
      <c r="G567" s="354"/>
    </row>
    <row r="568" spans="1:7" s="255" customFormat="1" ht="11.25" x14ac:dyDescent="0.25">
      <c r="A568" s="256"/>
      <c r="B568" s="257"/>
      <c r="C568" s="252"/>
      <c r="D568" s="253"/>
      <c r="E568" s="423"/>
      <c r="F568" s="254"/>
      <c r="G568" s="354"/>
    </row>
    <row r="569" spans="1:7" s="255" customFormat="1" ht="33.75" x14ac:dyDescent="0.25">
      <c r="A569" s="256" t="s">
        <v>509</v>
      </c>
      <c r="B569" s="257" t="s">
        <v>567</v>
      </c>
      <c r="C569" s="252"/>
      <c r="D569" s="253"/>
      <c r="E569" s="423"/>
      <c r="F569" s="254"/>
      <c r="G569" s="354"/>
    </row>
    <row r="570" spans="1:7" s="255" customFormat="1" ht="11.25" x14ac:dyDescent="0.25">
      <c r="A570" s="256"/>
      <c r="B570" s="257"/>
      <c r="C570" s="252"/>
      <c r="D570" s="253"/>
      <c r="E570" s="423"/>
      <c r="F570" s="254"/>
      <c r="G570" s="354"/>
    </row>
    <row r="571" spans="1:7" s="255" customFormat="1" ht="11.25" x14ac:dyDescent="0.25">
      <c r="A571" s="256"/>
      <c r="B571" s="257"/>
      <c r="C571" s="252" t="s">
        <v>508</v>
      </c>
      <c r="D571" s="253">
        <v>10</v>
      </c>
      <c r="E571" s="424"/>
      <c r="F571" s="254">
        <f>D571*E571</f>
        <v>0</v>
      </c>
      <c r="G571" s="354"/>
    </row>
    <row r="572" spans="1:7" s="255" customFormat="1" ht="11.25" x14ac:dyDescent="0.25">
      <c r="A572" s="256"/>
      <c r="B572" s="257"/>
      <c r="C572" s="252"/>
      <c r="D572" s="253"/>
      <c r="E572" s="423"/>
      <c r="F572" s="254"/>
      <c r="G572" s="354"/>
    </row>
    <row r="573" spans="1:7" s="255" customFormat="1" ht="45" x14ac:dyDescent="0.25">
      <c r="A573" s="256" t="s">
        <v>547</v>
      </c>
      <c r="B573" s="257" t="s">
        <v>568</v>
      </c>
      <c r="C573" s="252"/>
      <c r="D573" s="253"/>
      <c r="E573" s="423"/>
      <c r="F573" s="254"/>
      <c r="G573" s="354"/>
    </row>
    <row r="574" spans="1:7" s="255" customFormat="1" ht="11.25" x14ac:dyDescent="0.25">
      <c r="A574" s="256"/>
      <c r="B574" s="257"/>
      <c r="C574" s="252"/>
      <c r="D574" s="253"/>
      <c r="E574" s="423"/>
      <c r="F574" s="254"/>
      <c r="G574" s="354"/>
    </row>
    <row r="575" spans="1:7" s="255" customFormat="1" ht="11.25" x14ac:dyDescent="0.25">
      <c r="A575" s="256"/>
      <c r="B575" s="257"/>
      <c r="C575" s="252" t="s">
        <v>569</v>
      </c>
      <c r="D575" s="253">
        <v>2</v>
      </c>
      <c r="E575" s="424"/>
      <c r="F575" s="254">
        <f>D575*E575</f>
        <v>0</v>
      </c>
      <c r="G575" s="354"/>
    </row>
    <row r="576" spans="1:7" s="255" customFormat="1" ht="11.25" x14ac:dyDescent="0.25">
      <c r="A576" s="256"/>
      <c r="B576" s="257"/>
      <c r="C576" s="252"/>
      <c r="D576" s="253"/>
      <c r="E576" s="423"/>
      <c r="F576" s="254"/>
      <c r="G576" s="354"/>
    </row>
    <row r="577" spans="1:7" s="255" customFormat="1" ht="22.5" x14ac:dyDescent="0.25">
      <c r="A577" s="256" t="s">
        <v>570</v>
      </c>
      <c r="B577" s="257" t="s">
        <v>571</v>
      </c>
      <c r="C577" s="252"/>
      <c r="D577" s="253"/>
      <c r="E577" s="423"/>
      <c r="F577" s="254"/>
      <c r="G577" s="354"/>
    </row>
    <row r="578" spans="1:7" s="255" customFormat="1" ht="11.25" x14ac:dyDescent="0.25">
      <c r="A578" s="256"/>
      <c r="B578" s="257"/>
      <c r="C578" s="252"/>
      <c r="D578" s="253"/>
      <c r="E578" s="423"/>
      <c r="F578" s="254"/>
      <c r="G578" s="354"/>
    </row>
    <row r="579" spans="1:7" s="255" customFormat="1" ht="11.25" x14ac:dyDescent="0.25">
      <c r="A579" s="355"/>
      <c r="B579" s="356"/>
      <c r="C579" s="357" t="s">
        <v>572</v>
      </c>
      <c r="D579" s="358">
        <v>1</v>
      </c>
      <c r="E579" s="425"/>
      <c r="F579" s="359">
        <f>D579*E579</f>
        <v>0</v>
      </c>
      <c r="G579" s="360"/>
    </row>
    <row r="580" spans="1:7" s="255" customFormat="1" ht="11.25" x14ac:dyDescent="0.25">
      <c r="A580" s="256"/>
      <c r="B580" s="257"/>
      <c r="C580" s="252"/>
      <c r="D580" s="253"/>
      <c r="E580" s="253"/>
      <c r="F580" s="254"/>
      <c r="G580" s="354"/>
    </row>
    <row r="581" spans="1:7" s="255" customFormat="1" ht="11.25" x14ac:dyDescent="0.25">
      <c r="A581" s="352" t="s">
        <v>549</v>
      </c>
      <c r="B581" s="353" t="s">
        <v>550</v>
      </c>
      <c r="C581" s="252"/>
      <c r="D581" s="253"/>
      <c r="E581" s="253"/>
      <c r="F581" s="254">
        <f>SUM(F548:F579)</f>
        <v>0</v>
      </c>
      <c r="G581" s="354"/>
    </row>
    <row r="582" spans="1:7" s="255" customFormat="1" ht="11.25" x14ac:dyDescent="0.25">
      <c r="A582" s="256"/>
      <c r="B582" s="257"/>
      <c r="C582" s="252"/>
      <c r="D582" s="253"/>
      <c r="E582" s="253"/>
      <c r="F582" s="254"/>
      <c r="G582" s="354"/>
    </row>
    <row r="583" spans="1:7" s="255" customFormat="1" ht="11.25" x14ac:dyDescent="0.25">
      <c r="A583" s="256"/>
      <c r="B583" s="257"/>
      <c r="C583" s="252"/>
      <c r="D583" s="253"/>
      <c r="E583" s="253"/>
      <c r="F583" s="254"/>
      <c r="G583" s="354"/>
    </row>
    <row r="584" spans="1:7" s="255" customFormat="1" ht="11.25" x14ac:dyDescent="0.25">
      <c r="A584" s="256"/>
      <c r="B584" s="257"/>
      <c r="C584" s="252"/>
      <c r="D584" s="253"/>
      <c r="E584" s="253"/>
      <c r="F584" s="254"/>
      <c r="G584" s="354"/>
    </row>
    <row r="585" spans="1:7" s="255" customFormat="1" ht="11.25" x14ac:dyDescent="0.25">
      <c r="A585" s="256"/>
      <c r="B585" s="257"/>
      <c r="C585" s="252"/>
      <c r="D585" s="253"/>
      <c r="E585" s="253"/>
      <c r="F585" s="254"/>
      <c r="G585" s="354"/>
    </row>
    <row r="586" spans="1:7" s="255" customFormat="1" ht="11.25" x14ac:dyDescent="0.25">
      <c r="A586" s="256"/>
      <c r="B586" s="257"/>
      <c r="C586" s="252"/>
      <c r="D586" s="253"/>
      <c r="E586" s="253"/>
      <c r="F586" s="254"/>
      <c r="G586" s="354"/>
    </row>
    <row r="587" spans="1:7" s="255" customFormat="1" ht="11.25" x14ac:dyDescent="0.25">
      <c r="A587" s="256"/>
      <c r="B587" s="257"/>
      <c r="C587" s="252"/>
      <c r="D587" s="253"/>
      <c r="E587" s="253"/>
      <c r="F587" s="254"/>
      <c r="G587" s="354"/>
    </row>
    <row r="588" spans="1:7" s="255" customFormat="1" ht="11.25" x14ac:dyDescent="0.25">
      <c r="A588" s="256"/>
      <c r="B588" s="257"/>
      <c r="C588" s="252"/>
      <c r="D588" s="253"/>
      <c r="E588" s="253"/>
      <c r="F588" s="254"/>
      <c r="G588" s="354"/>
    </row>
    <row r="589" spans="1:7" s="255" customFormat="1" ht="11.25" x14ac:dyDescent="0.25">
      <c r="A589" s="352" t="s">
        <v>615</v>
      </c>
      <c r="B589" s="353" t="s">
        <v>627</v>
      </c>
      <c r="C589" s="252"/>
      <c r="D589" s="253"/>
      <c r="E589" s="253"/>
      <c r="F589" s="254"/>
      <c r="G589" s="354"/>
    </row>
    <row r="590" spans="1:7" s="255" customFormat="1" ht="11.25" x14ac:dyDescent="0.25">
      <c r="A590" s="256"/>
      <c r="B590" s="257"/>
      <c r="C590" s="252"/>
      <c r="D590" s="253"/>
      <c r="E590" s="253"/>
      <c r="F590" s="254"/>
      <c r="G590" s="354"/>
    </row>
    <row r="591" spans="1:7" s="255" customFormat="1" ht="11.25" x14ac:dyDescent="0.25">
      <c r="A591" s="256"/>
      <c r="B591" s="257"/>
      <c r="C591" s="252"/>
      <c r="D591" s="253"/>
      <c r="E591" s="253"/>
      <c r="F591" s="254"/>
      <c r="G591" s="354"/>
    </row>
    <row r="592" spans="1:7" s="255" customFormat="1" ht="11.25" x14ac:dyDescent="0.25">
      <c r="A592" s="256" t="s">
        <v>484</v>
      </c>
      <c r="B592" s="257" t="s">
        <v>485</v>
      </c>
      <c r="C592" s="252"/>
      <c r="D592" s="253"/>
      <c r="E592" s="253"/>
      <c r="F592" s="254">
        <f>F471</f>
        <v>0</v>
      </c>
      <c r="G592" s="354"/>
    </row>
    <row r="593" spans="1:7" s="255" customFormat="1" ht="11.25" x14ac:dyDescent="0.25">
      <c r="A593" s="256"/>
      <c r="B593" s="257"/>
      <c r="C593" s="252"/>
      <c r="D593" s="253"/>
      <c r="E593" s="253"/>
      <c r="F593" s="254"/>
      <c r="G593" s="354"/>
    </row>
    <row r="594" spans="1:7" s="255" customFormat="1" ht="11.25" x14ac:dyDescent="0.25">
      <c r="A594" s="256" t="s">
        <v>511</v>
      </c>
      <c r="B594" s="257" t="s">
        <v>512</v>
      </c>
      <c r="C594" s="252"/>
      <c r="D594" s="253"/>
      <c r="E594" s="253"/>
      <c r="F594" s="254">
        <f>F529</f>
        <v>0</v>
      </c>
      <c r="G594" s="354"/>
    </row>
    <row r="595" spans="1:7" s="255" customFormat="1" ht="11.25" x14ac:dyDescent="0.25">
      <c r="A595" s="256"/>
      <c r="B595" s="257"/>
      <c r="C595" s="252"/>
      <c r="D595" s="253"/>
      <c r="E595" s="253"/>
      <c r="F595" s="254"/>
      <c r="G595" s="354"/>
    </row>
    <row r="596" spans="1:7" s="255" customFormat="1" ht="11.25" x14ac:dyDescent="0.25">
      <c r="A596" s="355" t="s">
        <v>549</v>
      </c>
      <c r="B596" s="356" t="s">
        <v>550</v>
      </c>
      <c r="C596" s="357"/>
      <c r="D596" s="358"/>
      <c r="E596" s="358"/>
      <c r="F596" s="359">
        <f>F581</f>
        <v>0</v>
      </c>
      <c r="G596" s="360"/>
    </row>
    <row r="597" spans="1:7" s="255" customFormat="1" ht="11.25" x14ac:dyDescent="0.25">
      <c r="A597" s="256"/>
      <c r="B597" s="257"/>
      <c r="C597" s="252"/>
      <c r="D597" s="253"/>
      <c r="E597" s="253"/>
      <c r="F597" s="254"/>
      <c r="G597" s="354"/>
    </row>
    <row r="598" spans="1:7" s="255" customFormat="1" ht="11.25" x14ac:dyDescent="0.25">
      <c r="A598" s="352" t="s">
        <v>615</v>
      </c>
      <c r="B598" s="353" t="s">
        <v>627</v>
      </c>
      <c r="C598" s="252"/>
      <c r="D598" s="253"/>
      <c r="E598" s="253"/>
      <c r="F598" s="254">
        <f>SUM(F592:F596)</f>
        <v>0</v>
      </c>
      <c r="G598" s="354"/>
    </row>
  </sheetData>
  <sheetProtection algorithmName="SHA-512" hashValue="xVHHQdPInh21+c2z1WfXknlGPnS/xmsTbAr+DDi4WN95pYwFkXHHQXqNksuKpBYl15Ipl/SCPOnBTxEYaPoqbw==" saltValue="MPpgAYRbDBwd8Oz22oI1SQ==" spinCount="100000" sheet="1" objects="1" scenarios="1" selectLockedCells="1"/>
  <mergeCells count="37">
    <mergeCell ref="B98:F98"/>
    <mergeCell ref="B82:F82"/>
    <mergeCell ref="B84:F84"/>
    <mergeCell ref="B90:F90"/>
    <mergeCell ref="B92:F92"/>
    <mergeCell ref="B94:F94"/>
    <mergeCell ref="B96:F96"/>
    <mergeCell ref="B80:F80"/>
    <mergeCell ref="B58:F58"/>
    <mergeCell ref="B60:F60"/>
    <mergeCell ref="B62:F62"/>
    <mergeCell ref="B64:F64"/>
    <mergeCell ref="B66:F66"/>
    <mergeCell ref="B68:F68"/>
    <mergeCell ref="B70:F70"/>
    <mergeCell ref="B72:F72"/>
    <mergeCell ref="B74:F74"/>
    <mergeCell ref="B76:F76"/>
    <mergeCell ref="B78:F78"/>
    <mergeCell ref="B56:F56"/>
    <mergeCell ref="B29:F29"/>
    <mergeCell ref="B31:F31"/>
    <mergeCell ref="B33:F33"/>
    <mergeCell ref="B35:F35"/>
    <mergeCell ref="B37:F37"/>
    <mergeCell ref="B39:F39"/>
    <mergeCell ref="B41:F41"/>
    <mergeCell ref="B52:F52"/>
    <mergeCell ref="B49:F49"/>
    <mergeCell ref="B50:F50"/>
    <mergeCell ref="B54:F54"/>
    <mergeCell ref="B27:F27"/>
    <mergeCell ref="B5:F5"/>
    <mergeCell ref="B7:F7"/>
    <mergeCell ref="B11:F11"/>
    <mergeCell ref="B23:F23"/>
    <mergeCell ref="B25:F25"/>
  </mergeCells>
  <pageMargins left="0.7" right="0.7" top="0.75" bottom="0.75" header="0.3" footer="0.3"/>
  <pageSetup paperSize="9" orientation="portrait" r:id="rId1"/>
  <rowBreaks count="5" manualBreakCount="5">
    <brk id="100" max="16383" man="1"/>
    <brk id="121" max="16383" man="1"/>
    <brk id="163" max="16383" man="1"/>
    <brk id="201" max="16383" man="1"/>
    <brk id="2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S39"/>
  <sheetViews>
    <sheetView zoomScaleNormal="100" workbookViewId="0">
      <selection activeCell="H32" sqref="H32"/>
    </sheetView>
  </sheetViews>
  <sheetFormatPr defaultRowHeight="15" x14ac:dyDescent="0.25"/>
  <cols>
    <col min="1" max="1" width="4" style="262" customWidth="1"/>
    <col min="2" max="2" width="38.85546875" style="262" customWidth="1"/>
    <col min="3" max="3" width="8.28515625" style="262" customWidth="1"/>
    <col min="4" max="4" width="5.85546875" style="262" customWidth="1"/>
    <col min="5" max="5" width="4.85546875" style="262" customWidth="1"/>
    <col min="6" max="6" width="19.42578125" style="262" bestFit="1" customWidth="1"/>
    <col min="7" max="16384" width="9.140625" style="262"/>
  </cols>
  <sheetData>
    <row r="2" spans="1:10" ht="18.75" x14ac:dyDescent="0.3">
      <c r="B2" s="259" t="s">
        <v>431</v>
      </c>
    </row>
    <row r="4" spans="1:10" s="264" customFormat="1" x14ac:dyDescent="0.25">
      <c r="A4" s="263"/>
      <c r="B4" s="369" t="s">
        <v>61</v>
      </c>
      <c r="C4" s="369"/>
      <c r="D4" s="369"/>
      <c r="E4" s="369"/>
      <c r="F4" s="369"/>
    </row>
    <row r="5" spans="1:10" s="264" customFormat="1" x14ac:dyDescent="0.25">
      <c r="A5" s="263"/>
      <c r="B5" s="265"/>
      <c r="C5" s="265"/>
      <c r="D5" s="265"/>
      <c r="E5" s="265"/>
      <c r="F5" s="265"/>
    </row>
    <row r="6" spans="1:10" s="272" customFormat="1" x14ac:dyDescent="0.25">
      <c r="A6" s="266" t="s">
        <v>2</v>
      </c>
      <c r="B6" s="267" t="s">
        <v>422</v>
      </c>
      <c r="C6" s="268"/>
      <c r="D6" s="269"/>
      <c r="E6" s="270" t="s">
        <v>220</v>
      </c>
      <c r="F6" s="271">
        <f>'Građevinsko obrtnički'!F242</f>
        <v>0</v>
      </c>
    </row>
    <row r="7" spans="1:10" s="272" customFormat="1" x14ac:dyDescent="0.25">
      <c r="A7" s="266" t="s">
        <v>5</v>
      </c>
      <c r="B7" s="267" t="s">
        <v>583</v>
      </c>
      <c r="C7" s="268"/>
      <c r="D7" s="269"/>
      <c r="E7" s="270" t="s">
        <v>220</v>
      </c>
      <c r="F7" s="271">
        <f>'Građevinsko obrtnički'!F424</f>
        <v>0</v>
      </c>
    </row>
    <row r="8" spans="1:10" s="344" customFormat="1" x14ac:dyDescent="0.25">
      <c r="A8" s="266" t="s">
        <v>7</v>
      </c>
      <c r="B8" s="267" t="s">
        <v>607</v>
      </c>
      <c r="E8" s="270" t="s">
        <v>220</v>
      </c>
      <c r="F8" s="345">
        <f>'Građevinsko obrtnički'!F592</f>
        <v>0</v>
      </c>
    </row>
    <row r="9" spans="1:10" x14ac:dyDescent="0.25">
      <c r="B9" s="273" t="s">
        <v>414</v>
      </c>
      <c r="C9" s="258"/>
      <c r="D9" s="258"/>
      <c r="E9" s="274" t="s">
        <v>220</v>
      </c>
      <c r="F9" s="273">
        <f>SUM(F6:F8)</f>
        <v>0</v>
      </c>
      <c r="G9" s="258"/>
    </row>
    <row r="10" spans="1:10" s="275" customFormat="1" x14ac:dyDescent="0.25"/>
    <row r="11" spans="1:10" s="276" customFormat="1" x14ac:dyDescent="0.25"/>
    <row r="12" spans="1:10" x14ac:dyDescent="0.25">
      <c r="B12" s="265" t="s">
        <v>575</v>
      </c>
      <c r="C12" s="277"/>
      <c r="D12" s="277"/>
    </row>
    <row r="14" spans="1:10" x14ac:dyDescent="0.25">
      <c r="A14" s="270">
        <v>1</v>
      </c>
      <c r="B14" s="267" t="s">
        <v>602</v>
      </c>
      <c r="C14" s="277"/>
      <c r="E14" s="270" t="s">
        <v>220</v>
      </c>
      <c r="F14" s="271">
        <f>elektro!H182</f>
        <v>0</v>
      </c>
      <c r="I14" s="277"/>
      <c r="J14" s="277"/>
    </row>
    <row r="15" spans="1:10" x14ac:dyDescent="0.25">
      <c r="A15" s="270">
        <v>2</v>
      </c>
      <c r="B15" s="267" t="s">
        <v>603</v>
      </c>
      <c r="C15" s="277"/>
      <c r="E15" s="270" t="s">
        <v>220</v>
      </c>
      <c r="F15" s="278">
        <f>elektro!H280</f>
        <v>0</v>
      </c>
      <c r="I15" s="277"/>
      <c r="J15" s="277"/>
    </row>
    <row r="16" spans="1:10" s="344" customFormat="1" x14ac:dyDescent="0.25">
      <c r="A16" s="270">
        <v>3</v>
      </c>
      <c r="B16" s="267" t="s">
        <v>613</v>
      </c>
      <c r="C16" s="277"/>
      <c r="E16" s="270" t="s">
        <v>220</v>
      </c>
      <c r="F16" s="345">
        <f>elektro!H379</f>
        <v>0</v>
      </c>
      <c r="I16" s="277"/>
      <c r="J16" s="277"/>
    </row>
    <row r="17" spans="1:201" x14ac:dyDescent="0.25">
      <c r="A17" s="270">
        <v>3</v>
      </c>
      <c r="B17" s="267" t="s">
        <v>295</v>
      </c>
      <c r="C17" s="277"/>
      <c r="E17" s="270" t="s">
        <v>220</v>
      </c>
      <c r="F17" s="278">
        <f>elektro!H388</f>
        <v>0</v>
      </c>
      <c r="I17" s="277"/>
      <c r="J17" s="277"/>
    </row>
    <row r="18" spans="1:201" x14ac:dyDescent="0.25">
      <c r="A18" s="279"/>
      <c r="B18" s="273" t="s">
        <v>414</v>
      </c>
      <c r="C18" s="280"/>
      <c r="D18" s="258"/>
      <c r="E18" s="279" t="s">
        <v>220</v>
      </c>
      <c r="F18" s="273">
        <f>SUM(F14:F17)</f>
        <v>0</v>
      </c>
      <c r="I18" s="281"/>
      <c r="J18" s="281"/>
    </row>
    <row r="19" spans="1:201" s="275" customFormat="1" x14ac:dyDescent="0.25"/>
    <row r="21" spans="1:201" s="287" customFormat="1" ht="18" customHeight="1" x14ac:dyDescent="0.25">
      <c r="A21" s="282"/>
      <c r="B21" s="265" t="s">
        <v>576</v>
      </c>
      <c r="C21" s="283"/>
      <c r="D21" s="283"/>
      <c r="E21" s="284"/>
      <c r="F21" s="285"/>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B21" s="286"/>
      <c r="EC21" s="286"/>
      <c r="ED21" s="286"/>
      <c r="EE21" s="286"/>
      <c r="EF21" s="286"/>
      <c r="EG21" s="286"/>
      <c r="EH21" s="286"/>
      <c r="EI21" s="286"/>
      <c r="EJ21" s="286"/>
      <c r="EK21" s="286"/>
      <c r="EL21" s="286"/>
      <c r="EM21" s="286"/>
      <c r="EN21" s="286"/>
      <c r="EO21" s="286"/>
      <c r="EP21" s="286"/>
      <c r="EQ21" s="286"/>
      <c r="ER21" s="286"/>
      <c r="ES21" s="286"/>
      <c r="ET21" s="286"/>
      <c r="EU21" s="286"/>
      <c r="EV21" s="286"/>
      <c r="EW21" s="286"/>
      <c r="EX21" s="286"/>
      <c r="EY21" s="286"/>
      <c r="EZ21" s="286"/>
      <c r="FA21" s="286"/>
      <c r="FB21" s="286"/>
      <c r="FC21" s="286"/>
      <c r="FD21" s="286"/>
      <c r="FE21" s="286"/>
      <c r="FF21" s="286"/>
      <c r="FG21" s="286"/>
      <c r="FH21" s="286"/>
      <c r="FI21" s="286"/>
      <c r="FJ21" s="286"/>
      <c r="FK21" s="286"/>
      <c r="FL21" s="286"/>
      <c r="FM21" s="286"/>
      <c r="FN21" s="286"/>
      <c r="FO21" s="286"/>
      <c r="FP21" s="286"/>
      <c r="FQ21" s="286"/>
      <c r="FR21" s="286"/>
      <c r="FS21" s="286"/>
      <c r="FT21" s="286"/>
      <c r="FU21" s="286"/>
      <c r="FV21" s="286"/>
      <c r="FW21" s="286"/>
      <c r="FX21" s="286"/>
      <c r="FY21" s="286"/>
      <c r="FZ21" s="286"/>
      <c r="GA21" s="286"/>
      <c r="GB21" s="286"/>
      <c r="GC21" s="286"/>
      <c r="GD21" s="286"/>
      <c r="GE21" s="286"/>
      <c r="GF21" s="286"/>
      <c r="GG21" s="286"/>
      <c r="GH21" s="286"/>
      <c r="GI21" s="286"/>
      <c r="GJ21" s="286"/>
      <c r="GK21" s="286"/>
      <c r="GL21" s="286"/>
      <c r="GM21" s="286"/>
      <c r="GN21" s="286"/>
      <c r="GO21" s="286"/>
      <c r="GP21" s="286"/>
      <c r="GQ21" s="286"/>
      <c r="GR21" s="286"/>
      <c r="GS21" s="286"/>
    </row>
    <row r="23" spans="1:201" s="288" customFormat="1" x14ac:dyDescent="0.25">
      <c r="A23" s="266" t="s">
        <v>417</v>
      </c>
      <c r="B23" s="267" t="s">
        <v>418</v>
      </c>
      <c r="C23" s="268"/>
      <c r="D23" s="268"/>
      <c r="E23" s="270" t="s">
        <v>220</v>
      </c>
      <c r="F23" s="278">
        <f>voda!G228</f>
        <v>0</v>
      </c>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89"/>
      <c r="CV23" s="289"/>
      <c r="CW23" s="289"/>
      <c r="CX23" s="289"/>
      <c r="CY23" s="289"/>
      <c r="CZ23" s="289"/>
      <c r="DA23" s="289"/>
      <c r="DB23" s="289"/>
      <c r="DC23" s="289"/>
      <c r="DD23" s="289"/>
      <c r="DE23" s="289"/>
      <c r="DF23" s="289"/>
      <c r="DG23" s="289"/>
      <c r="DH23" s="289"/>
      <c r="DI23" s="289"/>
      <c r="DJ23" s="289"/>
      <c r="DK23" s="289"/>
      <c r="DL23" s="289"/>
      <c r="DM23" s="289"/>
      <c r="DN23" s="289"/>
      <c r="DO23" s="289"/>
      <c r="DP23" s="289"/>
      <c r="DQ23" s="289"/>
      <c r="DR23" s="289"/>
      <c r="DS23" s="289"/>
      <c r="DT23" s="289"/>
      <c r="DU23" s="289"/>
      <c r="DV23" s="289"/>
      <c r="DW23" s="289"/>
      <c r="DX23" s="289"/>
      <c r="DY23" s="289"/>
      <c r="DZ23" s="289"/>
      <c r="EA23" s="289"/>
      <c r="EB23" s="289"/>
      <c r="EC23" s="289"/>
      <c r="ED23" s="289"/>
      <c r="EE23" s="289"/>
      <c r="EF23" s="289"/>
      <c r="EG23" s="289"/>
      <c r="EH23" s="289"/>
      <c r="EI23" s="289"/>
      <c r="EJ23" s="289"/>
      <c r="EK23" s="289"/>
      <c r="EL23" s="289"/>
      <c r="EM23" s="289"/>
      <c r="EN23" s="289"/>
      <c r="EO23" s="289"/>
      <c r="EP23" s="289"/>
      <c r="EQ23" s="289"/>
      <c r="ER23" s="289"/>
      <c r="ES23" s="289"/>
      <c r="ET23" s="289"/>
      <c r="EU23" s="289"/>
      <c r="EV23" s="289"/>
      <c r="EW23" s="289"/>
      <c r="EX23" s="289"/>
      <c r="EY23" s="289"/>
      <c r="EZ23" s="289"/>
      <c r="FA23" s="289"/>
      <c r="FB23" s="289"/>
      <c r="FC23" s="289"/>
      <c r="FD23" s="289"/>
      <c r="FE23" s="289"/>
      <c r="FF23" s="289"/>
      <c r="FG23" s="289"/>
      <c r="FH23" s="289"/>
      <c r="FI23" s="289"/>
      <c r="FJ23" s="289"/>
      <c r="FK23" s="289"/>
      <c r="FL23" s="289"/>
      <c r="FM23" s="289"/>
      <c r="FN23" s="289"/>
      <c r="FO23" s="289"/>
      <c r="FP23" s="289"/>
      <c r="FQ23" s="289"/>
      <c r="FR23" s="289"/>
      <c r="FS23" s="289"/>
      <c r="FT23" s="289"/>
      <c r="FU23" s="289"/>
      <c r="FV23" s="289"/>
      <c r="FW23" s="289"/>
      <c r="FX23" s="289"/>
      <c r="FY23" s="289"/>
      <c r="FZ23" s="289"/>
      <c r="GA23" s="289"/>
      <c r="GB23" s="289"/>
      <c r="GC23" s="289"/>
      <c r="GD23" s="289"/>
      <c r="GE23" s="289"/>
      <c r="GF23" s="289"/>
      <c r="GG23" s="289"/>
      <c r="GH23" s="289"/>
      <c r="GI23" s="289"/>
      <c r="GJ23" s="289"/>
      <c r="GK23" s="289"/>
      <c r="GL23" s="289"/>
      <c r="GM23" s="289"/>
      <c r="GN23" s="289"/>
      <c r="GO23" s="289"/>
      <c r="GP23" s="289"/>
      <c r="GQ23" s="289"/>
      <c r="GR23" s="289"/>
      <c r="GS23" s="289"/>
    </row>
    <row r="24" spans="1:201" s="288" customFormat="1" x14ac:dyDescent="0.25">
      <c r="A24" s="266" t="s">
        <v>594</v>
      </c>
      <c r="B24" s="267" t="s">
        <v>595</v>
      </c>
      <c r="C24" s="268"/>
      <c r="D24" s="268"/>
      <c r="E24" s="270" t="s">
        <v>220</v>
      </c>
      <c r="F24" s="278">
        <f>voda!G430</f>
        <v>0</v>
      </c>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c r="CU24" s="289"/>
      <c r="CV24" s="289"/>
      <c r="CW24" s="289"/>
      <c r="CX24" s="289"/>
      <c r="CY24" s="289"/>
      <c r="CZ24" s="289"/>
      <c r="DA24" s="289"/>
      <c r="DB24" s="289"/>
      <c r="DC24" s="289"/>
      <c r="DD24" s="289"/>
      <c r="DE24" s="289"/>
      <c r="DF24" s="289"/>
      <c r="DG24" s="289"/>
      <c r="DH24" s="289"/>
      <c r="DI24" s="289"/>
      <c r="DJ24" s="289"/>
      <c r="DK24" s="289"/>
      <c r="DL24" s="289"/>
      <c r="DM24" s="289"/>
      <c r="DN24" s="289"/>
      <c r="DO24" s="289"/>
      <c r="DP24" s="289"/>
      <c r="DQ24" s="289"/>
      <c r="DR24" s="289"/>
      <c r="DS24" s="289"/>
      <c r="DT24" s="289"/>
      <c r="DU24" s="289"/>
      <c r="DV24" s="289"/>
      <c r="DW24" s="289"/>
      <c r="DX24" s="289"/>
      <c r="DY24" s="289"/>
      <c r="DZ24" s="289"/>
      <c r="EA24" s="289"/>
      <c r="EB24" s="289"/>
      <c r="EC24" s="289"/>
      <c r="ED24" s="289"/>
      <c r="EE24" s="289"/>
      <c r="EF24" s="289"/>
      <c r="EG24" s="289"/>
      <c r="EH24" s="289"/>
      <c r="EI24" s="289"/>
      <c r="EJ24" s="289"/>
      <c r="EK24" s="289"/>
      <c r="EL24" s="289"/>
      <c r="EM24" s="289"/>
      <c r="EN24" s="289"/>
      <c r="EO24" s="289"/>
      <c r="EP24" s="289"/>
      <c r="EQ24" s="289"/>
      <c r="ER24" s="289"/>
      <c r="ES24" s="289"/>
      <c r="ET24" s="289"/>
      <c r="EU24" s="289"/>
      <c r="EV24" s="289"/>
      <c r="EW24" s="289"/>
      <c r="EX24" s="289"/>
      <c r="EY24" s="289"/>
      <c r="EZ24" s="289"/>
      <c r="FA24" s="289"/>
      <c r="FB24" s="289"/>
      <c r="FC24" s="289"/>
      <c r="FD24" s="289"/>
      <c r="FE24" s="289"/>
      <c r="FF24" s="289"/>
      <c r="FG24" s="289"/>
      <c r="FH24" s="289"/>
      <c r="FI24" s="289"/>
      <c r="FJ24" s="289"/>
      <c r="FK24" s="289"/>
      <c r="FL24" s="289"/>
      <c r="FM24" s="289"/>
      <c r="FN24" s="289"/>
      <c r="FO24" s="289"/>
      <c r="FP24" s="289"/>
      <c r="FQ24" s="289"/>
      <c r="FR24" s="289"/>
      <c r="FS24" s="289"/>
      <c r="FT24" s="289"/>
      <c r="FU24" s="289"/>
      <c r="FV24" s="289"/>
      <c r="FW24" s="289"/>
      <c r="FX24" s="289"/>
      <c r="FY24" s="289"/>
      <c r="FZ24" s="289"/>
      <c r="GA24" s="289"/>
      <c r="GB24" s="289"/>
      <c r="GC24" s="289"/>
      <c r="GD24" s="289"/>
      <c r="GE24" s="289"/>
      <c r="GF24" s="289"/>
      <c r="GG24" s="289"/>
      <c r="GH24" s="289"/>
      <c r="GI24" s="289"/>
      <c r="GJ24" s="289"/>
      <c r="GK24" s="289"/>
      <c r="GL24" s="289"/>
      <c r="GM24" s="289"/>
      <c r="GN24" s="289"/>
      <c r="GO24" s="289"/>
      <c r="GP24" s="289"/>
      <c r="GQ24" s="289"/>
      <c r="GR24" s="289"/>
      <c r="GS24" s="289"/>
    </row>
    <row r="25" spans="1:201" s="288" customFormat="1" x14ac:dyDescent="0.25">
      <c r="A25" s="350" t="s">
        <v>615</v>
      </c>
      <c r="B25" s="267" t="s">
        <v>616</v>
      </c>
      <c r="D25" s="351"/>
      <c r="E25" s="270" t="s">
        <v>220</v>
      </c>
      <c r="F25" s="345">
        <f>voda!G636</f>
        <v>0</v>
      </c>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89"/>
      <c r="DM25" s="289"/>
      <c r="DN25" s="289"/>
      <c r="DO25" s="289"/>
      <c r="DP25" s="289"/>
      <c r="DQ25" s="289"/>
      <c r="DR25" s="289"/>
      <c r="DS25" s="289"/>
      <c r="DT25" s="289"/>
      <c r="DU25" s="289"/>
      <c r="DV25" s="289"/>
      <c r="DW25" s="289"/>
      <c r="DX25" s="289"/>
      <c r="DY25" s="289"/>
      <c r="DZ25" s="289"/>
      <c r="EA25" s="289"/>
      <c r="EB25" s="289"/>
      <c r="EC25" s="289"/>
      <c r="ED25" s="289"/>
      <c r="EE25" s="289"/>
      <c r="EF25" s="289"/>
      <c r="EG25" s="289"/>
      <c r="EH25" s="289"/>
      <c r="EI25" s="289"/>
      <c r="EJ25" s="289"/>
      <c r="EK25" s="289"/>
      <c r="EL25" s="289"/>
      <c r="EM25" s="289"/>
      <c r="EN25" s="289"/>
      <c r="EO25" s="289"/>
      <c r="EP25" s="289"/>
      <c r="EQ25" s="289"/>
      <c r="ER25" s="289"/>
      <c r="ES25" s="289"/>
      <c r="ET25" s="289"/>
      <c r="EU25" s="289"/>
      <c r="EV25" s="289"/>
      <c r="EW25" s="289"/>
      <c r="EX25" s="289"/>
      <c r="EY25" s="289"/>
      <c r="EZ25" s="289"/>
      <c r="FA25" s="289"/>
      <c r="FB25" s="289"/>
      <c r="FC25" s="289"/>
      <c r="FD25" s="289"/>
      <c r="FE25" s="289"/>
      <c r="FF25" s="289"/>
      <c r="FG25" s="289"/>
      <c r="FH25" s="289"/>
      <c r="FI25" s="289"/>
      <c r="FJ25" s="289"/>
      <c r="FK25" s="289"/>
      <c r="FL25" s="289"/>
      <c r="FM25" s="289"/>
      <c r="FN25" s="289"/>
      <c r="FO25" s="289"/>
      <c r="FP25" s="289"/>
      <c r="FQ25" s="289"/>
      <c r="FR25" s="289"/>
      <c r="FS25" s="289"/>
      <c r="FT25" s="289"/>
      <c r="FU25" s="289"/>
      <c r="FV25" s="289"/>
      <c r="FW25" s="289"/>
      <c r="FX25" s="289"/>
      <c r="FY25" s="289"/>
      <c r="FZ25" s="289"/>
      <c r="GA25" s="289"/>
      <c r="GB25" s="289"/>
      <c r="GC25" s="289"/>
      <c r="GD25" s="289"/>
      <c r="GE25" s="289"/>
      <c r="GF25" s="289"/>
      <c r="GG25" s="289"/>
      <c r="GH25" s="289"/>
      <c r="GI25" s="289"/>
      <c r="GJ25" s="289"/>
      <c r="GK25" s="289"/>
      <c r="GL25" s="289"/>
      <c r="GM25" s="289"/>
      <c r="GN25" s="289"/>
      <c r="GO25" s="289"/>
      <c r="GP25" s="289"/>
      <c r="GQ25" s="289"/>
      <c r="GR25" s="289"/>
      <c r="GS25" s="289"/>
    </row>
    <row r="26" spans="1:201" s="288" customFormat="1" x14ac:dyDescent="0.25">
      <c r="A26" s="290"/>
      <c r="B26" s="273" t="s">
        <v>414</v>
      </c>
      <c r="C26" s="273"/>
      <c r="D26" s="273"/>
      <c r="E26" s="274" t="s">
        <v>220</v>
      </c>
      <c r="F26" s="273">
        <f>SUM(F23:F25)</f>
        <v>0</v>
      </c>
      <c r="H26" s="291"/>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89"/>
      <c r="DC26" s="289"/>
      <c r="DD26" s="289"/>
      <c r="DE26" s="289"/>
      <c r="DF26" s="289"/>
      <c r="DG26" s="289"/>
      <c r="DH26" s="289"/>
      <c r="DI26" s="289"/>
      <c r="DJ26" s="289"/>
      <c r="DK26" s="289"/>
      <c r="DL26" s="289"/>
      <c r="DM26" s="289"/>
      <c r="DN26" s="289"/>
      <c r="DO26" s="289"/>
      <c r="DP26" s="289"/>
      <c r="DQ26" s="289"/>
      <c r="DR26" s="289"/>
      <c r="DS26" s="289"/>
      <c r="DT26" s="289"/>
      <c r="DU26" s="289"/>
      <c r="DV26" s="289"/>
      <c r="DW26" s="289"/>
      <c r="DX26" s="289"/>
      <c r="DY26" s="289"/>
      <c r="DZ26" s="289"/>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89"/>
      <c r="FK26" s="289"/>
      <c r="FL26" s="289"/>
      <c r="FM26" s="289"/>
      <c r="FN26" s="289"/>
      <c r="FO26" s="289"/>
      <c r="FP26" s="289"/>
      <c r="FQ26" s="289"/>
      <c r="FR26" s="289"/>
      <c r="FS26" s="289"/>
      <c r="FT26" s="289"/>
      <c r="FU26" s="289"/>
      <c r="FV26" s="289"/>
      <c r="FW26" s="289"/>
      <c r="FX26" s="289"/>
      <c r="FY26" s="289"/>
      <c r="FZ26" s="289"/>
      <c r="GA26" s="289"/>
      <c r="GB26" s="289"/>
      <c r="GC26" s="289"/>
      <c r="GD26" s="289"/>
      <c r="GE26" s="289"/>
      <c r="GF26" s="289"/>
      <c r="GG26" s="289"/>
      <c r="GH26" s="289"/>
      <c r="GI26" s="289"/>
      <c r="GJ26" s="289"/>
      <c r="GK26" s="289"/>
      <c r="GL26" s="289"/>
      <c r="GM26" s="289"/>
      <c r="GN26" s="289"/>
      <c r="GO26" s="289"/>
      <c r="GP26" s="289"/>
      <c r="GQ26" s="289"/>
      <c r="GR26" s="289"/>
      <c r="GS26" s="289"/>
    </row>
    <row r="27" spans="1:201" s="275" customFormat="1" x14ac:dyDescent="0.25">
      <c r="E27" s="292"/>
    </row>
    <row r="29" spans="1:201" x14ac:dyDescent="0.25">
      <c r="B29" s="369" t="s">
        <v>577</v>
      </c>
      <c r="C29" s="369"/>
      <c r="D29" s="369"/>
      <c r="E29" s="369"/>
      <c r="F29" s="369"/>
    </row>
    <row r="31" spans="1:201" s="296" customFormat="1" ht="15.75" customHeight="1" x14ac:dyDescent="0.25">
      <c r="A31" s="266" t="s">
        <v>417</v>
      </c>
      <c r="B31" s="267" t="s">
        <v>605</v>
      </c>
      <c r="C31" s="293"/>
      <c r="D31" s="294"/>
      <c r="E31" s="270" t="s">
        <v>220</v>
      </c>
      <c r="F31" s="278">
        <f>strojarstvo!F264</f>
        <v>0</v>
      </c>
      <c r="G31" s="295"/>
    </row>
    <row r="32" spans="1:201" s="296" customFormat="1" ht="16.5" customHeight="1" x14ac:dyDescent="0.25">
      <c r="A32" s="266" t="s">
        <v>594</v>
      </c>
      <c r="B32" s="267" t="s">
        <v>597</v>
      </c>
      <c r="C32" s="293"/>
      <c r="D32" s="294"/>
      <c r="E32" s="270" t="s">
        <v>220</v>
      </c>
      <c r="F32" s="278">
        <f>strojarstvo!F429</f>
        <v>0</v>
      </c>
      <c r="G32" s="295"/>
    </row>
    <row r="33" spans="1:10" x14ac:dyDescent="0.25">
      <c r="A33" s="350" t="s">
        <v>615</v>
      </c>
      <c r="B33" s="267" t="s">
        <v>616</v>
      </c>
      <c r="E33" s="270" t="s">
        <v>220</v>
      </c>
      <c r="F33" s="278">
        <f>strojarstvo!F598</f>
        <v>0</v>
      </c>
    </row>
    <row r="34" spans="1:10" x14ac:dyDescent="0.25">
      <c r="A34" s="297"/>
      <c r="B34" s="298" t="s">
        <v>414</v>
      </c>
      <c r="C34" s="299"/>
      <c r="D34" s="300"/>
      <c r="E34" s="297" t="s">
        <v>220</v>
      </c>
      <c r="F34" s="273">
        <f>SUM(F31:F33)</f>
        <v>0</v>
      </c>
      <c r="I34" s="281"/>
      <c r="J34" s="281"/>
    </row>
    <row r="37" spans="1:10" ht="18.75" x14ac:dyDescent="0.3">
      <c r="B37" s="261" t="s">
        <v>420</v>
      </c>
      <c r="C37" s="301"/>
      <c r="D37" s="301"/>
      <c r="E37" s="302" t="s">
        <v>220</v>
      </c>
      <c r="F37" s="303">
        <f>F9+F18+F26+F34</f>
        <v>0</v>
      </c>
    </row>
    <row r="38" spans="1:10" ht="18.75" x14ac:dyDescent="0.3">
      <c r="B38" s="261" t="s">
        <v>578</v>
      </c>
      <c r="C38" s="301"/>
      <c r="D38" s="301"/>
      <c r="E38" s="302" t="s">
        <v>220</v>
      </c>
      <c r="F38" s="303">
        <f>F37/100*25</f>
        <v>0</v>
      </c>
    </row>
    <row r="39" spans="1:10" ht="18.75" x14ac:dyDescent="0.3">
      <c r="B39" s="261" t="s">
        <v>420</v>
      </c>
      <c r="C39" s="301"/>
      <c r="D39" s="301"/>
      <c r="E39" s="302" t="s">
        <v>220</v>
      </c>
      <c r="F39" s="303">
        <f>F37+F38</f>
        <v>0</v>
      </c>
    </row>
  </sheetData>
  <mergeCells count="2">
    <mergeCell ref="B29:F29"/>
    <mergeCell ref="B4:F4"/>
  </mergeCells>
  <printOptions horizontalCentered="1"/>
  <pageMargins left="0.70866141732283472" right="0.70866141732283472" top="0.74803149606299213" bottom="0.74803149606299213" header="0.31496062992125984" footer="0.31496062992125984"/>
  <pageSetup paperSize="9" scale="1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Građevinsko obrtnički</vt:lpstr>
      <vt:lpstr>elektro</vt:lpstr>
      <vt:lpstr>voda</vt:lpstr>
      <vt:lpstr>strojarstvo</vt:lpstr>
      <vt:lpstr>Rekapitulacija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2019-12-24T07:51:36Z</dcterms:modified>
</cp:coreProperties>
</file>