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5615" windowHeight="8145"/>
  </bookViews>
  <sheets>
    <sheet name="Stručni nadzor" sheetId="1" r:id="rId1"/>
  </sheets>
  <definedNames>
    <definedName name="_xlnm.Print_Area" localSheetId="0">'Stručni nadzor'!$A$1:$F$41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6" i="1"/>
  <c r="F17" i="1"/>
  <c r="F18" i="1"/>
  <c r="F19" i="1"/>
  <c r="F20" i="1"/>
  <c r="F22" i="1"/>
  <c r="F24" i="1"/>
  <c r="F25" i="1"/>
  <c r="F21" i="1"/>
  <c r="F23" i="1"/>
  <c r="F26" i="1"/>
  <c r="F27" i="1"/>
  <c r="E30" i="1"/>
  <c r="E31" i="1"/>
  <c r="E32" i="1"/>
</calcChain>
</file>

<file path=xl/sharedStrings.xml><?xml version="1.0" encoding="utf-8"?>
<sst xmlns="http://schemas.openxmlformats.org/spreadsheetml/2006/main" count="63" uniqueCount="52">
  <si>
    <t>Redni</t>
  </si>
  <si>
    <t>broj</t>
  </si>
  <si>
    <t>Opis stavke</t>
  </si>
  <si>
    <t>Jedinica mjere</t>
  </si>
  <si>
    <t>Količina</t>
  </si>
  <si>
    <t>1.</t>
  </si>
  <si>
    <t>Cijena ponude (ukupni iznos u kunama bez PDV-a):</t>
  </si>
  <si>
    <t>Iznos PDV-a:</t>
  </si>
  <si>
    <t>Sveukupna cijena s PDV-om:</t>
  </si>
  <si>
    <t>kom</t>
  </si>
  <si>
    <t>Naručitelj:</t>
  </si>
  <si>
    <t>Grad Rijeka
Odjel gradske uprave za kulturu</t>
  </si>
  <si>
    <t>Korzo 16</t>
  </si>
  <si>
    <t>HR - 51000 Rijeka</t>
  </si>
  <si>
    <t xml:space="preserve">Ponuditelj: </t>
  </si>
  <si>
    <t>_________________________________________________________________</t>
  </si>
  <si>
    <t>Ponuditelj:</t>
  </si>
  <si>
    <t>________________________________________________</t>
  </si>
  <si>
    <t>Datum ponude:</t>
  </si>
  <si>
    <t>(tiskano upisati ime i prezime ovlaštene osobe ponuditelja)</t>
  </si>
  <si>
    <t>Potpis i pečat ponuditelja</t>
  </si>
  <si>
    <t>___________________________________</t>
  </si>
  <si>
    <t>Ponuditelj ispunjava samo žuta polja te potpisuje i ovjerava Ponudu</t>
  </si>
  <si>
    <t>Jedinična cijena  (bez PDV-a)</t>
  </si>
  <si>
    <t>2.</t>
  </si>
  <si>
    <t>Ukupno (bez PDV-a)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</si>
  <si>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</si>
  <si>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</si>
  <si>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</si>
  <si>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</si>
  <si>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</si>
  <si>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</si>
  <si>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</si>
  <si>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</si>
  <si>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</si>
  <si>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</si>
  <si>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</si>
  <si>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paušal</t>
  </si>
  <si>
    <t>Sustav videonadzora za Upravnu zgradu u bivšem industrijskom kompleksu Rikard Benčić</t>
  </si>
  <si>
    <t xml:space="preserve">Mrežni (IP)  video snimač
- mogućnost spajanja do 32 IP kamere
- bandwidth 320 MBps
- rezolucija snimanja do 12 Megapiksela
- HDMI, VGA video output
- 2 neovisna mrežna interfacea 10/100/1000
- H.265, H.264 video kompresija
- podržava video analitiku
</t>
  </si>
  <si>
    <t xml:space="preserve">"Tvrdi disk
- 8 TB
</t>
  </si>
  <si>
    <r>
      <t xml:space="preserve">Monitor video nadzora
- LCD monitor 22'' 
- rezolucija min 2MPix (1920x1080) - Full HD
- 2 HDMI video ulaza, VGA ulaz
</t>
    </r>
    <r>
      <rPr>
        <sz val="10"/>
        <rFont val="Arial CE"/>
        <family val="2"/>
        <charset val="238"/>
      </rPr>
      <t xml:space="preserve">
</t>
    </r>
  </si>
  <si>
    <t xml:space="preserve">Računalo (PC)
(na poziciji mrežnog snimača ili drugoj poziciji za nadzor, na primjer pozicija čuvara)
- operativni sustav Windows  10
- LCD monitor 22''  , tipkovnica, miš
- i5 procesor, 4GB RAM , HDD 1TB
</t>
  </si>
  <si>
    <t xml:space="preserve">Mrežni preklopnik (switch)
- 24x10/100 PoE ports/ + 4x1000 ports
</t>
  </si>
  <si>
    <t xml:space="preserve">"Mrežni preklopnik (switch)
- 8x10/100 PoE ports/ + 2x10/100/1000 ports
</t>
  </si>
  <si>
    <t xml:space="preserve">" UPS uređaj
- 1500 VA/870 W
</t>
  </si>
  <si>
    <r>
      <t xml:space="preserve">Rack ormar 19'', 12U
- dimenzije 900x600
- komplet s policom i utičnom letvom (6x) 
- dobava i montaža
</t>
    </r>
    <r>
      <rPr>
        <b/>
        <sz val="11"/>
        <rFont val="Arial"/>
        <family val="2"/>
        <charset val="238"/>
      </rPr>
      <t xml:space="preserve">Za smještaj i zaštitu centralne opreme na pozicijama kabelske koncentracije </t>
    </r>
  </si>
  <si>
    <r>
      <t xml:space="preserve">Ugradnja kamera, centralne i mrežne opreme, podešavanje i programiranje sustava po zahtjevu korisnika
</t>
    </r>
    <r>
      <rPr>
        <b/>
        <sz val="11"/>
        <rFont val="Arial"/>
        <family val="2"/>
        <charset val="238"/>
      </rPr>
      <t xml:space="preserve">
</t>
    </r>
  </si>
  <si>
    <r>
      <t xml:space="preserve">Izrada projektne izvedbene i korisničke dokumentacije, obuka korisnika
</t>
    </r>
    <r>
      <rPr>
        <b/>
        <sz val="11"/>
        <rFont val="Arial"/>
        <family val="2"/>
        <charset val="238"/>
      </rPr>
      <t xml:space="preserve">
</t>
    </r>
  </si>
  <si>
    <t xml:space="preserve">Mrežna (IP) fisheye kamera (nadzor unutarnjih prostora)
- IP kolor kamera megapikselne rezolucije (12 Mpix)
- rezolucija 4000x3000 
- antivandal dome kućište, stupanj zaštite IK10, IP67
- fiksni objektiv 1.98 mm
- osjetljivost 0,001 lux, F 2.8
- IR LED osvjetljivač (noćni rad) domet do 10m
- odgovarajuća spojna kutija/nosač u bijeloj boji
- podržava video analitiku (tripwire, intrusion)
</t>
  </si>
  <si>
    <t xml:space="preserve">Mrežna (IP) kamera (nadzor vanjskih prostora)
- IP kolor kamera megapikselne rezolucije (4 Mpix)
- rezolucija 2688x1520 
- antivandal dome kućište, stupanj zaštite IK10, IP67
- motorizirani zoom objektiv 2.7-13.5 mm
- osjetljivost 0,03 lux, F1.4
- široki dinamički opseg (WDR), 120dB
- IR LED osvjetljivač (noćni rad) domet do 30m
- podržava video analitiku
  (intrusion, tripwire)
- H.264, H.265, H.265+ video kompresija
- odgovarajuća spojna kutija/zidni nosač u bijeloj boji
</t>
  </si>
  <si>
    <t xml:space="preserve">Mrežna (IP) kamera (nadzor unutarnjih prostora)
- IP kolor kamera megapikselne rezolucije (4 Mpix)
- rezolucija 2688x1520 
- antivandal dome kućište, stupanj zaštite IK10, IP67
- fiksni objektiv 3.6 mm
- osjetljivost 0,06 lux, F1.6
- široki dinamički opseg (WDR), 120dB
- IR LED osvjetljivač (noćni rad) domet do 30m
- podržava video analitiku
  (intrusion, tripwire, object abandoned/missing, face detection)
- H.264, H.265, H.265+ video kompresija
- odgovarajuća spojna kutija/zidni nosač u bijeloj boji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</si>
</sst>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#,##0.00\ &quot;kn&quot;"/>
    <numFmt numFmtId="165" formatCode="_-* #,##0.00\ [$kn-41A]_-;\-* #,##0.00\ [$kn-41A]_-;_-* &quot;-&quot;??\ [$kn-41A]_-;_-@_-"/>
    <numFmt numFmtId="166" formatCode="_-* #,##0.00_-;\-* #,##0.00_-;_-* &quot;-&quot;??_-;_-@_-"/>
    <numFmt numFmtId="167" formatCode="_-* #,##0.00\ [$€-1]_-;\-* #,##0.00\ [$€-1]_-;_-* &quot;-&quot;??\ [$€-1]_-"/>
    <numFmt numFmtId="168" formatCode="_ * #,##0.00_ ;_ * \-#,##0.00_ ;_ * &quot;-&quot;??_ ;_ @_ "/>
    <numFmt numFmtId="169" formatCode="_-* #,##0.00&quot; kn&quot;_-;\-* #,##0.00&quot; kn&quot;_-;_-* \-??&quot; kn&quot;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9"/>
      <name val="Verdana"/>
      <family val="2"/>
      <charset val="238"/>
    </font>
    <font>
      <sz val="9"/>
      <name val="Verdana"/>
      <family val="2"/>
    </font>
    <font>
      <sz val="10"/>
      <name val="Arial"/>
      <family val="2"/>
      <charset val="238"/>
    </font>
    <font>
      <sz val="10"/>
      <name val="Helv"/>
    </font>
    <font>
      <u/>
      <sz val="8"/>
      <color indexed="36"/>
      <name val="Arial"/>
      <family val="2"/>
      <charset val="238"/>
    </font>
    <font>
      <sz val="10"/>
      <name val="Arial"/>
      <family val="2"/>
    </font>
    <font>
      <sz val="1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sz val="10"/>
      <color indexed="8"/>
      <name val="Tahoma"/>
      <family val="2"/>
      <charset val="238"/>
    </font>
    <font>
      <b/>
      <sz val="11"/>
      <name val="Arial"/>
      <family val="2"/>
      <charset val="238"/>
    </font>
    <font>
      <sz val="10"/>
      <name val="Arial"/>
      <charset val="238"/>
    </font>
    <font>
      <sz val="1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04">
    <xf numFmtId="0" fontId="0" fillId="0" borderId="0"/>
    <xf numFmtId="0" fontId="1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" fillId="0" borderId="0"/>
    <xf numFmtId="0" fontId="10" fillId="0" borderId="0"/>
    <xf numFmtId="0" fontId="14" fillId="0" borderId="0"/>
    <xf numFmtId="0" fontId="15" fillId="0" borderId="0"/>
    <xf numFmtId="0" fontId="16" fillId="0" borderId="0"/>
    <xf numFmtId="0" fontId="1" fillId="0" borderId="0"/>
    <xf numFmtId="0" fontId="9" fillId="0" borderId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1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8" fillId="0" borderId="0"/>
    <xf numFmtId="166" fontId="12" fillId="0" borderId="0" applyFont="0" applyFill="0" applyBorder="0" applyAlignment="0" applyProtection="0"/>
    <xf numFmtId="0" fontId="12" fillId="0" borderId="0"/>
    <xf numFmtId="0" fontId="9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/>
    <xf numFmtId="0" fontId="0" fillId="2" borderId="0" xfId="0" applyFill="1"/>
    <xf numFmtId="0" fontId="6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4" fontId="6" fillId="2" borderId="4" xfId="0" applyNumberFormat="1" applyFont="1" applyFill="1" applyBorder="1" applyAlignment="1">
      <alignment horizontal="center"/>
    </xf>
    <xf numFmtId="165" fontId="6" fillId="3" borderId="4" xfId="0" applyNumberFormat="1" applyFont="1" applyFill="1" applyBorder="1" applyAlignment="1">
      <alignment horizontal="center"/>
    </xf>
    <xf numFmtId="9" fontId="6" fillId="3" borderId="9" xfId="0" applyNumberFormat="1" applyFont="1" applyFill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center"/>
    </xf>
    <xf numFmtId="4" fontId="6" fillId="3" borderId="9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top" wrapText="1"/>
    </xf>
    <xf numFmtId="0" fontId="13" fillId="0" borderId="10" xfId="84" applyFont="1" applyBorder="1" applyAlignment="1">
      <alignment horizontal="left" vertical="top" wrapText="1"/>
    </xf>
    <xf numFmtId="0" fontId="13" fillId="0" borderId="10" xfId="76" applyFont="1" applyFill="1" applyBorder="1" applyAlignment="1">
      <alignment horizontal="left" vertical="top" wrapText="1"/>
    </xf>
    <xf numFmtId="0" fontId="13" fillId="0" borderId="10" xfId="37" applyFont="1" applyFill="1" applyBorder="1" applyAlignment="1">
      <alignment horizontal="left" vertical="top" wrapText="1"/>
    </xf>
    <xf numFmtId="0" fontId="6" fillId="0" borderId="8" xfId="0" applyFont="1" applyBorder="1" applyAlignment="1">
      <alignment horizontal="center" vertical="top"/>
    </xf>
    <xf numFmtId="0" fontId="13" fillId="0" borderId="10" xfId="83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/>
    </xf>
    <xf numFmtId="0" fontId="19" fillId="0" borderId="10" xfId="83" applyFont="1" applyBorder="1" applyAlignment="1">
      <alignment vertical="top" wrapText="1"/>
    </xf>
    <xf numFmtId="0" fontId="4" fillId="2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2" borderId="0" xfId="0" applyFill="1" applyAlignment="1">
      <alignment horizontal="center"/>
    </xf>
  </cellXfs>
  <cellStyles count="204">
    <cellStyle name="Besuchter Hyperlink" xfId="3"/>
    <cellStyle name="Comma 2" xfId="4"/>
    <cellStyle name="Comma 2 2" xfId="5"/>
    <cellStyle name="Comma 2 2 2" xfId="86"/>
    <cellStyle name="Comma 2 2 2 2" xfId="143"/>
    <cellStyle name="Comma 2 2 3" xfId="115"/>
    <cellStyle name="Comma 2 2 4" xfId="173"/>
    <cellStyle name="Comma 2 3" xfId="6"/>
    <cellStyle name="Comma 2 3 2" xfId="87"/>
    <cellStyle name="Comma 2 3 2 2" xfId="144"/>
    <cellStyle name="Comma 2 3 3" xfId="116"/>
    <cellStyle name="Comma 2 3 4" xfId="174"/>
    <cellStyle name="Comma 2 4" xfId="85"/>
    <cellStyle name="Comma 2 4 2" xfId="142"/>
    <cellStyle name="Comma 2 5" xfId="114"/>
    <cellStyle name="Comma 2 6" xfId="172"/>
    <cellStyle name="Comma 3" xfId="7"/>
    <cellStyle name="Comma 3 2" xfId="8"/>
    <cellStyle name="Comma 3 2 2" xfId="89"/>
    <cellStyle name="Comma 3 2 2 2" xfId="146"/>
    <cellStyle name="Comma 3 2 3" xfId="118"/>
    <cellStyle name="Comma 3 2 4" xfId="176"/>
    <cellStyle name="Comma 3 3" xfId="9"/>
    <cellStyle name="Comma 3 3 2" xfId="90"/>
    <cellStyle name="Comma 3 3 2 2" xfId="147"/>
    <cellStyle name="Comma 3 3 3" xfId="119"/>
    <cellStyle name="Comma 3 3 4" xfId="177"/>
    <cellStyle name="Comma 3 4" xfId="88"/>
    <cellStyle name="Comma 3 4 2" xfId="145"/>
    <cellStyle name="Comma 3 5" xfId="117"/>
    <cellStyle name="Comma 3 6" xfId="175"/>
    <cellStyle name="Comma 4" xfId="10"/>
    <cellStyle name="Comma 4 2" xfId="91"/>
    <cellStyle name="Comma 4 2 2" xfId="148"/>
    <cellStyle name="Comma 4 3" xfId="120"/>
    <cellStyle name="Comma 4 4" xfId="178"/>
    <cellStyle name="Comma 5" xfId="11"/>
    <cellStyle name="Comma 5 2" xfId="12"/>
    <cellStyle name="Comma 5 2 2" xfId="93"/>
    <cellStyle name="Comma 5 2 2 2" xfId="150"/>
    <cellStyle name="Comma 5 2 3" xfId="122"/>
    <cellStyle name="Comma 5 2 4" xfId="180"/>
    <cellStyle name="Comma 5 3" xfId="13"/>
    <cellStyle name="Comma 5 3 2" xfId="94"/>
    <cellStyle name="Comma 5 3 2 2" xfId="151"/>
    <cellStyle name="Comma 5 3 3" xfId="123"/>
    <cellStyle name="Comma 5 3 4" xfId="181"/>
    <cellStyle name="Comma 5 4" xfId="92"/>
    <cellStyle name="Comma 5 4 2" xfId="149"/>
    <cellStyle name="Comma 5 5" xfId="121"/>
    <cellStyle name="Comma 5 6" xfId="179"/>
    <cellStyle name="Comma 6" xfId="14"/>
    <cellStyle name="Comma 6 2" xfId="15"/>
    <cellStyle name="Comma 6 2 2" xfId="96"/>
    <cellStyle name="Comma 6 2 2 2" xfId="153"/>
    <cellStyle name="Comma 6 2 3" xfId="125"/>
    <cellStyle name="Comma 6 2 4" xfId="183"/>
    <cellStyle name="Comma 6 3" xfId="95"/>
    <cellStyle name="Comma 6 3 2" xfId="152"/>
    <cellStyle name="Comma 6 4" xfId="124"/>
    <cellStyle name="Comma 6 5" xfId="182"/>
    <cellStyle name="Comma 7" xfId="16"/>
    <cellStyle name="Comma 7 2" xfId="201"/>
    <cellStyle name="Comma 8" xfId="17"/>
    <cellStyle name="Comma 8 2" xfId="18"/>
    <cellStyle name="Comma 9" xfId="19"/>
    <cellStyle name="Currency 10" xfId="21"/>
    <cellStyle name="Currency 10 2" xfId="22"/>
    <cellStyle name="Currency 10 2 2" xfId="99"/>
    <cellStyle name="Currency 10 2 2 2" xfId="156"/>
    <cellStyle name="Currency 10 2 3" xfId="128"/>
    <cellStyle name="Currency 10 2 4" xfId="186"/>
    <cellStyle name="Currency 10 3" xfId="98"/>
    <cellStyle name="Currency 10 3 2" xfId="155"/>
    <cellStyle name="Currency 10 4" xfId="127"/>
    <cellStyle name="Currency 10 5" xfId="185"/>
    <cellStyle name="Currency 11" xfId="20"/>
    <cellStyle name="Currency 11 2" xfId="97"/>
    <cellStyle name="Currency 11 2 2" xfId="154"/>
    <cellStyle name="Currency 11 3" xfId="126"/>
    <cellStyle name="Currency 11 4" xfId="184"/>
    <cellStyle name="Currency 12" xfId="80"/>
    <cellStyle name="Currency 2" xfId="23"/>
    <cellStyle name="Currency 2 2" xfId="81"/>
    <cellStyle name="Currency 2 3" xfId="100"/>
    <cellStyle name="Currency 2 3 2" xfId="157"/>
    <cellStyle name="Currency 2 4" xfId="129"/>
    <cellStyle name="Currency 2 5" xfId="187"/>
    <cellStyle name="Currency 3" xfId="24"/>
    <cellStyle name="Currency 3 2" xfId="101"/>
    <cellStyle name="Currency 3 2 2" xfId="158"/>
    <cellStyle name="Currency 3 3" xfId="130"/>
    <cellStyle name="Currency 3 4" xfId="188"/>
    <cellStyle name="Currency 4" xfId="25"/>
    <cellStyle name="Currency 4 2" xfId="102"/>
    <cellStyle name="Currency 4 2 2" xfId="159"/>
    <cellStyle name="Currency 4 3" xfId="131"/>
    <cellStyle name="Currency 4 4" xfId="189"/>
    <cellStyle name="Currency 5" xfId="26"/>
    <cellStyle name="Currency 5 2" xfId="27"/>
    <cellStyle name="Currency 5 2 2" xfId="104"/>
    <cellStyle name="Currency 5 2 2 2" xfId="161"/>
    <cellStyle name="Currency 5 2 3" xfId="133"/>
    <cellStyle name="Currency 5 2 4" xfId="191"/>
    <cellStyle name="Currency 5 3" xfId="103"/>
    <cellStyle name="Currency 5 3 2" xfId="160"/>
    <cellStyle name="Currency 5 4" xfId="132"/>
    <cellStyle name="Currency 5 5" xfId="190"/>
    <cellStyle name="Currency 6" xfId="28"/>
    <cellStyle name="Currency 6 2" xfId="105"/>
    <cellStyle name="Currency 6 2 2" xfId="162"/>
    <cellStyle name="Currency 6 3" xfId="134"/>
    <cellStyle name="Currency 6 4" xfId="192"/>
    <cellStyle name="Currency 7" xfId="29"/>
    <cellStyle name="Currency 7 2" xfId="30"/>
    <cellStyle name="Currency 7 2 2" xfId="107"/>
    <cellStyle name="Currency 7 2 2 2" xfId="164"/>
    <cellStyle name="Currency 7 2 3" xfId="136"/>
    <cellStyle name="Currency 7 2 4" xfId="194"/>
    <cellStyle name="Currency 7 3" xfId="31"/>
    <cellStyle name="Currency 7 3 2" xfId="108"/>
    <cellStyle name="Currency 7 3 2 2" xfId="165"/>
    <cellStyle name="Currency 7 3 3" xfId="137"/>
    <cellStyle name="Currency 7 3 4" xfId="195"/>
    <cellStyle name="Currency 7 4" xfId="106"/>
    <cellStyle name="Currency 7 4 2" xfId="163"/>
    <cellStyle name="Currency 7 5" xfId="135"/>
    <cellStyle name="Currency 7 6" xfId="193"/>
    <cellStyle name="Currency 8" xfId="32"/>
    <cellStyle name="Currency 8 2" xfId="33"/>
    <cellStyle name="Currency 8 2 2" xfId="110"/>
    <cellStyle name="Currency 8 2 2 2" xfId="167"/>
    <cellStyle name="Currency 8 2 3" xfId="139"/>
    <cellStyle name="Currency 8 2 4" xfId="197"/>
    <cellStyle name="Currency 8 3" xfId="109"/>
    <cellStyle name="Currency 8 3 2" xfId="166"/>
    <cellStyle name="Currency 8 4" xfId="138"/>
    <cellStyle name="Currency 8 5" xfId="196"/>
    <cellStyle name="Currency 9" xfId="34"/>
    <cellStyle name="Currency 9 2" xfId="35"/>
    <cellStyle name="Currency 9 2 2" xfId="112"/>
    <cellStyle name="Currency 9 2 2 2" xfId="169"/>
    <cellStyle name="Currency 9 2 3" xfId="141"/>
    <cellStyle name="Currency 9 2 4" xfId="199"/>
    <cellStyle name="Currency 9 3" xfId="111"/>
    <cellStyle name="Currency 9 3 2" xfId="168"/>
    <cellStyle name="Currency 9 4" xfId="140"/>
    <cellStyle name="Currency 9 5" xfId="198"/>
    <cellStyle name="Euro" xfId="36"/>
    <cellStyle name="Normal" xfId="0" builtinId="0"/>
    <cellStyle name="Normal 10" xfId="37"/>
    <cellStyle name="Normal 10 2" xfId="38"/>
    <cellStyle name="Normal 11" xfId="39"/>
    <cellStyle name="Normal 11 2" xfId="40"/>
    <cellStyle name="Normal 12" xfId="41"/>
    <cellStyle name="Normal 13" xfId="2"/>
    <cellStyle name="Normal 14" xfId="79"/>
    <cellStyle name="Normal 14 2" xfId="113"/>
    <cellStyle name="Normal 14 3" xfId="171"/>
    <cellStyle name="Normal 14 4" xfId="170"/>
    <cellStyle name="Normal 15" xfId="200"/>
    <cellStyle name="Normal 15 2" xfId="202"/>
    <cellStyle name="Normal 15 3" xfId="203"/>
    <cellStyle name="Normal 16" xfId="1"/>
    <cellStyle name="Normal 2" xfId="42"/>
    <cellStyle name="Normal 2 2" xfId="43"/>
    <cellStyle name="Normal 2 2 2" xfId="82"/>
    <cellStyle name="Normal 2 3" xfId="44"/>
    <cellStyle name="Normal 2 4" xfId="45"/>
    <cellStyle name="Normal 2_BRZI CJENIK PRIMION" xfId="46"/>
    <cellStyle name="Normal 3" xfId="47"/>
    <cellStyle name="Normal 3 2" xfId="78"/>
    <cellStyle name="Normal 4" xfId="48"/>
    <cellStyle name="Normal 4 3" xfId="77"/>
    <cellStyle name="Normal 5" xfId="49"/>
    <cellStyle name="Normal 6" xfId="50"/>
    <cellStyle name="Normal 7" xfId="51"/>
    <cellStyle name="Normal 8" xfId="52"/>
    <cellStyle name="Normal 8 2" xfId="53"/>
    <cellStyle name="Normal 9" xfId="54"/>
    <cellStyle name="Normal 9 2" xfId="55"/>
    <cellStyle name="Normal_CAHUN tehnička zaštita 250403 2" xfId="76"/>
    <cellStyle name="Normal_Data for Geog" xfId="83"/>
    <cellStyle name="Normal_EUMYR_FY97.xls Chart 2" xfId="84"/>
    <cellStyle name="Obično_CO (2)" xfId="75"/>
    <cellStyle name="Percent 10" xfId="56"/>
    <cellStyle name="Percent 2" xfId="57"/>
    <cellStyle name="Percent 2 2" xfId="58"/>
    <cellStyle name="Percent 2 3" xfId="59"/>
    <cellStyle name="Percent 2 4" xfId="60"/>
    <cellStyle name="Percent 3" xfId="61"/>
    <cellStyle name="Percent 3 2" xfId="62"/>
    <cellStyle name="Percent 4" xfId="63"/>
    <cellStyle name="Percent 5" xfId="64"/>
    <cellStyle name="Percent 6" xfId="65"/>
    <cellStyle name="Percent 7" xfId="66"/>
    <cellStyle name="Percent 7 2" xfId="67"/>
    <cellStyle name="Percent 7 3" xfId="68"/>
    <cellStyle name="Percent 8" xfId="69"/>
    <cellStyle name="Percent 8 2" xfId="70"/>
    <cellStyle name="Percent 9" xfId="71"/>
    <cellStyle name="Percent 9 2" xfId="72"/>
    <cellStyle name="Standard_01 PL FS FIRE MasterPrice List Cerberus PRO BY09 2009-06-25" xfId="73"/>
    <cellStyle name="Style 1" xfId="74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view="pageBreakPreview" topLeftCell="A22" zoomScale="85" zoomScaleNormal="85" zoomScaleSheetLayoutView="85" workbookViewId="0">
      <selection activeCell="A17" sqref="A17:XFD17"/>
    </sheetView>
  </sheetViews>
  <sheetFormatPr defaultRowHeight="15" x14ac:dyDescent="0.25"/>
  <cols>
    <col min="1" max="1" width="12.28515625" customWidth="1"/>
    <col min="2" max="2" width="46.140625" customWidth="1"/>
    <col min="5" max="5" width="20.7109375" customWidth="1"/>
    <col min="6" max="6" width="16.7109375" customWidth="1"/>
  </cols>
  <sheetData>
    <row r="1" spans="1:9" x14ac:dyDescent="0.25">
      <c r="A1" s="2"/>
      <c r="B1" s="2"/>
      <c r="C1" s="2"/>
      <c r="D1" s="2"/>
      <c r="E1" s="2"/>
      <c r="F1" s="2"/>
    </row>
    <row r="2" spans="1:9" ht="30" customHeight="1" x14ac:dyDescent="0.25">
      <c r="A2" s="38" t="s">
        <v>38</v>
      </c>
      <c r="B2" s="38"/>
      <c r="C2" s="38"/>
      <c r="D2" s="38"/>
      <c r="E2" s="38"/>
      <c r="F2" s="38"/>
      <c r="G2" s="38"/>
      <c r="H2" s="1"/>
      <c r="I2" s="1"/>
    </row>
    <row r="3" spans="1:9" x14ac:dyDescent="0.25">
      <c r="A3" s="8"/>
      <c r="B3" s="8"/>
      <c r="C3" s="8"/>
      <c r="D3" s="8"/>
      <c r="E3" s="8"/>
      <c r="F3" s="8"/>
      <c r="G3" s="8"/>
      <c r="H3" s="1"/>
      <c r="I3" s="1"/>
    </row>
    <row r="4" spans="1:9" x14ac:dyDescent="0.25">
      <c r="A4" s="5"/>
      <c r="B4" s="35" t="s">
        <v>22</v>
      </c>
      <c r="C4" s="35"/>
      <c r="D4" s="35"/>
      <c r="E4" s="35"/>
      <c r="F4" s="35"/>
      <c r="G4" s="1"/>
      <c r="H4" s="1"/>
      <c r="I4" s="1"/>
    </row>
    <row r="5" spans="1:9" x14ac:dyDescent="0.25">
      <c r="A5" s="5"/>
      <c r="B5" s="14"/>
      <c r="C5" s="3"/>
      <c r="D5" s="3"/>
      <c r="E5" s="3"/>
      <c r="F5" s="3"/>
      <c r="G5" s="1"/>
      <c r="H5" s="1"/>
      <c r="I5" s="1"/>
    </row>
    <row r="6" spans="1:9" ht="30" x14ac:dyDescent="0.25">
      <c r="A6" s="6" t="s">
        <v>10</v>
      </c>
      <c r="B6" s="4" t="s">
        <v>11</v>
      </c>
      <c r="C6" s="3"/>
      <c r="D6" s="3"/>
      <c r="E6" s="3"/>
      <c r="F6" s="3"/>
      <c r="G6" s="1"/>
      <c r="H6" s="1"/>
      <c r="I6" s="1"/>
    </row>
    <row r="7" spans="1:9" x14ac:dyDescent="0.25">
      <c r="A7" s="3"/>
      <c r="B7" s="5" t="s">
        <v>12</v>
      </c>
      <c r="C7" s="3"/>
      <c r="D7" s="3"/>
      <c r="E7" s="3"/>
      <c r="F7" s="3"/>
      <c r="G7" s="1"/>
      <c r="H7" s="1"/>
      <c r="I7" s="1"/>
    </row>
    <row r="8" spans="1:9" x14ac:dyDescent="0.25">
      <c r="A8" s="3"/>
      <c r="B8" s="5" t="s">
        <v>13</v>
      </c>
      <c r="C8" s="3"/>
      <c r="D8" s="3"/>
      <c r="E8" s="3"/>
      <c r="F8" s="3"/>
      <c r="G8" s="1"/>
      <c r="H8" s="1"/>
      <c r="I8" s="1"/>
    </row>
    <row r="9" spans="1:9" x14ac:dyDescent="0.25">
      <c r="A9" s="3"/>
      <c r="B9" s="5"/>
      <c r="C9" s="3"/>
      <c r="D9" s="3"/>
      <c r="E9" s="3"/>
      <c r="F9" s="3"/>
      <c r="G9" s="1"/>
      <c r="H9" s="1"/>
      <c r="I9" s="1"/>
    </row>
    <row r="10" spans="1:9" x14ac:dyDescent="0.25">
      <c r="A10" s="5" t="s">
        <v>14</v>
      </c>
      <c r="B10" s="51"/>
      <c r="C10" s="51"/>
      <c r="D10" s="51"/>
      <c r="E10" s="51"/>
    </row>
    <row r="11" spans="1:9" x14ac:dyDescent="0.25">
      <c r="A11" s="2"/>
      <c r="B11" s="3" t="s">
        <v>15</v>
      </c>
      <c r="C11" s="3"/>
      <c r="D11" s="3"/>
      <c r="E11" s="3"/>
      <c r="F11" s="3"/>
      <c r="G11" s="1"/>
      <c r="H11" s="1"/>
      <c r="I11" s="1"/>
    </row>
    <row r="12" spans="1:9" ht="15.75" thickBot="1" x14ac:dyDescent="0.3">
      <c r="A12" s="2"/>
      <c r="B12" s="2"/>
      <c r="C12" s="2"/>
      <c r="D12" s="2"/>
      <c r="E12" s="2"/>
      <c r="F12" s="2"/>
    </row>
    <row r="13" spans="1:9" ht="46.5" customHeight="1" thickBot="1" x14ac:dyDescent="0.3">
      <c r="A13" s="25" t="s">
        <v>0</v>
      </c>
      <c r="B13" s="44" t="s">
        <v>2</v>
      </c>
      <c r="C13" s="45" t="s">
        <v>3</v>
      </c>
      <c r="D13" s="47" t="s">
        <v>4</v>
      </c>
      <c r="E13" s="49" t="s">
        <v>23</v>
      </c>
      <c r="F13" s="49" t="s">
        <v>25</v>
      </c>
    </row>
    <row r="14" spans="1:9" ht="15.75" thickBot="1" x14ac:dyDescent="0.3">
      <c r="A14" s="33" t="s">
        <v>1</v>
      </c>
      <c r="B14" s="44"/>
      <c r="C14" s="46"/>
      <c r="D14" s="48"/>
      <c r="E14" s="50"/>
      <c r="F14" s="50"/>
    </row>
    <row r="15" spans="1:9" ht="138" customHeight="1" thickBot="1" x14ac:dyDescent="0.3">
      <c r="A15" s="31" t="s">
        <v>5</v>
      </c>
      <c r="B15" s="27" t="s">
        <v>39</v>
      </c>
      <c r="C15" s="19" t="s">
        <v>9</v>
      </c>
      <c r="D15" s="19">
        <v>2</v>
      </c>
      <c r="E15" s="20"/>
      <c r="F15" s="21">
        <f>D15*E15</f>
        <v>0</v>
      </c>
    </row>
    <row r="16" spans="1:9" ht="39" customHeight="1" thickBot="1" x14ac:dyDescent="0.3">
      <c r="A16" s="31" t="s">
        <v>24</v>
      </c>
      <c r="B16" s="27" t="s">
        <v>40</v>
      </c>
      <c r="C16" s="19" t="s">
        <v>9</v>
      </c>
      <c r="D16" s="19">
        <v>4</v>
      </c>
      <c r="E16" s="20"/>
      <c r="F16" s="21">
        <f t="shared" ref="F16:F27" si="0">D16*E16</f>
        <v>0</v>
      </c>
    </row>
    <row r="17" spans="1:6" ht="237.75" customHeight="1" thickBot="1" x14ac:dyDescent="0.3">
      <c r="A17" s="31" t="s">
        <v>26</v>
      </c>
      <c r="B17" s="28" t="s">
        <v>50</v>
      </c>
      <c r="C17" s="19" t="s">
        <v>9</v>
      </c>
      <c r="D17" s="19">
        <v>8</v>
      </c>
      <c r="E17" s="20"/>
      <c r="F17" s="21">
        <f t="shared" si="0"/>
        <v>0</v>
      </c>
    </row>
    <row r="18" spans="1:6" ht="233.25" customHeight="1" thickBot="1" x14ac:dyDescent="0.3">
      <c r="A18" s="31" t="s">
        <v>27</v>
      </c>
      <c r="B18" s="28" t="s">
        <v>51</v>
      </c>
      <c r="C18" s="19" t="s">
        <v>9</v>
      </c>
      <c r="D18" s="19">
        <v>40</v>
      </c>
      <c r="E18" s="20"/>
      <c r="F18" s="21">
        <f t="shared" si="0"/>
        <v>0</v>
      </c>
    </row>
    <row r="19" spans="1:6" ht="180" customHeight="1" thickBot="1" x14ac:dyDescent="0.3">
      <c r="A19" s="31" t="s">
        <v>28</v>
      </c>
      <c r="B19" s="28" t="s">
        <v>49</v>
      </c>
      <c r="C19" s="19" t="s">
        <v>9</v>
      </c>
      <c r="D19" s="19">
        <v>4</v>
      </c>
      <c r="E19" s="20"/>
      <c r="F19" s="21">
        <f t="shared" si="0"/>
        <v>0</v>
      </c>
    </row>
    <row r="20" spans="1:6" ht="71.25" customHeight="1" thickBot="1" x14ac:dyDescent="0.3">
      <c r="A20" s="31" t="s">
        <v>29</v>
      </c>
      <c r="B20" s="34" t="s">
        <v>41</v>
      </c>
      <c r="C20" s="19" t="s">
        <v>9</v>
      </c>
      <c r="D20" s="19">
        <v>1</v>
      </c>
      <c r="E20" s="20"/>
      <c r="F20" s="21">
        <f t="shared" si="0"/>
        <v>0</v>
      </c>
    </row>
    <row r="21" spans="1:6" ht="93.75" customHeight="1" thickBot="1" x14ac:dyDescent="0.3">
      <c r="A21" s="31" t="s">
        <v>30</v>
      </c>
      <c r="B21" s="34" t="s">
        <v>42</v>
      </c>
      <c r="C21" s="19" t="s">
        <v>9</v>
      </c>
      <c r="D21" s="19">
        <v>1</v>
      </c>
      <c r="E21" s="20"/>
      <c r="F21" s="21">
        <f t="shared" si="0"/>
        <v>0</v>
      </c>
    </row>
    <row r="22" spans="1:6" ht="37.5" customHeight="1" thickBot="1" x14ac:dyDescent="0.3">
      <c r="A22" s="31" t="s">
        <v>31</v>
      </c>
      <c r="B22" s="32" t="s">
        <v>43</v>
      </c>
      <c r="C22" s="19" t="s">
        <v>9</v>
      </c>
      <c r="D22" s="19">
        <v>3</v>
      </c>
      <c r="E22" s="20"/>
      <c r="F22" s="21">
        <f t="shared" si="0"/>
        <v>0</v>
      </c>
    </row>
    <row r="23" spans="1:6" ht="37.5" customHeight="1" thickBot="1" x14ac:dyDescent="0.3">
      <c r="A23" s="31" t="s">
        <v>32</v>
      </c>
      <c r="B23" s="27" t="s">
        <v>44</v>
      </c>
      <c r="C23" s="19" t="s">
        <v>9</v>
      </c>
      <c r="D23" s="19">
        <v>1</v>
      </c>
      <c r="E23" s="20"/>
      <c r="F23" s="21">
        <f t="shared" si="0"/>
        <v>0</v>
      </c>
    </row>
    <row r="24" spans="1:6" ht="36.75" customHeight="1" thickBot="1" x14ac:dyDescent="0.3">
      <c r="A24" s="31" t="s">
        <v>33</v>
      </c>
      <c r="B24" s="27" t="s">
        <v>45</v>
      </c>
      <c r="C24" s="19" t="s">
        <v>9</v>
      </c>
      <c r="D24" s="19">
        <v>1</v>
      </c>
      <c r="E24" s="20"/>
      <c r="F24" s="21">
        <f t="shared" si="0"/>
        <v>0</v>
      </c>
    </row>
    <row r="25" spans="1:6" ht="93.75" customHeight="1" thickBot="1" x14ac:dyDescent="0.3">
      <c r="A25" s="31" t="s">
        <v>34</v>
      </c>
      <c r="B25" s="29" t="s">
        <v>46</v>
      </c>
      <c r="C25" s="19" t="s">
        <v>9</v>
      </c>
      <c r="D25" s="19">
        <v>4</v>
      </c>
      <c r="E25" s="20"/>
      <c r="F25" s="21">
        <f t="shared" si="0"/>
        <v>0</v>
      </c>
    </row>
    <row r="26" spans="1:6" ht="49.5" customHeight="1" thickBot="1" x14ac:dyDescent="0.3">
      <c r="A26" s="31" t="s">
        <v>35</v>
      </c>
      <c r="B26" s="30" t="s">
        <v>47</v>
      </c>
      <c r="C26" s="19" t="s">
        <v>9</v>
      </c>
      <c r="D26" s="19">
        <v>1</v>
      </c>
      <c r="E26" s="20"/>
      <c r="F26" s="21">
        <f t="shared" si="0"/>
        <v>0</v>
      </c>
    </row>
    <row r="27" spans="1:6" ht="45.75" customHeight="1" thickBot="1" x14ac:dyDescent="0.3">
      <c r="A27" s="31" t="s">
        <v>36</v>
      </c>
      <c r="B27" s="30" t="s">
        <v>48</v>
      </c>
      <c r="C27" s="19" t="s">
        <v>37</v>
      </c>
      <c r="D27" s="19">
        <v>1</v>
      </c>
      <c r="E27" s="20"/>
      <c r="F27" s="21">
        <f t="shared" si="0"/>
        <v>0</v>
      </c>
    </row>
    <row r="28" spans="1:6" ht="15.75" thickBot="1" x14ac:dyDescent="0.3">
      <c r="A28" s="31"/>
      <c r="B28" s="26"/>
      <c r="C28" s="19"/>
      <c r="D28" s="19"/>
      <c r="E28" s="23"/>
      <c r="F28" s="21"/>
    </row>
    <row r="29" spans="1:6" ht="15.75" thickBot="1" x14ac:dyDescent="0.3">
      <c r="A29" s="16"/>
      <c r="B29" s="17"/>
      <c r="C29" s="18"/>
      <c r="D29" s="7"/>
      <c r="E29" s="24"/>
      <c r="F29" s="22"/>
    </row>
    <row r="30" spans="1:6" ht="15.75" thickBot="1" x14ac:dyDescent="0.3">
      <c r="A30" s="39" t="s">
        <v>6</v>
      </c>
      <c r="B30" s="40"/>
      <c r="C30" s="40"/>
      <c r="D30" s="41"/>
      <c r="E30" s="42">
        <f>SUM(F15:F27)</f>
        <v>0</v>
      </c>
      <c r="F30" s="43"/>
    </row>
    <row r="31" spans="1:6" ht="15.75" thickBot="1" x14ac:dyDescent="0.3">
      <c r="A31" s="39" t="s">
        <v>7</v>
      </c>
      <c r="B31" s="40"/>
      <c r="C31" s="40"/>
      <c r="D31" s="41"/>
      <c r="E31" s="42">
        <f>E30*0.25</f>
        <v>0</v>
      </c>
      <c r="F31" s="43"/>
    </row>
    <row r="32" spans="1:6" ht="15.75" thickBot="1" x14ac:dyDescent="0.3">
      <c r="A32" s="39" t="s">
        <v>8</v>
      </c>
      <c r="B32" s="40"/>
      <c r="C32" s="40"/>
      <c r="D32" s="41"/>
      <c r="E32" s="42">
        <f>E30+E31</f>
        <v>0</v>
      </c>
      <c r="F32" s="43"/>
    </row>
    <row r="34" spans="2:6" x14ac:dyDescent="0.25">
      <c r="B34" s="9" t="s">
        <v>16</v>
      </c>
      <c r="C34" s="10"/>
      <c r="D34" s="10"/>
      <c r="E34" s="10" t="s">
        <v>18</v>
      </c>
      <c r="F34" s="15"/>
    </row>
    <row r="35" spans="2:6" x14ac:dyDescent="0.25">
      <c r="B35" s="37"/>
      <c r="C35" s="37"/>
      <c r="D35" s="10"/>
    </row>
    <row r="36" spans="2:6" x14ac:dyDescent="0.25">
      <c r="B36" s="36" t="s">
        <v>17</v>
      </c>
      <c r="C36" s="36"/>
      <c r="E36" s="10"/>
    </row>
    <row r="37" spans="2:6" x14ac:dyDescent="0.25">
      <c r="B37" s="13" t="s">
        <v>19</v>
      </c>
      <c r="C37" s="13"/>
      <c r="D37" s="10"/>
      <c r="E37" s="10"/>
    </row>
    <row r="38" spans="2:6" x14ac:dyDescent="0.25">
      <c r="B38" s="12"/>
      <c r="C38" s="10"/>
      <c r="D38" s="11"/>
      <c r="E38" s="10"/>
    </row>
    <row r="39" spans="2:6" x14ac:dyDescent="0.25">
      <c r="B39" s="13" t="s">
        <v>21</v>
      </c>
      <c r="C39" s="13"/>
      <c r="D39" s="13"/>
      <c r="E39" s="10"/>
    </row>
    <row r="40" spans="2:6" x14ac:dyDescent="0.25">
      <c r="B40" s="12" t="s">
        <v>20</v>
      </c>
      <c r="C40" s="13"/>
      <c r="D40" s="13"/>
      <c r="E40" s="13"/>
    </row>
  </sheetData>
  <mergeCells count="16">
    <mergeCell ref="B4:F4"/>
    <mergeCell ref="B36:C36"/>
    <mergeCell ref="B35:C35"/>
    <mergeCell ref="A2:G2"/>
    <mergeCell ref="A31:D31"/>
    <mergeCell ref="E31:F31"/>
    <mergeCell ref="A32:D32"/>
    <mergeCell ref="E32:F32"/>
    <mergeCell ref="B13:B14"/>
    <mergeCell ref="C13:C14"/>
    <mergeCell ref="D13:D14"/>
    <mergeCell ref="E13:E14"/>
    <mergeCell ref="F13:F14"/>
    <mergeCell ref="A30:D30"/>
    <mergeCell ref="E30:F30"/>
    <mergeCell ref="B10:E10"/>
  </mergeCells>
  <pageMargins left="0.7" right="0.7" top="0.75" bottom="0.75" header="0.3" footer="0.3"/>
  <pageSetup paperSize="9" scale="74" orientation="portrait" r:id="rId1"/>
  <rowBreaks count="1" manualBreakCount="1">
    <brk id="18" max="5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Stručni nadzor</vt:lpstr>
      <vt:lpstr>'Stručni nadzor'!Print_Area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2020-01-24T12:14:16Z</dcterms:modified>
</cp:coreProperties>
</file>