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anovic_ingrid\Desktop\Ponovljena jednostavna nabava - ugostiteljska oprema Cigleni objekt\"/>
    </mc:Choice>
  </mc:AlternateContent>
  <bookViews>
    <workbookView xWindow="0" yWindow="0" windowWidth="25200" windowHeight="11985" activeTab="2"/>
  </bookViews>
  <sheets>
    <sheet name="Naslovna" sheetId="1" r:id="rId1"/>
    <sheet name="Sadržaj" sheetId="4" r:id="rId2"/>
    <sheet name="Opći uvjeti" sheetId="3" r:id="rId3"/>
    <sheet name="BAR" sheetId="2" r:id="rId4"/>
    <sheet name="Rekapitulacija" sheetId="5" r:id="rId5"/>
  </sheets>
  <definedNames>
    <definedName name="_xlnm.Print_Area" localSheetId="3">BAR!$A$1:$F$66</definedName>
    <definedName name="_xlnm.Print_Area" localSheetId="4">Rekapitulacija!$A$1:$D$10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F42" i="2"/>
  <c r="F35" i="2"/>
  <c r="F32" i="2"/>
  <c r="F29" i="2"/>
  <c r="F26" i="2"/>
  <c r="F23" i="2"/>
  <c r="F48" i="2" l="1"/>
  <c r="F61" i="2" l="1"/>
  <c r="F60" i="2"/>
  <c r="F57" i="2"/>
  <c r="F54" i="2"/>
  <c r="F45" i="2"/>
  <c r="F19" i="2"/>
  <c r="F16" i="2"/>
  <c r="F13" i="2"/>
  <c r="F10" i="2"/>
  <c r="F7" i="2"/>
  <c r="F4" i="2"/>
  <c r="F65" i="2" s="1"/>
  <c r="D3" i="5" l="1"/>
  <c r="D5" i="5" l="1"/>
  <c r="D7" i="5" s="1"/>
  <c r="D8" i="5" s="1"/>
  <c r="D9" i="5" s="1"/>
</calcChain>
</file>

<file path=xl/sharedStrings.xml><?xml version="1.0" encoding="utf-8"?>
<sst xmlns="http://schemas.openxmlformats.org/spreadsheetml/2006/main" count="211" uniqueCount="155">
  <si>
    <t>PONUDA/TROŠKOVNIK S OPISOM RADOVA</t>
  </si>
  <si>
    <t>PROJEKT BROJ:</t>
  </si>
  <si>
    <t>IZP_106-2014</t>
  </si>
  <si>
    <t>Z.O.P.</t>
  </si>
  <si>
    <t>PROJEKT:</t>
  </si>
  <si>
    <t>REKONSTRUKCIJA CIGLENE ZGRADE U DJEČJU KUĆU RIJEKA</t>
  </si>
  <si>
    <t>LOKACIJA:</t>
  </si>
  <si>
    <t>k.č. 3388, k.o. Stari Grad</t>
  </si>
  <si>
    <t>INVESTITOR:</t>
  </si>
  <si>
    <t>GRAD RIJEKA</t>
  </si>
  <si>
    <t>Korzo 16, 51000 Rijeka</t>
  </si>
  <si>
    <t>OIB: 54382731928</t>
  </si>
  <si>
    <t>GLAVNI PROJEKTANT:</t>
  </si>
  <si>
    <t>mr. sc. Saša Randić dipl. ing. arh.</t>
  </si>
  <si>
    <t>Randić i suradnici d.o.o.</t>
  </si>
  <si>
    <t>Trg Vladka Mačeka 6, 10000 Zagreb</t>
  </si>
  <si>
    <t>OIB: 86757663498</t>
  </si>
  <si>
    <t>tel: 01/ 4839 015</t>
  </si>
  <si>
    <t>fax: 01/ 4839 018</t>
  </si>
  <si>
    <t>MJESTO PREDAJE PONUDE:</t>
  </si>
  <si>
    <t>ISPUNJAVA PONUDITELJ</t>
  </si>
  <si>
    <t>UKUPNO NETTO:</t>
  </si>
  <si>
    <t>kn</t>
  </si>
  <si>
    <t>25% PDV:</t>
  </si>
  <si>
    <t>SVEUKUPNO:</t>
  </si>
  <si>
    <t>(OPREMA BARA)</t>
  </si>
  <si>
    <t>RASHLADNO NEUTRALNI ŠANK "L" OBLIKA
Sastoji se od:  
- prostora za smještaj registar kase, sa ladicom u gornjoj zoni, u donjem dijelu sa donjom policom zatvorenog krilnim vratima
- prostora za ugradnju konzole šankomata i inox sabirnika u donjem djelu sa donjom policom zatvoreno dvokrilnim vratima
- prostora za ugradnju ledomata
- sekcije za kavu sa ladicom za kavin talog, u donjoj zoni sa donjom policom zatvoreno krilnim vratima
- prostora za ugradnju rashladnog stola sa 2 x box vrata i 2 x 2 dvojne ladice, agregat desno (nije uključen u cijenu)
- prostora sa donjom policom, predviđenog za smještaj omekšivača vode, zatvoreno krilnim vratima
- prostora za ugradnju perilice čaša
- prostora sa uvarenim koritom (dim. 400x400x250 mm) u donjem dijelu sa donjom policom zatvoreno krilnim vratima
- prostora sa donjom policom, predviđenog za smještaj kante za otpatke, zatvoreno krilnim vratima</t>
  </si>
  <si>
    <t>kom</t>
  </si>
  <si>
    <t>Proizvod koji se nudi:</t>
  </si>
  <si>
    <t>JEDNODJELNI PVC SIFON</t>
  </si>
  <si>
    <t>UREĐAJ SE MEĐUVEZOM SPAJA NA OMEKŠANU VODU</t>
  </si>
  <si>
    <t>redni
broj</t>
  </si>
  <si>
    <t>opis radova</t>
  </si>
  <si>
    <t>količina</t>
  </si>
  <si>
    <t>jedinična cijena
 u kn</t>
  </si>
  <si>
    <t>ukupna cijena
 u kn</t>
  </si>
  <si>
    <t>I.</t>
  </si>
  <si>
    <t>CAFFE BAR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</si>
  <si>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</si>
  <si>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</si>
  <si>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</si>
  <si>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</si>
  <si>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</si>
  <si>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</si>
  <si>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</si>
  <si>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</si>
  <si>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</si>
  <si>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</si>
  <si>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</si>
  <si>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</si>
  <si>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</si>
  <si>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16.</t>
  </si>
  <si>
    <t>17.</t>
  </si>
  <si>
    <t>OPĆI UVJETI ZA IZRADU PROJEKTIRANE OPREME</t>
  </si>
  <si>
    <t xml:space="preserve">Ponuđač je dužan nuditi solidan i ispravan rad, na temelju shema i troškovnika pa se neće uzeti u obzir naknadno pozivanje na eventualno nerazumijevanje ili manjkavosti opisa i nacrta. </t>
  </si>
  <si>
    <t xml:space="preserve">Za sve radove treba primjenjivati tehničke propise i norme. </t>
  </si>
  <si>
    <t>Ukoliko se nude proizvodi sukladno jednakovrijednim normama, potrebno je napisati jednakovrijednu normu.</t>
  </si>
  <si>
    <t xml:space="preserve">Izvedba radova treba biti prema nacrtima, općim uvjetima i opisu radova, detaljima i prema pravilima struke. </t>
  </si>
  <si>
    <t xml:space="preserve">Tolerancije mjera izvedenih radova određene su uzancama zanata. Sva odstupanja od dogovorenih tolerantnih mjera dužan je izvođač otkloniti o svom trošku. </t>
  </si>
  <si>
    <t xml:space="preserve">Uskladištenje opreme i materijala treba provesti tako da budu osigurani od vlaženja i lomova. </t>
  </si>
  <si>
    <t xml:space="preserve">U jediničnu cijenu projektirane opreme uključena je: </t>
  </si>
  <si>
    <t>dostava uzoraka prije ugradnje odnosno dopreme opreme.</t>
  </si>
  <si>
    <t xml:space="preserve">*Izrada radioničkih nacrta i prijedlog načina ugradbe od strane izvođača </t>
  </si>
  <si>
    <t>*Nabava i ugradba kvalitetnih materijala za izradu stavki koji moraju biti u skladu s propisima HRN-a, tj. /ukoliko propisi HRN-a ne postoje/ moraju posjedovati ateste od odgovarajućih ustanova da odgovaraju predviđenoj namjeni , odnosno u skladu s jednakovrijednom normom koju se mora i navesti.</t>
  </si>
  <si>
    <t>SVI RADOVI MORAJU BITI IZVEDENI U SKLADU SA PROPISIMA, TEHNIČKIM UVJETIMA I PRAVILIMA STRUKE. KVALITETA UGRAĐENOG MATERIJALA UTVRĐUJE SE ISPITIVANJEM OD ZA TO OVLAŠTENE INSTITUCIJE, KAO I VAŽEĆIM ATESTIMA.</t>
  </si>
  <si>
    <t xml:space="preserve">STOLARIJA: obrađene daske, šper ploče, lesonit ploče, iverice i paneli prema propisanim normama  /Drvo ne smije imati pogreške koje potječu od kukaca kao što su bušotine i crvotočine. Treba biti s pravilnim godovima, bez pukotina, smolastih kvrga i smoljnjača te mehaničkih oštećenja./ </t>
  </si>
  <si>
    <t>BRAVARIJA: kvadratni čelici vruće valjani , plosni čelici vruće valjani , okrugli čelici vruće valjani , čelični ravnokraki ugaonici sa zaobljenim rubovima vruće valjani , vučeni čelici tehnički propisi za izradu i isporuku , čelične cijevi bez šava tehnički uvjeti za izradu i isporuku , čelični lim , osnovno premazno sredstvo s minijem , osnovni minij po standardu , cinkov kromat -sukladno propisanim normama</t>
  </si>
  <si>
    <t xml:space="preserve">- prvoklasna izrada u radionici sa svim potrebnim priborom i sredstvima /prema detaljima, stavkama i opisima/ te dostava na gradilište </t>
  </si>
  <si>
    <t xml:space="preserve">- sav unutarnji /horizontalni i vertikalni/ i vanjski transport do mjesta ugradbe </t>
  </si>
  <si>
    <t xml:space="preserve">- kompletna montaža i ugradba na gradilištu sa dotjerivanjem do besprijekornog funkcioniranja svih pojedinih dijelova </t>
  </si>
  <si>
    <t xml:space="preserve">- izrada prototipa, ukoliko se radi o elementima koje treba izvoditi u većem broju </t>
  </si>
  <si>
    <t xml:space="preserve">- postava i skidanje eventualno potrebne radne skele </t>
  </si>
  <si>
    <t xml:space="preserve">- završna obrada svih drvenih elemenata kako je u pojedinoj stavci označeno </t>
  </si>
  <si>
    <t xml:space="preserve">.zaštita antikorozivnim sredstvima ili pocinčavanje te ličenje u tonu i boji prema propisima HRN-a (ili jednakovrijednih normi) svih metalnih elemenata i veznih sredstava koja se ugrađuju na stolarskim ili uz stolarske elemente </t>
  </si>
  <si>
    <t xml:space="preserve">- sva potrebna bušenja za pričvršćenje u zid, strop ili pod izvesti pažljivo, u suprotnom treba eventualna oštećenja popraviti na način da se uredi cijela ploha </t>
  </si>
  <si>
    <t xml:space="preserve">- čišćenje objekta nakon dopreme i ugradbe opreme </t>
  </si>
  <si>
    <t xml:space="preserve">- troškovi zaštite na radu </t>
  </si>
  <si>
    <t xml:space="preserve">Mjere iz stavki obavezno kontrolirati u naravi prije izvedbe. </t>
  </si>
  <si>
    <t xml:space="preserve">Ugradba tipske opreme treba biti prema nacrtima, opisu radova, detaljima i prema pravilima zanata. </t>
  </si>
  <si>
    <t xml:space="preserve">Uskladištenje tipske opreme treba provesti tako da bude osigurana od vlaženja i mehaničkih oštećenja. </t>
  </si>
  <si>
    <t xml:space="preserve">U jediničnu cijenu tipske opreme uključena je: </t>
  </si>
  <si>
    <t xml:space="preserve">. dobava kvalitetnih proizvoda koji moraju biti u skladu s propisima HRN-a (ili jednakovrijednih normi), a proizvodi za koje propisi HRN-a ne postoje moraju posjedovati ateste od odgovarajućih ustanova da odgovaraju predviđenoj namjeni. </t>
  </si>
  <si>
    <t xml:space="preserve">- dostava na gradilište </t>
  </si>
  <si>
    <t xml:space="preserve">- kompletna montaža i ugradba na gradilištu sa svim potrebnim priborom, spojnim sredstvima i okovom te dotjerivanjem do besprijekornog funkcioniranja svih pojedinih dijelova </t>
  </si>
  <si>
    <t>-troškovi zaštite na rad</t>
  </si>
  <si>
    <t xml:space="preserve">Mjere pozicija za ugradbu stavki obavezno kontrolirati u naravi prije dobave tipske opreme. U suprotnom je nastala odstupanja od projekta izvođač dužan otkloniti o svom trošku. </t>
  </si>
  <si>
    <t>OPĆI UVJETI OPREMANJA UGOSTITELJSKOM OPREMOM</t>
  </si>
  <si>
    <t>Za sve radove treba primjenjivati tehničke propise i norme. Ukoliko se nudi druga norma od propisane, potrebno je upisati jednakovrijednu normu.</t>
  </si>
  <si>
    <t xml:space="preserve">Izvedba radova treba biti prema nacrtima, općim uvjetima i opisu radova, detaljima i prema pravilima zanata. </t>
  </si>
  <si>
    <t xml:space="preserve">U jediničnu cijenu ugostiteljske opreme uključena je: </t>
  </si>
  <si>
    <t>Izvodi priključaka kuhinjske opreme (topla i hladna voda, odvodi,  elektro instalacija, instalacija ventilacije) su izvedeni i dobavljači ih se moraju pridržavati.</t>
  </si>
  <si>
    <t>Dobavljač je dužan upoznati se s izvedenim stanjem na objektu prije davanja ponude i priložiti potvrdu da će eventualne prilagodbe na opremi ili priključcima na objektu biti sadržaj jedinične cijene.</t>
  </si>
  <si>
    <t xml:space="preserve">Spojevi na uređaje ne smiju se izvesti tako da ometaju čišćenje podova već jedinične cijene moraju sadržavati potrebne prilagodbe ili na opremi ili na objektu. </t>
  </si>
  <si>
    <t>Projektom predviđena profesionalna ugostiteljska oprema izrađena od inoxa na gornjim radnim plohama neutralnih radnih stolova mora biti debljine 1 mm ili više, a na gornjim plohama termičkih elementa 1,5 mm, kvalitete po DIN normi W.NR 1. 4301. (ili jedanovrijednoj normi). I sva ostala oprema završno obrađena inoxom mora zadovoljavati rečenu normu, što je izvoditelj  dužan dokazati gradilišnim ispitivanjem.</t>
  </si>
  <si>
    <t>Električni termički kuhinjski uređaji moraju zadovoljavati :</t>
  </si>
  <si>
    <t>- "Naredbu o obaveznom atestiranju električnih aparata za kućanstvo" SL. LIST 43/88</t>
  </si>
  <si>
    <t xml:space="preserve">preuzetu “Zakonom o preuzimanju Zakona o standardizaciji” ( N.N. 53/91.) i hrvatske </t>
  </si>
  <si>
    <t xml:space="preserve">norme  HRN N.M1.001-79; HRN N.M1.001/1-87; HRN N.M1.001/1/2/3/3-90; </t>
  </si>
  <si>
    <t>HRN  N.M1.020/1-89; HRN N.M1.301/1-89</t>
  </si>
  <si>
    <t>ili jednakovrijednoj normi</t>
  </si>
  <si>
    <t xml:space="preserve">- "Naredbu o obaveznom atestiranju aparata koji uzrokuju RFS", SL. LIST 30/91 i </t>
  </si>
  <si>
    <t>hrvatsku normu  HRN N.NO.900.</t>
  </si>
  <si>
    <t>Kotlovi moraju imati duplikator od inoxa.</t>
  </si>
  <si>
    <t>Radni stolovi moraju u radnoj plohi imati podlogu od vodootporne panel ploče.</t>
  </si>
  <si>
    <t>Sudoperi i ocijedni stolovi moraju imati izdignute rubove gornjih ploha za zaštitu od prelijevanja a sudoperi sifone i prednju masku.</t>
  </si>
  <si>
    <t>Uz isporučenu opremu se osim gore navedenih atesta i hrvatskih certifikata predočenih u ponudi moraju priložiti i upute za upotrebu na hrvatskom jeziku, garantne listove i ateste sa stanovišta zaštite na radu.</t>
  </si>
  <si>
    <t>Zidne slavine su u troškovniku instalacija vode i kanalizacije osim na mjestima gdje su predviđene profesionalne slavine s tuš miješalicom.</t>
  </si>
  <si>
    <t>Svi rashladni uređaji moraju se moći zaključavati.</t>
  </si>
  <si>
    <t>Prije izrade i isporuke opreme obavezna izmjera na objektu i usklađivanje.</t>
  </si>
  <si>
    <t>Nakon montaže opreme ishoditi atest o njenoj funkcionalnosti na izvedenoj instalaciji.</t>
  </si>
  <si>
    <t>Napomena:</t>
  </si>
  <si>
    <t>SADRŽAJ</t>
  </si>
  <si>
    <t>OPĆI UVJETI</t>
  </si>
  <si>
    <t>II.</t>
  </si>
  <si>
    <t>III.</t>
  </si>
  <si>
    <t>REKAPITULACIJA</t>
  </si>
  <si>
    <t>BAR</t>
  </si>
  <si>
    <t>Ukoliko ponuditelj nudi izradu proizvoda (projektirana oprema), bit će dužan ovlaštenom predstavniku naručitelja i projektantu, prije izrade, dostaviti na ovjeru izrađene radioničke nacrte.</t>
  </si>
  <si>
    <t>Radionička dokumentacija izrađuje se za svu projektiranu opremu i treba biti razrađena na razini na kojoj se mogu sagledati svi tehnički i oblikovni detalji pojedinog proizvoda.</t>
  </si>
  <si>
    <t>Prije narudžbe pojedinih materijala i izrade radioničkih nacrta odabrani Ponuditelj je dužan prekontrolirati mjere u prostoru Dječje kuće, te dostaviti odgovarajuće uzorke materijala.</t>
  </si>
  <si>
    <t xml:space="preserve">OPĆI UVJETI ZA NABAVU I UGRADBU TIPSKE OPREME </t>
  </si>
  <si>
    <t>Ponuđač je dužan na temelju troškovnika nuditi ispravnu tipsku opremu visoke kvalitete, usklađenu sa standardima /HRN/(ili jednakovrijednih normi) ili potvrđenu atestima od odgovarajućih ustanova pa se neće uzeti u obzir naknadno pozivanje na eventualno nerazumijevanje ili manjkavosti opisa.</t>
  </si>
  <si>
    <t xml:space="preserve">OSNOVICA: </t>
  </si>
  <si>
    <t xml:space="preserve">SVEUKUPNO: </t>
  </si>
  <si>
    <t xml:space="preserve">Izrada, dostava i montaža  obloge šanka iz mineralnih ploča debljine 10mm  ukupne dim. 725 x 90 cm, visine 120 cm. podkonstrukcija izvedena iz cijevi 60x30x3 te cijevi 10x30x2 - raster cijevi prema priloženom nacrtu. podkonstrukcija je međusobno varena te montirana u podnu oblogu prostora, sa demontažnim revizorskim oknima. Spojevi mineralnih ploča ljepe se bez vidljivog spoja, ljepilom istog proizvođača.
</t>
  </si>
  <si>
    <t>UKUPNO:</t>
  </si>
  <si>
    <t>jedinica
mjere</t>
  </si>
  <si>
    <t>LED paneli debljine do 0,6 mm koji pokriva gornju površinu konzumne plohe sa svim potrebnim instalacijama i adapterima. Paneli se postavljaju ispod sloja mineralnih ploča, i iznad drvene podkonstrukcije. Prosijavanje u bijeloj ravnomjerno u širini 50 cm. paneli vodootporni sa IP68 zaštitom ili jednakovrijedno. U cijeni stavke je i nabava i postava vodootpornih šper ploča debljine 18 mm, na koje se postavljaju paneli.</t>
  </si>
  <si>
    <t>SABIRNIK INOX UVAREN U RADNU POVRŠINU S  TUŠEM ZA HLAĐENJE ČAŠA SA STRANE I SKIDLJIVOM INOX REŠETKOM 
Priključak za dovod i odvod vode 1/2"
dim. 600-700 x 200-220x 34+100 mm</t>
  </si>
  <si>
    <t>PDV(25%):</t>
  </si>
  <si>
    <t>UTIČNICA ( DVOSTRUKA) 220V
- uključeno ožičavanje, sprovođenje bužira kroz konstrukciju šanka</t>
  </si>
  <si>
    <r>
      <t xml:space="preserve">Pult se izvodi iz inox lima debljine 1,2 mm sa radnom površinom debljine 50 mm završno sa podignutom zaštitom do konzolne police. Izvodi se sa pripremom za montažu dekorativne maske i konzumne police. Svi elementi izrađeni su u potpunosti od inox lima kvalitete AISI 304. </t>
    </r>
    <r>
      <rPr>
        <b/>
        <i/>
        <sz val="9"/>
        <rFont val="Arial"/>
        <family val="2"/>
        <charset val="238"/>
      </rPr>
      <t>Svaka sekcija zatvara se sa obje bočne i leđne strane inox blendom od radne ploče do donje police.</t>
    </r>
    <r>
      <rPr>
        <sz val="9"/>
        <rFont val="Arial"/>
        <family val="2"/>
        <charset val="238"/>
      </rPr>
      <t xml:space="preserve"> </t>
    </r>
    <r>
      <rPr>
        <b/>
        <i/>
        <sz val="9"/>
        <rFont val="Arial"/>
        <family val="2"/>
        <charset val="238"/>
      </rPr>
      <t>Krilna vrata sa pivot zatvaranjem punjena su poliuretanom radi bolje izolacije.</t>
    </r>
    <r>
      <rPr>
        <b/>
        <sz val="9"/>
        <rFont val="Arial"/>
        <family val="2"/>
        <charset val="238"/>
      </rPr>
      <t xml:space="preserve"> </t>
    </r>
    <r>
      <rPr>
        <b/>
        <i/>
        <sz val="9"/>
        <rFont val="Arial"/>
        <family val="2"/>
        <charset val="238"/>
      </rPr>
      <t>Ladice i koševi na izvlačenje dolaze sa fulterer vodilicama i plaštem, sa soft-closing sistemom zatvaranja.</t>
    </r>
    <r>
      <rPr>
        <sz val="9"/>
        <rFont val="Arial"/>
        <family val="2"/>
        <charset val="238"/>
      </rPr>
      <t xml:space="preserve">  U donjem prednjem dijelu nivelacijske nožice zatvaraju se demontažnom inox coklom visine 65mm.
dim. 7250 x 750 x 930/1120 mm</t>
    </r>
  </si>
  <si>
    <t>IZVEDBA LADICA UMJESTO JEDNIH VRATIJU, PODJELA 2/5 - 3/5
- Za montažu na pult sa 1x vratima, dubine 680 mm
- 100KG Heavy duty vodilice  za posebnu sigurnost i lakoću korištenja i kod velikih masa
- korisna visina ladica: 250-270 mm + 350-370 mm</t>
  </si>
  <si>
    <r>
      <t xml:space="preserve">STROJ ZA PRANJE ČAŠA
</t>
    </r>
    <r>
      <rPr>
        <i/>
        <sz val="9"/>
        <rFont val="Arial"/>
        <family val="2"/>
        <charset val="238"/>
      </rPr>
      <t>Glavne karakteristike:</t>
    </r>
    <r>
      <rPr>
        <sz val="9"/>
        <rFont val="Arial"/>
        <family val="2"/>
        <charset val="238"/>
      </rPr>
      <t xml:space="preserve">
• Ručka s LED osvjetljenjem i prikazom statusa pranja u boji
• Stakleni zaslon na dodir od higijenskog sigurnosnog stakla s prikazom napretka programa pranja i TFT grafičkim zaslonom u boji visoke rezolucije
• Intuitivno korisničko sučelje - plavi operativni koncept
• Unutarnja rasvjeta kad su vrata otvorena
• Inteligentni sustav upravljanja energijom - višestruki načini rada sa uštedom napajanja
• Bluetooth sučelje
• M-iClean filtar - aktivni sustav filtriranja (uključujući nadzor ispravnog pozicioniranja i funkcije)
• Cijevi za deterdžent i sredstva za ispiranje unutar stroja izrađene od nehrđajućeg čelika</t>
    </r>
  </si>
  <si>
    <r>
      <rPr>
        <i/>
        <sz val="9"/>
        <rFont val="Arial"/>
        <family val="2"/>
        <charset val="238"/>
      </rPr>
      <t>Standarna oprema i karakteristike:</t>
    </r>
    <r>
      <rPr>
        <sz val="9"/>
        <rFont val="Arial"/>
        <family val="2"/>
        <charset val="238"/>
      </rPr>
      <t xml:space="preserve">
• Ugrađeni dozatori tekućeg deterdženta i sredstva za ispiranje s usisnim cijevima
• Pumpa za povišenje tlaka za savršene rezultate ispiranja neovisno o mrežnom tlaku
• Odvodna pumpa za odvodne visine do 700 mm s izravnim pristupom rotoru pumpe
• Sustav detekcije propuštanja
• Stražnja obloga izvedena od nehrđajućeg čelika
• Kombinirana ruka za pranje i ispiranje izrađena od nehrđajućeg čelika (uključujući nadzor ispravnog pozicioniranja i funkcije)
• Vrata sa sistemom poluzatvaranja (prilikom zatvaranja vrata se mogu ostaviti lagano odškrinuta)
• Produženje vremena pranja ovisno o temperaturi, program samočišćenja, program uklanjanja kamenca u komori za pranje,  "soft start" pumpe za pranje
• 3 standardna programa (različita vremena ciklusa i snage pranja) - mogu se proširiti do 9 programa
• Priključni komplet (cijev za vodu 3/4", odvodno crijevo DN22, električni kabel, od kojih svaki duljine 1,4 m)
• Stupanj zaštite IPX5
•</t>
    </r>
    <r>
      <rPr>
        <i/>
        <sz val="9"/>
        <rFont val="Arial"/>
        <family val="2"/>
        <charset val="238"/>
      </rPr>
      <t xml:space="preserve"> Trofazni model 3NPE 400V 50Hz - može se pretvoriti u monofazni 1NPE 230V 50Hz na licu mjesta</t>
    </r>
  </si>
  <si>
    <r>
      <rPr>
        <i/>
        <u/>
        <sz val="9"/>
        <rFont val="Arial"/>
        <family val="2"/>
        <charset val="238"/>
      </rPr>
      <t>Konfiguracija: perilica čaša</t>
    </r>
    <r>
      <rPr>
        <sz val="9"/>
        <rFont val="Arial"/>
        <family val="2"/>
        <charset val="238"/>
      </rPr>
      <t xml:space="preserve">
1 x GV 50/25, PVC košara za čaše sa 5 skidljivih pregrada (za pranje čaša u kosom položaju)</t>
    </r>
  </si>
  <si>
    <t>JEDNORUČNA SLAVINA SA MJEŠALICOM 3/8"
Mješalica za toplu i hladnu vodu izvedena sa 
keramičkom glavom.
Prihvat cijevi za vodu 1/2"
Protočnost min.17 lit./min. kod pritiska od 4 bara
Materijal izvedbe kromirani mesing.</t>
  </si>
  <si>
    <t xml:space="preserve">KOLICA ZA OTPATKE 
Kapacitet: 50 lt.
Korito sa zaobljenim štancanim rubovima za lakše
čišćenje i poklopac od nehrđajućeg čelika
4 okretna kotača 
dim. Ø380X605mm
</t>
  </si>
  <si>
    <t>KONZOLA SA DVA TOČIONIKA KROM SA DVIJE SLAVINE I MEDALJONIMA 40/605</t>
  </si>
  <si>
    <t xml:space="preserve">SPOJNI MATERIJAL
- glave za bačve
- spojnice 
- reduktor za CO2
- račve
- spojnice </t>
  </si>
  <si>
    <t>UGRADBENI RASHLADNI PULT ZA PIĆE SA ČETIRI VRATA
temperaturno područje: +4/ +8°C
- Sa izrazito velikim volumenom i prisiljenom snagom ventiliranog hlađenja pića
- Pune police sa perforacijama predviđene za postavljenje boca pića
- Vrata sa izrazito robusnim pantama sa mogućnošću otvaranja vrata 180°
- Sa pripremom za montažu bravica
- Sa tanjim stjenkama izolacije u cilju povećanja prostora, nadomještenim većom koncentracijom termoizolacijskog materijala 
(stjenka 40mm - 0.033 W / m³)
- Ventilirano hlađenje, optimizirana distribucija zraka za konstantnu temperaturu
- Rashladni agregat sa odvojenim isparivačem koji
se  nalazi u prostoru rashladne komore; 
kondenzacijska jedinica punjena plinom R134a 
prilagođena za uvjete rada od +16 do +32°C u 
prostoru.</t>
  </si>
  <si>
    <t>15.</t>
  </si>
  <si>
    <t>18.</t>
  </si>
  <si>
    <t>SABIRNIK INOX
sa skidljivom inox rešetkom
dim. 300-330 x 150-170 mm</t>
  </si>
  <si>
    <t>LEDOMAT, hlađen zrakom  
Proizvodnja: min. 40kg/24h (cca 2600 kockica), šuplje kocke do 17 grama 
Broj kockica po ciklusu: min. 35 kom
Kapacitet spremnika: min.16 kg (cca 950 kockice)
Elektronička kontrola s autodijagnozom
Plašt ledomata od nehrđajćeg čelika;
Rashladni plin: R134A
Priključna snaga min.300 W, Napon 230V/50Hz
Neto težina: do 55 kg, bruto težina do 60 kg
Dim.450-500 x 550-600 x 600-690 mm, regulacija nogu 0-10mm</t>
  </si>
  <si>
    <t>POTPULTNI VERTIKALNI APARAT ZA HLAĐENJE I TIOČENJE PIVA
sa vodenom kupkom sa 2 zavojnice(XSVE2), R290. Vrijednost kapaciteta točenja je razlika temperature ulaza i izlaza(točenja) pića Δt 10°/20°. Svi kapaciteti za hlađenje i istakanje su dati za 32°C ambijent, 15/24°C ulaz piva, te temperaturu istakanja 3-5°C. 
Hlađenje AL/LED
min. 500 W 1950 kJ/h
Kapacitet točenja min. 50 l / 25 l
Rashladno sredstvo R290
Termostat Elektronički
Pumpa do 6,5 m
Materija lPVC - plastificirano
Boja Crna
Rezervar vode/kapacitet min. 20l
Zavojnice 2x (8/7 x 11+12m)
Snaga kompresora min. 5,50 cc
Snaga/napon min. 0,40 kW/220V
Dimenzije 350-400 x 350-400 x 600-650 mm
Težina max. 35 kg</t>
  </si>
  <si>
    <r>
      <rPr>
        <b/>
        <sz val="9"/>
        <rFont val="Arial"/>
        <family val="2"/>
        <charset val="238"/>
      </rPr>
      <t xml:space="preserve">Kontrolna jedinica u ravnini sa prednjim panelom 
presvučena vodoperivom folijom radi sprečavanja 
ulaska vode prilikom čišćenja. </t>
    </r>
    <r>
      <rPr>
        <sz val="9"/>
        <rFont val="Arial"/>
        <family val="2"/>
        <charset val="238"/>
      </rPr>
      <t xml:space="preserve">
Digitalni prikaz temperature i termostatska
regulacija
Automatsko odmrzavanje i isparavanje 
kondenzirane vode;
Tijelo i unutrašnjost pulta od nehrđajućeg 
čelika AISI304;
Sa inox okvirom (ujedno i soklom) visine 35mm
napon: 230V/50Hz
dim. 2500-2700 x 600-700 x 800-850 mm</t>
    </r>
  </si>
  <si>
    <r>
      <t xml:space="preserve">VOLUMETRIJSKI UREĐAJ ZA OMEKŠAVANJE 
VODE, AUTOMATSKI - DIGITALNI, 8-STUPANJSKI
S REGULATOROM TVRDOĆE VODE
</t>
    </r>
    <r>
      <rPr>
        <b/>
        <sz val="9"/>
        <rFont val="Arial"/>
        <family val="2"/>
        <charset val="238"/>
      </rPr>
      <t>U kompletu s fleksibilnim cijevima</t>
    </r>
    <r>
      <rPr>
        <sz val="9"/>
        <rFont val="Arial"/>
        <family val="2"/>
        <charset val="238"/>
      </rPr>
      <t xml:space="preserve">
Mikropocesorsko upravljanje regeneracijom prema
tvrdoći i kontroli potrošnje vode u volumetrijskoj 
automatici, programabilni, potpuno automatski rad
uređaja.
Na izlasku iz uređaja za omekšavanje vode 
dobivamo vodu kojoj možemo reguliranu tvrdoću i 
koristiti za najšire primjene;
Kapacitet: min. 1,50 m3 (CaCO3) - 10 °d (TH)
Protok: min. 500/900 L/h 
Priključci: ulaz i izlaz vode 3/4" M, odvod vode 1/2"M
Priključak električne energije 10-15 W, 230V/50Hz
Radni pritisak: 2 bar - 6 bar
Kapacitet odvodnog ispusta: min.10 L/min
Temperatura okoline: 1°C - 50°C
Temperatura vode: 1°C - 40°C
Potrošnja soli u regeneraciji: do 1000g
Dimenzije: 200-240 x 400-450 x 400-420 mm</t>
    </r>
  </si>
  <si>
    <r>
      <rPr>
        <i/>
        <sz val="9"/>
        <rFont val="Arial"/>
        <family val="2"/>
        <charset val="238"/>
      </rPr>
      <t xml:space="preserve">Tehnički podaci </t>
    </r>
    <r>
      <rPr>
        <b/>
        <i/>
        <sz val="9"/>
        <rFont val="Arial"/>
        <family val="2"/>
        <charset val="238"/>
      </rPr>
      <t>(400 V)</t>
    </r>
    <r>
      <rPr>
        <i/>
        <sz val="9"/>
        <rFont val="Arial"/>
        <family val="2"/>
        <charset val="238"/>
      </rPr>
      <t>:</t>
    </r>
    <r>
      <rPr>
        <sz val="9"/>
        <rFont val="Arial"/>
        <family val="2"/>
        <charset val="238"/>
      </rPr>
      <t xml:space="preserve">
• Grijanje spremnika: min. 2,0 kW
• Grijanje bojlera: min. 6,0 kW
• Snaga pumpe: min. 0,5 kW
• Ukupna priključna snaga: min. 6,0 kW
• Potrošnja vode: 2-4 lit./košara
• Kapacitet spremnika: min.10 lit.
• Dimenzija košare: min. 500 x 500 mm
• Ulazna visina: 300-400 mm
• Vrijeme ciklusa pranja (s): 90/120/180
• Teoretski kapacitet pranja (košara/sat): 40/30/20
• Pritisak vode min. 0,6 max. 5 bar
• Dimenzije: 600-700 x 600-700 x 700-750 mm</t>
    </r>
  </si>
  <si>
    <r>
      <t xml:space="preserve">MLINAC ZA KAVU
Profesionalni mlinac za mljevenje kave sa dozerom
Promjer mlinca: </t>
    </r>
    <r>
      <rPr>
        <sz val="9"/>
        <rFont val="Arial"/>
        <family val="2"/>
      </rPr>
      <t>Ø</t>
    </r>
    <r>
      <rPr>
        <sz val="9"/>
        <rFont val="Arial"/>
        <family val="2"/>
        <charset val="238"/>
      </rPr>
      <t xml:space="preserve"> 60-70 mm
Brzina: 1400 - 1600 okr/min
Kapacitet posude: do 1.5 kg
Doziranje: 5.5 - 8 g
Težina: max. 15kg
Napon: 220V-240V
Snaga: min. 300W
Dim: 220-250 x 400-450 x 600-650 mm</t>
    </r>
  </si>
  <si>
    <t>APARAT ZA KAVU
Grijač za šalice
Ušteda energije: automatsko uključivanje / isključivanje i stanje pripravnosti
Brojač izrađenih kava i tople vode; brojač litra potrošene vode; broj izvršenih pranja
Digitalni prikaz i upravljanje tlakom u bojleru
Digitalni prikaz izlaznog tlaka 
3 do 5-inčni zaslon osjetljiv na dodir
Programiranje doza kave i vode
Automatsko punjenje kotla 
USB priključak
Kapacitet bojlera: min. 10.5 lt.
Grupe: do 2
Napon: 230-400V
Snaga: 3500-4000 W
Težina: do 80 kg
Dim: 750-800 x 500-600 x 500-600 mm</t>
  </si>
  <si>
    <r>
      <t>Za svaku stavku troškovnika projektirane opreme izvođač opreme mora dati minimalno zakonom propisa</t>
    </r>
    <r>
      <rPr>
        <sz val="10"/>
        <rFont val="Arial"/>
        <family val="2"/>
        <charset val="238"/>
      </rPr>
      <t>n garantni rok u trajanju od 24 mjeseca.</t>
    </r>
  </si>
  <si>
    <t>Za svaku stavku troškovnika tipske opreme izvođač opreme mora dati minimalno zakonom propisan garantni rok u trajanju od 24 mjeseca.</t>
  </si>
  <si>
    <t>Za svaku stavku troškovnika ugostiteljske opreme izvođač opreme mora dati minimalno zakonom propisan garantni rok u trajanju od 24 mjeseca.</t>
  </si>
  <si>
    <r>
      <rPr>
        <sz val="10"/>
        <rFont val="Arial"/>
        <family val="2"/>
        <charset val="238"/>
      </rPr>
      <t>Kod isporuke</t>
    </r>
    <r>
      <rPr>
        <sz val="10"/>
        <color indexed="8"/>
        <rFont val="Arial"/>
        <family val="2"/>
        <charset val="238"/>
      </rPr>
      <t xml:space="preserve"> se moraju priložiti dokazi o gore navedenom sa svim potrebnim atestima, hrvatskim certifikatima izdanim od za to od "Državnog zavoda za mjeriteljstvo" ovlaštenih ustanova ili jednakovrijednim certifikatima.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</si>
</sst>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41A]General"/>
    <numFmt numFmtId="165" formatCode="[$-41A]0"/>
    <numFmt numFmtId="166" formatCode="[$-41A]0.00"/>
    <numFmt numFmtId="167" formatCode="#,##0.00_ ;\-#,##0.00\ "/>
    <numFmt numFmtId="168" formatCode="#,##0.00\ _k_n"/>
  </numFmts>
  <fonts count="21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 Narrow"/>
      <family val="2"/>
      <charset val="238"/>
    </font>
    <font>
      <i/>
      <sz val="9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rgb="FF00B050"/>
      <name val="Arial"/>
      <family val="2"/>
      <charset val="238"/>
    </font>
    <font>
      <sz val="11"/>
      <name val="Calibri"/>
      <family val="2"/>
      <charset val="238"/>
      <scheme val="minor"/>
    </font>
    <font>
      <i/>
      <u/>
      <sz val="9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164" fontId="11" fillId="0" borderId="0"/>
    <xf numFmtId="0" fontId="19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8" fillId="0" borderId="0" xfId="1" applyFont="1" applyFill="1" applyBorder="1" applyAlignment="1" applyProtection="1">
      <alignment horizontal="left" vertical="top" wrapText="1"/>
      <protection hidden="1"/>
    </xf>
    <xf numFmtId="0" fontId="4" fillId="0" borderId="0" xfId="2" applyFont="1" applyAlignment="1">
      <alignment vertical="top" wrapText="1"/>
    </xf>
    <xf numFmtId="164" fontId="4" fillId="0" borderId="0" xfId="3" applyFont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2" fontId="4" fillId="0" borderId="0" xfId="3" applyNumberFormat="1" applyFont="1" applyAlignment="1">
      <alignment vertical="top" wrapText="1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5" fillId="0" borderId="0" xfId="0" applyFont="1" applyFill="1" applyAlignment="1">
      <alignment vertical="top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justify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4" fontId="1" fillId="0" borderId="0" xfId="0" applyNumberFormat="1" applyFont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9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9" fontId="7" fillId="0" borderId="0" xfId="0" applyNumberFormat="1" applyFont="1" applyFill="1" applyBorder="1" applyAlignment="1">
      <alignment horizontal="right" vertical="center"/>
    </xf>
    <xf numFmtId="9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165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4" fontId="3" fillId="0" borderId="7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/>
    <xf numFmtId="4" fontId="1" fillId="0" borderId="0" xfId="0" applyNumberFormat="1" applyFont="1"/>
    <xf numFmtId="4" fontId="1" fillId="0" borderId="0" xfId="0" applyNumberFormat="1" applyFont="1" applyFill="1"/>
    <xf numFmtId="4" fontId="0" fillId="0" borderId="0" xfId="0" applyNumberFormat="1"/>
    <xf numFmtId="4" fontId="1" fillId="0" borderId="1" xfId="0" applyNumberFormat="1" applyFont="1" applyBorder="1"/>
    <xf numFmtId="4" fontId="3" fillId="0" borderId="8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5" fillId="0" borderId="0" xfId="0" applyNumberFormat="1" applyFont="1"/>
    <xf numFmtId="4" fontId="5" fillId="0" borderId="0" xfId="0" applyNumberFormat="1" applyFont="1" applyFill="1"/>
    <xf numFmtId="0" fontId="1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/>
    <xf numFmtId="0" fontId="7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43" fontId="1" fillId="0" borderId="0" xfId="0" applyNumberFormat="1" applyFont="1" applyFill="1"/>
    <xf numFmtId="167" fontId="5" fillId="0" borderId="0" xfId="0" applyNumberFormat="1" applyFont="1" applyFill="1"/>
    <xf numFmtId="43" fontId="0" fillId="0" borderId="0" xfId="0" applyNumberFormat="1"/>
    <xf numFmtId="167" fontId="0" fillId="0" borderId="0" xfId="0" applyNumberFormat="1"/>
    <xf numFmtId="0" fontId="3" fillId="0" borderId="0" xfId="0" applyFont="1" applyFill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168" fontId="4" fillId="0" borderId="0" xfId="0" applyNumberFormat="1" applyFont="1" applyFill="1"/>
    <xf numFmtId="0" fontId="16" fillId="0" borderId="0" xfId="0" applyFont="1"/>
    <xf numFmtId="0" fontId="7" fillId="0" borderId="0" xfId="0" applyFont="1" applyAlignment="1">
      <alignment horizontal="center" vertical="top"/>
    </xf>
    <xf numFmtId="0" fontId="4" fillId="0" borderId="0" xfId="4" applyFont="1" applyAlignment="1">
      <alignment vertical="top" wrapText="1"/>
    </xf>
    <xf numFmtId="0" fontId="8" fillId="0" borderId="0" xfId="0" applyFont="1" applyBorder="1" applyAlignment="1">
      <alignment horizontal="right"/>
    </xf>
    <xf numFmtId="0" fontId="4" fillId="0" borderId="0" xfId="0" applyFont="1"/>
    <xf numFmtId="168" fontId="4" fillId="0" borderId="0" xfId="0" applyNumberFormat="1" applyFont="1"/>
    <xf numFmtId="0" fontId="20" fillId="0" borderId="0" xfId="4" applyFont="1" applyAlignment="1">
      <alignment wrapText="1"/>
    </xf>
    <xf numFmtId="0" fontId="4" fillId="0" borderId="0" xfId="2" applyFont="1" applyBorder="1" applyAlignment="1">
      <alignment vertical="top" wrapText="1"/>
    </xf>
    <xf numFmtId="0" fontId="4" fillId="0" borderId="0" xfId="0" applyFont="1" applyAlignment="1">
      <alignment horizontal="right"/>
    </xf>
    <xf numFmtId="168" fontId="16" fillId="0" borderId="0" xfId="0" applyNumberFormat="1" applyFont="1"/>
    <xf numFmtId="0" fontId="7" fillId="0" borderId="0" xfId="1" applyFont="1" applyFill="1" applyBorder="1" applyAlignment="1" applyProtection="1">
      <alignment horizontal="left" vertical="center"/>
      <protection hidden="1"/>
    </xf>
    <xf numFmtId="0" fontId="20" fillId="0" borderId="0" xfId="0" applyFont="1" applyAlignment="1">
      <alignment horizontal="left" vertical="center" wrapText="1"/>
    </xf>
  </cellXfs>
  <cellStyles count="5">
    <cellStyle name="Normal" xfId="0" builtinId="0"/>
    <cellStyle name="Normal 2" xfId="3"/>
    <cellStyle name="Normal 2 2 9 7" xfId="2"/>
    <cellStyle name="Normal 8" xfId="4"/>
    <cellStyle name="Normal_20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24.28515625" customWidth="1"/>
    <col min="2" max="2" width="61.85546875" customWidth="1"/>
  </cols>
  <sheetData>
    <row r="1" spans="1:2" x14ac:dyDescent="0.25">
      <c r="A1" s="1"/>
      <c r="B1" s="1"/>
    </row>
    <row r="2" spans="1:2" x14ac:dyDescent="0.25">
      <c r="A2" s="1"/>
      <c r="B2" s="2" t="s">
        <v>0</v>
      </c>
    </row>
    <row r="3" spans="1:2" x14ac:dyDescent="0.25">
      <c r="A3" s="1"/>
      <c r="B3" s="2" t="s">
        <v>25</v>
      </c>
    </row>
    <row r="4" spans="1:2" x14ac:dyDescent="0.25">
      <c r="A4" s="1"/>
      <c r="B4" s="1"/>
    </row>
    <row r="5" spans="1:2" x14ac:dyDescent="0.25">
      <c r="A5" s="1"/>
      <c r="B5" s="1"/>
    </row>
    <row r="6" spans="1:2" x14ac:dyDescent="0.25">
      <c r="A6" s="3" t="s">
        <v>1</v>
      </c>
      <c r="B6" s="1" t="s">
        <v>2</v>
      </c>
    </row>
    <row r="7" spans="1:2" x14ac:dyDescent="0.25">
      <c r="A7" s="3"/>
      <c r="B7" s="1"/>
    </row>
    <row r="8" spans="1:2" x14ac:dyDescent="0.25">
      <c r="A8" s="3" t="s">
        <v>3</v>
      </c>
      <c r="B8" s="1" t="s">
        <v>2</v>
      </c>
    </row>
    <row r="9" spans="1:2" x14ac:dyDescent="0.25">
      <c r="A9" s="3"/>
      <c r="B9" s="1"/>
    </row>
    <row r="10" spans="1:2" x14ac:dyDescent="0.25">
      <c r="A10" s="3" t="s">
        <v>4</v>
      </c>
      <c r="B10" s="1" t="s">
        <v>5</v>
      </c>
    </row>
    <row r="11" spans="1:2" x14ac:dyDescent="0.25">
      <c r="A11" s="3"/>
      <c r="B11" s="1"/>
    </row>
    <row r="12" spans="1:2" x14ac:dyDescent="0.25">
      <c r="A12" s="3" t="s">
        <v>6</v>
      </c>
      <c r="B12" s="1" t="s">
        <v>7</v>
      </c>
    </row>
    <row r="13" spans="1:2" x14ac:dyDescent="0.25">
      <c r="A13" s="3"/>
      <c r="B13" s="1"/>
    </row>
    <row r="14" spans="1:2" x14ac:dyDescent="0.25">
      <c r="A14" s="3"/>
      <c r="B14" s="1"/>
    </row>
    <row r="15" spans="1:2" x14ac:dyDescent="0.25">
      <c r="A15" s="3" t="s">
        <v>8</v>
      </c>
      <c r="B15" s="1" t="s">
        <v>9</v>
      </c>
    </row>
    <row r="16" spans="1:2" x14ac:dyDescent="0.25">
      <c r="A16" s="3"/>
      <c r="B16" s="1" t="s">
        <v>10</v>
      </c>
    </row>
    <row r="17" spans="1:2" x14ac:dyDescent="0.25">
      <c r="A17" s="3"/>
      <c r="B17" s="1" t="s">
        <v>11</v>
      </c>
    </row>
    <row r="18" spans="1:2" x14ac:dyDescent="0.25">
      <c r="A18" s="3"/>
      <c r="B18" s="1"/>
    </row>
    <row r="19" spans="1:2" x14ac:dyDescent="0.25">
      <c r="A19" s="3" t="s">
        <v>12</v>
      </c>
      <c r="B19" s="1" t="s">
        <v>13</v>
      </c>
    </row>
    <row r="20" spans="1:2" x14ac:dyDescent="0.25">
      <c r="A20" s="3"/>
      <c r="B20" s="1" t="s">
        <v>14</v>
      </c>
    </row>
    <row r="21" spans="1:2" x14ac:dyDescent="0.25">
      <c r="A21" s="3"/>
      <c r="B21" s="1" t="s">
        <v>15</v>
      </c>
    </row>
    <row r="22" spans="1:2" x14ac:dyDescent="0.25">
      <c r="A22" s="3"/>
      <c r="B22" s="1" t="s">
        <v>16</v>
      </c>
    </row>
    <row r="23" spans="1:2" x14ac:dyDescent="0.25">
      <c r="A23" s="3"/>
      <c r="B23" s="1" t="s">
        <v>17</v>
      </c>
    </row>
    <row r="24" spans="1:2" x14ac:dyDescent="0.25">
      <c r="A24" s="3"/>
      <c r="B24" s="1" t="s">
        <v>18</v>
      </c>
    </row>
    <row r="25" spans="1:2" x14ac:dyDescent="0.25">
      <c r="A25" s="3"/>
      <c r="B25" s="1"/>
    </row>
    <row r="26" spans="1:2" x14ac:dyDescent="0.25">
      <c r="A26" s="3" t="s">
        <v>19</v>
      </c>
      <c r="B26" s="1"/>
    </row>
    <row r="27" spans="1:2" x14ac:dyDescent="0.25">
      <c r="A27" s="3" t="s">
        <v>20</v>
      </c>
      <c r="B27" s="1"/>
    </row>
    <row r="28" spans="1:2" x14ac:dyDescent="0.25">
      <c r="A28" s="3"/>
      <c r="B28" s="1"/>
    </row>
    <row r="29" spans="1:2" x14ac:dyDescent="0.25">
      <c r="A29" s="3" t="s">
        <v>21</v>
      </c>
      <c r="B29" s="1" t="s">
        <v>22</v>
      </c>
    </row>
    <row r="30" spans="1:2" x14ac:dyDescent="0.25">
      <c r="A30" s="3"/>
      <c r="B30" s="1"/>
    </row>
    <row r="31" spans="1:2" x14ac:dyDescent="0.25">
      <c r="A31" s="3" t="s">
        <v>23</v>
      </c>
      <c r="B31" s="1" t="s">
        <v>22</v>
      </c>
    </row>
    <row r="32" spans="1:2" x14ac:dyDescent="0.25">
      <c r="A32" s="3"/>
      <c r="B32" s="1"/>
    </row>
    <row r="33" spans="1:2" x14ac:dyDescent="0.25">
      <c r="A33" s="3" t="s">
        <v>24</v>
      </c>
      <c r="B33" s="1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view="pageBreakPreview" zoomScaleNormal="100" zoomScaleSheetLayoutView="100" workbookViewId="0">
      <selection activeCell="B19" sqref="B19"/>
    </sheetView>
  </sheetViews>
  <sheetFormatPr defaultRowHeight="15" x14ac:dyDescent="0.25"/>
  <cols>
    <col min="1" max="1" width="9.140625" style="38"/>
    <col min="2" max="2" width="65.28515625" customWidth="1"/>
  </cols>
  <sheetData>
    <row r="1" spans="1:2" x14ac:dyDescent="0.25">
      <c r="A1" s="17" t="s">
        <v>111</v>
      </c>
      <c r="B1" s="18"/>
    </row>
    <row r="2" spans="1:2" x14ac:dyDescent="0.25">
      <c r="A2" s="36"/>
      <c r="B2" s="39"/>
    </row>
    <row r="3" spans="1:2" x14ac:dyDescent="0.25">
      <c r="A3" s="37" t="s">
        <v>36</v>
      </c>
      <c r="B3" s="40" t="s">
        <v>112</v>
      </c>
    </row>
    <row r="4" spans="1:2" x14ac:dyDescent="0.25">
      <c r="A4" s="37" t="s">
        <v>113</v>
      </c>
      <c r="B4" s="40" t="s">
        <v>116</v>
      </c>
    </row>
    <row r="5" spans="1:2" x14ac:dyDescent="0.25">
      <c r="A5" s="37" t="s">
        <v>114</v>
      </c>
      <c r="B5" s="40" t="s">
        <v>115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abSelected="1" view="pageBreakPreview" topLeftCell="A37" zoomScaleNormal="100" zoomScaleSheetLayoutView="100" workbookViewId="0">
      <selection activeCell="B75" sqref="B75"/>
    </sheetView>
  </sheetViews>
  <sheetFormatPr defaultRowHeight="15" x14ac:dyDescent="0.25"/>
  <cols>
    <col min="2" max="2" width="82.42578125" customWidth="1"/>
  </cols>
  <sheetData>
    <row r="1" spans="1:2" x14ac:dyDescent="0.25">
      <c r="A1" s="20" t="s">
        <v>36</v>
      </c>
      <c r="B1" s="21" t="s">
        <v>53</v>
      </c>
    </row>
    <row r="2" spans="1:2" x14ac:dyDescent="0.25">
      <c r="A2" s="22"/>
      <c r="B2" s="22"/>
    </row>
    <row r="3" spans="1:2" ht="25.5" x14ac:dyDescent="0.25">
      <c r="A3" s="23"/>
      <c r="B3" s="24" t="s">
        <v>54</v>
      </c>
    </row>
    <row r="4" spans="1:2" ht="25.5" x14ac:dyDescent="0.25">
      <c r="A4" s="23"/>
      <c r="B4" s="25" t="s">
        <v>151</v>
      </c>
    </row>
    <row r="5" spans="1:2" x14ac:dyDescent="0.25">
      <c r="A5" s="23"/>
      <c r="B5" s="26" t="s">
        <v>55</v>
      </c>
    </row>
    <row r="6" spans="1:2" ht="26.25" x14ac:dyDescent="0.25">
      <c r="A6" s="23"/>
      <c r="B6" s="27" t="s">
        <v>56</v>
      </c>
    </row>
    <row r="7" spans="1:2" ht="25.5" x14ac:dyDescent="0.25">
      <c r="A7" s="23"/>
      <c r="B7" s="26" t="s">
        <v>57</v>
      </c>
    </row>
    <row r="8" spans="1:2" ht="25.5" x14ac:dyDescent="0.25">
      <c r="A8" s="23"/>
      <c r="B8" s="24" t="s">
        <v>58</v>
      </c>
    </row>
    <row r="9" spans="1:2" x14ac:dyDescent="0.25">
      <c r="A9" s="23"/>
      <c r="B9" s="24" t="s">
        <v>59</v>
      </c>
    </row>
    <row r="10" spans="1:2" ht="25.5" x14ac:dyDescent="0.25">
      <c r="A10" s="23"/>
      <c r="B10" s="24" t="s">
        <v>117</v>
      </c>
    </row>
    <row r="11" spans="1:2" ht="24" x14ac:dyDescent="0.25">
      <c r="A11" s="23"/>
      <c r="B11" s="14" t="s">
        <v>118</v>
      </c>
    </row>
    <row r="12" spans="1:2" ht="24" x14ac:dyDescent="0.25">
      <c r="A12" s="23"/>
      <c r="B12" s="14" t="s">
        <v>119</v>
      </c>
    </row>
    <row r="13" spans="1:2" x14ac:dyDescent="0.25">
      <c r="A13" s="23"/>
      <c r="B13" s="14"/>
    </row>
    <row r="14" spans="1:2" x14ac:dyDescent="0.25">
      <c r="A14" s="23"/>
      <c r="B14" s="28" t="s">
        <v>60</v>
      </c>
    </row>
    <row r="15" spans="1:2" x14ac:dyDescent="0.25">
      <c r="A15" s="23"/>
      <c r="B15" s="24" t="s">
        <v>61</v>
      </c>
    </row>
    <row r="16" spans="1:2" x14ac:dyDescent="0.25">
      <c r="A16" s="23"/>
      <c r="B16" s="24" t="s">
        <v>62</v>
      </c>
    </row>
    <row r="17" spans="1:2" ht="51" x14ac:dyDescent="0.25">
      <c r="A17" s="23"/>
      <c r="B17" s="24" t="s">
        <v>63</v>
      </c>
    </row>
    <row r="18" spans="1:2" ht="38.25" x14ac:dyDescent="0.25">
      <c r="A18" s="23"/>
      <c r="B18" s="25" t="s">
        <v>64</v>
      </c>
    </row>
    <row r="19" spans="1:2" ht="51" x14ac:dyDescent="0.25">
      <c r="A19" s="23"/>
      <c r="B19" s="25" t="s">
        <v>65</v>
      </c>
    </row>
    <row r="20" spans="1:2" ht="63.75" x14ac:dyDescent="0.25">
      <c r="A20" s="23"/>
      <c r="B20" s="25" t="s">
        <v>66</v>
      </c>
    </row>
    <row r="21" spans="1:2" ht="25.5" x14ac:dyDescent="0.25">
      <c r="A21" s="23"/>
      <c r="B21" s="25" t="s">
        <v>67</v>
      </c>
    </row>
    <row r="22" spans="1:2" x14ac:dyDescent="0.25">
      <c r="A22" s="23"/>
      <c r="B22" s="24" t="s">
        <v>68</v>
      </c>
    </row>
    <row r="23" spans="1:2" ht="25.5" x14ac:dyDescent="0.25">
      <c r="A23" s="23"/>
      <c r="B23" s="24" t="s">
        <v>69</v>
      </c>
    </row>
    <row r="24" spans="1:2" x14ac:dyDescent="0.25">
      <c r="A24" s="23"/>
      <c r="B24" s="24" t="s">
        <v>70</v>
      </c>
    </row>
    <row r="25" spans="1:2" x14ac:dyDescent="0.25">
      <c r="A25" s="23"/>
      <c r="B25" s="24" t="s">
        <v>71</v>
      </c>
    </row>
    <row r="26" spans="1:2" x14ac:dyDescent="0.25">
      <c r="A26" s="23"/>
      <c r="B26" s="24" t="s">
        <v>72</v>
      </c>
    </row>
    <row r="27" spans="1:2" ht="38.25" x14ac:dyDescent="0.25">
      <c r="A27" s="23"/>
      <c r="B27" s="24" t="s">
        <v>73</v>
      </c>
    </row>
    <row r="28" spans="1:2" ht="25.5" x14ac:dyDescent="0.25">
      <c r="A28" s="23"/>
      <c r="B28" s="25" t="s">
        <v>74</v>
      </c>
    </row>
    <row r="29" spans="1:2" x14ac:dyDescent="0.25">
      <c r="A29" s="23"/>
      <c r="B29" s="24" t="s">
        <v>75</v>
      </c>
    </row>
    <row r="30" spans="1:2" x14ac:dyDescent="0.25">
      <c r="A30" s="23"/>
      <c r="B30" s="24" t="s">
        <v>76</v>
      </c>
    </row>
    <row r="31" spans="1:2" x14ac:dyDescent="0.25">
      <c r="A31" s="23"/>
      <c r="B31" s="28" t="s">
        <v>77</v>
      </c>
    </row>
    <row r="32" spans="1:2" x14ac:dyDescent="0.25">
      <c r="A32" s="23"/>
      <c r="B32" s="27"/>
    </row>
    <row r="33" spans="1:2" x14ac:dyDescent="0.25">
      <c r="A33" s="23"/>
      <c r="B33" s="29" t="s">
        <v>120</v>
      </c>
    </row>
    <row r="34" spans="1:2" ht="39.75" customHeight="1" x14ac:dyDescent="0.25">
      <c r="A34" s="23"/>
      <c r="B34" s="32" t="s">
        <v>121</v>
      </c>
    </row>
    <row r="35" spans="1:2" ht="25.5" x14ac:dyDescent="0.25">
      <c r="A35" s="23"/>
      <c r="B35" s="25" t="s">
        <v>152</v>
      </c>
    </row>
    <row r="36" spans="1:2" ht="13.5" customHeight="1" x14ac:dyDescent="0.25">
      <c r="A36" s="23"/>
      <c r="B36" s="33" t="s">
        <v>78</v>
      </c>
    </row>
    <row r="37" spans="1:2" ht="25.5" x14ac:dyDescent="0.25">
      <c r="A37" s="23"/>
      <c r="B37" s="24" t="s">
        <v>79</v>
      </c>
    </row>
    <row r="38" spans="1:2" x14ac:dyDescent="0.25">
      <c r="A38" s="23"/>
      <c r="B38" s="27"/>
    </row>
    <row r="39" spans="1:2" x14ac:dyDescent="0.25">
      <c r="A39" s="23"/>
      <c r="B39" s="28" t="s">
        <v>80</v>
      </c>
    </row>
    <row r="40" spans="1:2" ht="38.25" x14ac:dyDescent="0.25">
      <c r="A40" s="23"/>
      <c r="B40" s="24" t="s">
        <v>81</v>
      </c>
    </row>
    <row r="41" spans="1:2" x14ac:dyDescent="0.25">
      <c r="A41" s="23"/>
      <c r="B41" s="24" t="s">
        <v>82</v>
      </c>
    </row>
    <row r="42" spans="1:2" x14ac:dyDescent="0.25">
      <c r="A42" s="23"/>
      <c r="B42" s="24" t="s">
        <v>68</v>
      </c>
    </row>
    <row r="43" spans="1:2" ht="25.5" x14ac:dyDescent="0.25">
      <c r="A43" s="23"/>
      <c r="B43" s="24" t="s">
        <v>83</v>
      </c>
    </row>
    <row r="44" spans="1:2" ht="25.5" x14ac:dyDescent="0.25">
      <c r="A44" s="23"/>
      <c r="B44" s="25" t="s">
        <v>74</v>
      </c>
    </row>
    <row r="45" spans="1:2" x14ac:dyDescent="0.25">
      <c r="A45" s="23"/>
      <c r="B45" s="24" t="s">
        <v>75</v>
      </c>
    </row>
    <row r="46" spans="1:2" x14ac:dyDescent="0.25">
      <c r="A46" s="23"/>
      <c r="B46" s="26" t="s">
        <v>84</v>
      </c>
    </row>
    <row r="47" spans="1:2" x14ac:dyDescent="0.25">
      <c r="A47" s="23"/>
      <c r="B47" s="27"/>
    </row>
    <row r="48" spans="1:2" ht="38.25" x14ac:dyDescent="0.25">
      <c r="A48" s="23"/>
      <c r="B48" s="30" t="s">
        <v>85</v>
      </c>
    </row>
    <row r="49" spans="1:2" x14ac:dyDescent="0.25">
      <c r="A49" s="23"/>
      <c r="B49" s="30"/>
    </row>
    <row r="50" spans="1:2" x14ac:dyDescent="0.25">
      <c r="A50" s="23"/>
      <c r="B50" s="29" t="s">
        <v>86</v>
      </c>
    </row>
    <row r="51" spans="1:2" ht="25.5" x14ac:dyDescent="0.25">
      <c r="A51" s="23"/>
      <c r="B51" s="24" t="s">
        <v>54</v>
      </c>
    </row>
    <row r="52" spans="1:2" ht="25.5" x14ac:dyDescent="0.25">
      <c r="A52" s="23"/>
      <c r="B52" s="116" t="s">
        <v>153</v>
      </c>
    </row>
    <row r="53" spans="1:2" ht="25.5" x14ac:dyDescent="0.25">
      <c r="A53" s="23"/>
      <c r="B53" s="24" t="s">
        <v>87</v>
      </c>
    </row>
    <row r="54" spans="1:2" ht="25.5" x14ac:dyDescent="0.25">
      <c r="A54" s="23"/>
      <c r="B54" s="24" t="s">
        <v>88</v>
      </c>
    </row>
    <row r="55" spans="1:2" ht="25.5" x14ac:dyDescent="0.25">
      <c r="A55" s="23"/>
      <c r="B55" s="24" t="s">
        <v>58</v>
      </c>
    </row>
    <row r="56" spans="1:2" x14ac:dyDescent="0.25">
      <c r="A56" s="23"/>
      <c r="B56" s="24" t="s">
        <v>59</v>
      </c>
    </row>
    <row r="57" spans="1:2" x14ac:dyDescent="0.25">
      <c r="A57" s="23"/>
      <c r="B57" s="27"/>
    </row>
    <row r="58" spans="1:2" x14ac:dyDescent="0.25">
      <c r="A58" s="23"/>
      <c r="B58" s="31" t="s">
        <v>89</v>
      </c>
    </row>
    <row r="59" spans="1:2" ht="25.5" x14ac:dyDescent="0.25">
      <c r="A59" s="23"/>
      <c r="B59" s="26" t="s">
        <v>90</v>
      </c>
    </row>
    <row r="60" spans="1:2" ht="38.25" x14ac:dyDescent="0.25">
      <c r="A60" s="23"/>
      <c r="B60" s="25" t="s">
        <v>91</v>
      </c>
    </row>
    <row r="61" spans="1:2" ht="25.5" x14ac:dyDescent="0.25">
      <c r="A61" s="23"/>
      <c r="B61" s="26" t="s">
        <v>92</v>
      </c>
    </row>
    <row r="62" spans="1:2" ht="63.75" x14ac:dyDescent="0.25">
      <c r="A62" s="23"/>
      <c r="B62" s="26" t="s">
        <v>93</v>
      </c>
    </row>
    <row r="63" spans="1:2" x14ac:dyDescent="0.25">
      <c r="A63" s="23"/>
      <c r="B63" s="26" t="s">
        <v>94</v>
      </c>
    </row>
    <row r="64" spans="1:2" x14ac:dyDescent="0.25">
      <c r="A64" s="23"/>
      <c r="B64" s="26" t="s">
        <v>95</v>
      </c>
    </row>
    <row r="65" spans="1:2" x14ac:dyDescent="0.25">
      <c r="A65" s="23"/>
      <c r="B65" s="26" t="s">
        <v>96</v>
      </c>
    </row>
    <row r="66" spans="1:2" x14ac:dyDescent="0.25">
      <c r="A66" s="23"/>
      <c r="B66" s="26" t="s">
        <v>97</v>
      </c>
    </row>
    <row r="67" spans="1:2" x14ac:dyDescent="0.25">
      <c r="A67" s="23"/>
      <c r="B67" s="26" t="s">
        <v>98</v>
      </c>
    </row>
    <row r="68" spans="1:2" x14ac:dyDescent="0.25">
      <c r="A68" s="23"/>
      <c r="B68" s="27" t="s">
        <v>99</v>
      </c>
    </row>
    <row r="69" spans="1:2" x14ac:dyDescent="0.25">
      <c r="A69" s="23"/>
      <c r="B69" s="26" t="s">
        <v>100</v>
      </c>
    </row>
    <row r="70" spans="1:2" x14ac:dyDescent="0.25">
      <c r="A70" s="23"/>
      <c r="B70" s="26" t="s">
        <v>101</v>
      </c>
    </row>
    <row r="71" spans="1:2" x14ac:dyDescent="0.25">
      <c r="A71" s="23"/>
      <c r="B71" s="27" t="s">
        <v>99</v>
      </c>
    </row>
    <row r="72" spans="1:2" x14ac:dyDescent="0.25">
      <c r="A72" s="23"/>
      <c r="B72" s="26" t="s">
        <v>102</v>
      </c>
    </row>
    <row r="73" spans="1:2" x14ac:dyDescent="0.25">
      <c r="A73" s="23"/>
      <c r="B73" s="26" t="s">
        <v>103</v>
      </c>
    </row>
    <row r="74" spans="1:2" ht="25.5" x14ac:dyDescent="0.25">
      <c r="A74" s="23"/>
      <c r="B74" s="26" t="s">
        <v>104</v>
      </c>
    </row>
    <row r="75" spans="1:2" ht="38.25" x14ac:dyDescent="0.25">
      <c r="A75" s="23"/>
      <c r="B75" s="32" t="s">
        <v>154</v>
      </c>
    </row>
    <row r="76" spans="1:2" ht="38.25" x14ac:dyDescent="0.25">
      <c r="A76" s="23"/>
      <c r="B76" s="26" t="s">
        <v>105</v>
      </c>
    </row>
    <row r="77" spans="1:2" ht="25.5" x14ac:dyDescent="0.25">
      <c r="A77" s="23"/>
      <c r="B77" s="26" t="s">
        <v>106</v>
      </c>
    </row>
    <row r="78" spans="1:2" x14ac:dyDescent="0.25">
      <c r="A78" s="23"/>
      <c r="B78" s="26" t="s">
        <v>107</v>
      </c>
    </row>
    <row r="79" spans="1:2" x14ac:dyDescent="0.25">
      <c r="A79" s="23"/>
      <c r="B79" s="26" t="s">
        <v>108</v>
      </c>
    </row>
    <row r="80" spans="1:2" x14ac:dyDescent="0.25">
      <c r="A80" s="23"/>
      <c r="B80" s="26" t="s">
        <v>109</v>
      </c>
    </row>
    <row r="81" spans="1:2" x14ac:dyDescent="0.25">
      <c r="A81" s="23"/>
      <c r="B81" s="31" t="s">
        <v>110</v>
      </c>
    </row>
    <row r="82" spans="1:2" x14ac:dyDescent="0.25">
      <c r="A82" s="23"/>
      <c r="B82" s="28" t="s">
        <v>77</v>
      </c>
    </row>
    <row r="83" spans="1:2" ht="25.5" x14ac:dyDescent="0.25">
      <c r="A83" s="23"/>
      <c r="B83" s="26" t="s">
        <v>85</v>
      </c>
    </row>
  </sheetData>
  <pageMargins left="0.7" right="0.7" top="0.75" bottom="0.75" header="0.3" footer="0.3"/>
  <pageSetup paperSize="9" scale="77" orientation="portrait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19" zoomScaleNormal="100" zoomScaleSheetLayoutView="100" workbookViewId="0">
      <selection activeCell="B26" sqref="B26"/>
    </sheetView>
  </sheetViews>
  <sheetFormatPr defaultRowHeight="15" x14ac:dyDescent="0.25"/>
  <cols>
    <col min="1" max="1" width="9.140625" style="38"/>
    <col min="2" max="2" width="46" customWidth="1"/>
    <col min="3" max="4" width="10.7109375" style="35" customWidth="1"/>
    <col min="5" max="6" width="12.7109375" style="76" customWidth="1"/>
  </cols>
  <sheetData>
    <row r="1" spans="1:6" ht="36.75" thickBot="1" x14ac:dyDescent="0.3">
      <c r="A1" s="67" t="s">
        <v>31</v>
      </c>
      <c r="B1" s="68" t="s">
        <v>32</v>
      </c>
      <c r="C1" s="69" t="s">
        <v>126</v>
      </c>
      <c r="D1" s="70" t="s">
        <v>33</v>
      </c>
      <c r="E1" s="72" t="s">
        <v>34</v>
      </c>
      <c r="F1" s="78" t="s">
        <v>35</v>
      </c>
    </row>
    <row r="2" spans="1:6" x14ac:dyDescent="0.25">
      <c r="A2" s="65" t="s">
        <v>36</v>
      </c>
      <c r="B2" s="66" t="s">
        <v>37</v>
      </c>
      <c r="C2" s="82"/>
      <c r="D2" s="82"/>
      <c r="E2" s="73"/>
      <c r="F2" s="79"/>
    </row>
    <row r="3" spans="1:6" ht="256.5" customHeight="1" x14ac:dyDescent="0.25">
      <c r="A3" s="71" t="s">
        <v>38</v>
      </c>
      <c r="B3" s="4" t="s">
        <v>26</v>
      </c>
      <c r="C3" s="34"/>
      <c r="D3" s="34"/>
      <c r="E3" s="74"/>
      <c r="F3" s="80"/>
    </row>
    <row r="4" spans="1:6" ht="174" customHeight="1" x14ac:dyDescent="0.25">
      <c r="A4" s="37"/>
      <c r="B4" s="5" t="s">
        <v>131</v>
      </c>
      <c r="C4" s="83" t="s">
        <v>27</v>
      </c>
      <c r="D4" s="84">
        <v>1</v>
      </c>
      <c r="E4" s="75"/>
      <c r="F4" s="81">
        <f>D4*E4</f>
        <v>0</v>
      </c>
    </row>
    <row r="5" spans="1:6" x14ac:dyDescent="0.25">
      <c r="A5" s="37"/>
      <c r="B5" s="6" t="s">
        <v>28</v>
      </c>
      <c r="C5" s="34"/>
      <c r="D5" s="34"/>
      <c r="E5" s="74"/>
    </row>
    <row r="6" spans="1:6" x14ac:dyDescent="0.25">
      <c r="A6" s="37"/>
      <c r="B6" s="6"/>
      <c r="C6" s="34"/>
      <c r="D6" s="34"/>
      <c r="E6" s="74"/>
    </row>
    <row r="7" spans="1:6" x14ac:dyDescent="0.25">
      <c r="A7" s="37" t="s">
        <v>39</v>
      </c>
      <c r="B7" s="7" t="s">
        <v>29</v>
      </c>
      <c r="C7" s="83" t="s">
        <v>27</v>
      </c>
      <c r="D7" s="84">
        <v>1</v>
      </c>
      <c r="E7" s="75"/>
      <c r="F7" s="81">
        <f>D7*E7</f>
        <v>0</v>
      </c>
    </row>
    <row r="8" spans="1:6" ht="12" customHeight="1" x14ac:dyDescent="0.25">
      <c r="A8" s="37"/>
      <c r="B8" s="6" t="s">
        <v>28</v>
      </c>
      <c r="C8" s="34"/>
      <c r="D8" s="34"/>
      <c r="E8" s="74"/>
    </row>
    <row r="9" spans="1:6" x14ac:dyDescent="0.25">
      <c r="A9" s="37"/>
      <c r="B9" s="8"/>
      <c r="C9" s="34"/>
      <c r="D9" s="34"/>
      <c r="E9" s="74"/>
    </row>
    <row r="10" spans="1:6" ht="74.25" customHeight="1" x14ac:dyDescent="0.25">
      <c r="A10" s="100" t="s">
        <v>40</v>
      </c>
      <c r="B10" s="6" t="s">
        <v>136</v>
      </c>
      <c r="C10" s="83" t="s">
        <v>27</v>
      </c>
      <c r="D10" s="84">
        <v>1</v>
      </c>
      <c r="E10" s="75"/>
      <c r="F10" s="81">
        <f>D10*E10</f>
        <v>0</v>
      </c>
    </row>
    <row r="11" spans="1:6" ht="12.75" customHeight="1" x14ac:dyDescent="0.25">
      <c r="A11" s="37"/>
      <c r="B11" s="6" t="s">
        <v>28</v>
      </c>
      <c r="C11" s="34"/>
      <c r="D11" s="34"/>
      <c r="E11" s="74"/>
      <c r="F11" s="80"/>
    </row>
    <row r="12" spans="1:6" x14ac:dyDescent="0.25">
      <c r="A12" s="37"/>
      <c r="B12" s="1"/>
      <c r="C12" s="34"/>
      <c r="D12" s="34"/>
      <c r="E12" s="74"/>
    </row>
    <row r="13" spans="1:6" ht="39" customHeight="1" x14ac:dyDescent="0.25">
      <c r="A13" s="71" t="s">
        <v>41</v>
      </c>
      <c r="B13" s="6" t="s">
        <v>130</v>
      </c>
      <c r="C13" s="83" t="s">
        <v>27</v>
      </c>
      <c r="D13" s="84">
        <v>3</v>
      </c>
      <c r="E13" s="75"/>
      <c r="F13" s="81">
        <f>D13*E13</f>
        <v>0</v>
      </c>
    </row>
    <row r="14" spans="1:6" ht="14.25" customHeight="1" x14ac:dyDescent="0.25">
      <c r="A14" s="37"/>
      <c r="B14" s="6" t="s">
        <v>28</v>
      </c>
      <c r="C14" s="34"/>
      <c r="D14" s="34"/>
      <c r="E14" s="74"/>
      <c r="F14" s="80"/>
    </row>
    <row r="15" spans="1:6" x14ac:dyDescent="0.25">
      <c r="A15" s="37"/>
      <c r="B15" s="1"/>
      <c r="C15" s="34"/>
      <c r="D15" s="34"/>
      <c r="E15" s="74"/>
    </row>
    <row r="16" spans="1:6" ht="59.25" customHeight="1" x14ac:dyDescent="0.25">
      <c r="A16" s="71" t="s">
        <v>42</v>
      </c>
      <c r="B16" s="6" t="s">
        <v>128</v>
      </c>
      <c r="C16" s="83" t="s">
        <v>27</v>
      </c>
      <c r="D16" s="84">
        <v>1</v>
      </c>
      <c r="E16" s="75"/>
      <c r="F16" s="81">
        <f>D16*E16</f>
        <v>0</v>
      </c>
    </row>
    <row r="17" spans="1:6" ht="13.5" customHeight="1" x14ac:dyDescent="0.25">
      <c r="A17" s="37"/>
      <c r="B17" s="6" t="s">
        <v>28</v>
      </c>
      <c r="C17" s="34"/>
      <c r="D17" s="34"/>
      <c r="E17" s="74"/>
    </row>
    <row r="18" spans="1:6" x14ac:dyDescent="0.25">
      <c r="A18" s="37"/>
      <c r="B18" s="1"/>
      <c r="C18" s="34"/>
      <c r="D18" s="34"/>
      <c r="E18" s="74"/>
    </row>
    <row r="19" spans="1:6" ht="144.75" customHeight="1" x14ac:dyDescent="0.25">
      <c r="A19" s="100" t="s">
        <v>43</v>
      </c>
      <c r="B19" s="6" t="s">
        <v>144</v>
      </c>
      <c r="C19" s="83" t="s">
        <v>27</v>
      </c>
      <c r="D19" s="84">
        <v>1</v>
      </c>
      <c r="E19" s="75"/>
      <c r="F19" s="81">
        <f>D19*E19</f>
        <v>0</v>
      </c>
    </row>
    <row r="20" spans="1:6" ht="22.5" customHeight="1" x14ac:dyDescent="0.25">
      <c r="A20" s="37"/>
      <c r="B20" s="9" t="s">
        <v>30</v>
      </c>
      <c r="C20" s="34"/>
      <c r="D20" s="34"/>
      <c r="E20" s="74"/>
    </row>
    <row r="21" spans="1:6" ht="13.5" customHeight="1" x14ac:dyDescent="0.25">
      <c r="A21" s="37"/>
      <c r="B21" s="6" t="s">
        <v>28</v>
      </c>
      <c r="C21" s="34"/>
      <c r="D21" s="34"/>
      <c r="E21" s="74"/>
    </row>
    <row r="22" spans="1:6" ht="13.5" customHeight="1" x14ac:dyDescent="0.25">
      <c r="A22" s="37"/>
      <c r="B22" s="6"/>
      <c r="C22" s="34"/>
      <c r="D22" s="34"/>
      <c r="E22" s="74"/>
    </row>
    <row r="23" spans="1:6" s="105" customFormat="1" ht="120" x14ac:dyDescent="0.25">
      <c r="A23" s="106" t="s">
        <v>44</v>
      </c>
      <c r="B23" s="11" t="s">
        <v>149</v>
      </c>
      <c r="C23" s="102" t="s">
        <v>27</v>
      </c>
      <c r="D23" s="103">
        <v>1</v>
      </c>
      <c r="E23" s="103"/>
      <c r="F23" s="104">
        <f>D23*E23</f>
        <v>0</v>
      </c>
    </row>
    <row r="24" spans="1:6" ht="13.5" customHeight="1" x14ac:dyDescent="0.25">
      <c r="A24" s="37"/>
      <c r="B24" s="6" t="s">
        <v>28</v>
      </c>
      <c r="C24" s="34"/>
      <c r="D24" s="34"/>
      <c r="E24" s="74"/>
    </row>
    <row r="25" spans="1:6" x14ac:dyDescent="0.25">
      <c r="A25" s="37"/>
      <c r="B25" s="8"/>
      <c r="C25" s="34"/>
      <c r="D25" s="34"/>
      <c r="E25" s="74"/>
      <c r="F25" s="80"/>
    </row>
    <row r="26" spans="1:6" s="105" customFormat="1" ht="216" x14ac:dyDescent="0.25">
      <c r="A26" s="106" t="s">
        <v>45</v>
      </c>
      <c r="B26" s="11" t="s">
        <v>150</v>
      </c>
      <c r="C26" s="102" t="s">
        <v>27</v>
      </c>
      <c r="D26" s="103">
        <v>1</v>
      </c>
      <c r="E26" s="103"/>
      <c r="F26" s="104">
        <f>D26*E26</f>
        <v>0</v>
      </c>
    </row>
    <row r="27" spans="1:6" ht="15" customHeight="1" x14ac:dyDescent="0.25">
      <c r="A27" s="37"/>
      <c r="B27" s="6" t="s">
        <v>28</v>
      </c>
      <c r="C27" s="34"/>
      <c r="D27" s="34"/>
      <c r="E27" s="74"/>
      <c r="F27" s="80"/>
    </row>
    <row r="28" spans="1:6" x14ac:dyDescent="0.25">
      <c r="A28" s="37"/>
      <c r="B28" s="10"/>
      <c r="C28" s="34"/>
      <c r="D28" s="34"/>
      <c r="E28" s="74"/>
    </row>
    <row r="29" spans="1:6" s="105" customFormat="1" ht="24" x14ac:dyDescent="0.25">
      <c r="A29" s="106" t="s">
        <v>46</v>
      </c>
      <c r="B29" s="107" t="s">
        <v>138</v>
      </c>
      <c r="C29" s="102" t="s">
        <v>27</v>
      </c>
      <c r="D29" s="103">
        <v>1</v>
      </c>
      <c r="E29" s="103"/>
      <c r="F29" s="104">
        <f>D29*E29</f>
        <v>0</v>
      </c>
    </row>
    <row r="30" spans="1:6" s="105" customFormat="1" ht="15" customHeight="1" x14ac:dyDescent="0.25">
      <c r="B30" s="6" t="s">
        <v>28</v>
      </c>
      <c r="C30" s="108"/>
      <c r="D30" s="109"/>
      <c r="E30" s="109"/>
      <c r="F30" s="110"/>
    </row>
    <row r="31" spans="1:6" s="105" customFormat="1" ht="15" customHeight="1" x14ac:dyDescent="0.25">
      <c r="B31" s="6"/>
      <c r="C31" s="108"/>
      <c r="D31" s="109"/>
      <c r="E31" s="109"/>
      <c r="F31" s="110"/>
    </row>
    <row r="32" spans="1:6" s="105" customFormat="1" ht="39" x14ac:dyDescent="0.25">
      <c r="A32" s="106">
        <v>10</v>
      </c>
      <c r="B32" s="111" t="s">
        <v>143</v>
      </c>
      <c r="C32" s="102" t="s">
        <v>27</v>
      </c>
      <c r="D32" s="103">
        <v>1</v>
      </c>
      <c r="E32" s="103"/>
      <c r="F32" s="104">
        <f>D32*E32</f>
        <v>0</v>
      </c>
    </row>
    <row r="33" spans="1:6" s="105" customFormat="1" ht="15" customHeight="1" x14ac:dyDescent="0.25">
      <c r="A33" s="101"/>
      <c r="B33" s="6" t="s">
        <v>28</v>
      </c>
      <c r="C33" s="108"/>
      <c r="D33" s="109"/>
      <c r="E33" s="109"/>
      <c r="F33" s="110"/>
    </row>
    <row r="34" spans="1:6" s="105" customFormat="1" ht="15" customHeight="1" x14ac:dyDescent="0.25">
      <c r="B34" s="6"/>
      <c r="C34" s="108"/>
      <c r="D34" s="109"/>
      <c r="E34" s="109"/>
      <c r="F34" s="110"/>
    </row>
    <row r="35" spans="1:6" s="105" customFormat="1" ht="252" x14ac:dyDescent="0.25">
      <c r="A35" s="106" t="s">
        <v>47</v>
      </c>
      <c r="B35" s="112" t="s">
        <v>145</v>
      </c>
      <c r="C35" s="102" t="s">
        <v>27</v>
      </c>
      <c r="D35" s="103">
        <v>1</v>
      </c>
      <c r="E35" s="103"/>
      <c r="F35" s="104">
        <f>D35*E35</f>
        <v>0</v>
      </c>
    </row>
    <row r="36" spans="1:6" s="105" customFormat="1" ht="15" customHeight="1" x14ac:dyDescent="0.25">
      <c r="A36" s="101"/>
      <c r="B36" s="6" t="s">
        <v>28</v>
      </c>
      <c r="C36" s="108"/>
      <c r="D36" s="109"/>
      <c r="E36" s="109"/>
      <c r="F36" s="110"/>
    </row>
    <row r="37" spans="1:6" s="105" customFormat="1" ht="15" customHeight="1" x14ac:dyDescent="0.25">
      <c r="A37" s="101"/>
      <c r="B37" s="6"/>
      <c r="C37" s="108"/>
      <c r="D37" s="109"/>
      <c r="E37" s="109"/>
      <c r="F37" s="110"/>
    </row>
    <row r="38" spans="1:6" s="105" customFormat="1" ht="72" x14ac:dyDescent="0.25">
      <c r="A38" s="106" t="s">
        <v>48</v>
      </c>
      <c r="B38" s="112" t="s">
        <v>139</v>
      </c>
      <c r="C38" s="102" t="s">
        <v>27</v>
      </c>
      <c r="D38" s="103">
        <v>1</v>
      </c>
      <c r="E38" s="103"/>
      <c r="F38" s="104">
        <f>D38*E38</f>
        <v>0</v>
      </c>
    </row>
    <row r="39" spans="1:6" s="105" customFormat="1" ht="15" customHeight="1" x14ac:dyDescent="0.25">
      <c r="B39" s="6" t="s">
        <v>28</v>
      </c>
      <c r="C39" s="108"/>
      <c r="D39" s="109"/>
      <c r="E39" s="109"/>
      <c r="F39" s="110"/>
    </row>
    <row r="40" spans="1:6" s="105" customFormat="1" ht="15" customHeight="1" x14ac:dyDescent="0.25">
      <c r="A40" s="101"/>
      <c r="B40" s="6"/>
      <c r="C40" s="108"/>
      <c r="D40" s="109"/>
      <c r="E40" s="109"/>
      <c r="F40" s="110"/>
    </row>
    <row r="41" spans="1:6" s="105" customFormat="1" ht="253.5" customHeight="1" x14ac:dyDescent="0.25">
      <c r="A41" s="106" t="s">
        <v>49</v>
      </c>
      <c r="B41" s="12" t="s">
        <v>140</v>
      </c>
      <c r="C41" s="113"/>
      <c r="D41" s="109"/>
      <c r="E41" s="109"/>
      <c r="F41" s="114"/>
    </row>
    <row r="42" spans="1:6" s="105" customFormat="1" ht="147" customHeight="1" x14ac:dyDescent="0.25">
      <c r="A42" s="13"/>
      <c r="B42" s="6" t="s">
        <v>146</v>
      </c>
      <c r="C42" s="102" t="s">
        <v>27</v>
      </c>
      <c r="D42" s="103">
        <v>1</v>
      </c>
      <c r="E42" s="103"/>
      <c r="F42" s="104">
        <f>D42*E42</f>
        <v>0</v>
      </c>
    </row>
    <row r="43" spans="1:6" s="105" customFormat="1" ht="15" customHeight="1" x14ac:dyDescent="0.25">
      <c r="B43" s="6" t="s">
        <v>28</v>
      </c>
      <c r="F43" s="114"/>
    </row>
    <row r="44" spans="1:6" s="105" customFormat="1" x14ac:dyDescent="0.25">
      <c r="A44" s="106"/>
      <c r="B44" s="112"/>
      <c r="C44" s="102"/>
      <c r="D44" s="103"/>
      <c r="E44" s="103"/>
      <c r="F44" s="104"/>
    </row>
    <row r="45" spans="1:6" ht="72.75" customHeight="1" x14ac:dyDescent="0.25">
      <c r="A45" s="71" t="s">
        <v>50</v>
      </c>
      <c r="B45" s="6" t="s">
        <v>132</v>
      </c>
      <c r="C45" s="83" t="s">
        <v>27</v>
      </c>
      <c r="D45" s="84">
        <v>2</v>
      </c>
      <c r="E45" s="75"/>
      <c r="F45" s="81">
        <f>D45*E45</f>
        <v>0</v>
      </c>
    </row>
    <row r="46" spans="1:6" ht="13.5" customHeight="1" x14ac:dyDescent="0.25">
      <c r="B46" s="6" t="s">
        <v>28</v>
      </c>
    </row>
    <row r="47" spans="1:6" ht="13.5" customHeight="1" x14ac:dyDescent="0.25">
      <c r="B47" s="6"/>
    </row>
    <row r="48" spans="1:6" ht="253.5" customHeight="1" x14ac:dyDescent="0.25">
      <c r="A48" s="100" t="s">
        <v>141</v>
      </c>
      <c r="B48" s="6" t="s">
        <v>147</v>
      </c>
      <c r="C48" s="83" t="s">
        <v>27</v>
      </c>
      <c r="D48" s="84">
        <v>1</v>
      </c>
      <c r="E48" s="96"/>
      <c r="F48" s="97">
        <f>D48*E48</f>
        <v>0</v>
      </c>
    </row>
    <row r="49" spans="1:6" ht="14.25" customHeight="1" x14ac:dyDescent="0.25">
      <c r="B49" s="6" t="s">
        <v>28</v>
      </c>
      <c r="E49" s="98"/>
      <c r="F49" s="99"/>
    </row>
    <row r="51" spans="1:6" ht="198.75" customHeight="1" x14ac:dyDescent="0.25">
      <c r="A51" s="94" t="s">
        <v>51</v>
      </c>
      <c r="B51" s="6" t="s">
        <v>133</v>
      </c>
      <c r="C51" s="90"/>
      <c r="D51" s="90"/>
      <c r="E51" s="91"/>
    </row>
    <row r="52" spans="1:6" ht="291" customHeight="1" x14ac:dyDescent="0.25">
      <c r="A52" s="95"/>
      <c r="B52" s="6" t="s">
        <v>134</v>
      </c>
      <c r="C52" s="90"/>
      <c r="D52" s="90"/>
      <c r="E52" s="91"/>
    </row>
    <row r="53" spans="1:6" ht="157.5" customHeight="1" x14ac:dyDescent="0.25">
      <c r="A53" s="95"/>
      <c r="B53" s="6" t="s">
        <v>148</v>
      </c>
      <c r="C53" s="90"/>
      <c r="D53" s="90"/>
      <c r="E53" s="91"/>
    </row>
    <row r="54" spans="1:6" ht="36.75" customHeight="1" x14ac:dyDescent="0.25">
      <c r="A54" s="13"/>
      <c r="B54" s="6" t="s">
        <v>135</v>
      </c>
      <c r="C54" s="83" t="s">
        <v>27</v>
      </c>
      <c r="D54" s="92">
        <v>1</v>
      </c>
      <c r="E54" s="93"/>
      <c r="F54" s="81">
        <f>D54*E54</f>
        <v>0</v>
      </c>
    </row>
    <row r="55" spans="1:6" ht="13.5" customHeight="1" x14ac:dyDescent="0.25">
      <c r="A55" s="13"/>
      <c r="B55" s="6" t="s">
        <v>28</v>
      </c>
      <c r="C55" s="83"/>
      <c r="D55" s="92"/>
      <c r="E55" s="93"/>
      <c r="F55" s="81"/>
    </row>
    <row r="56" spans="1:6" x14ac:dyDescent="0.25">
      <c r="A56" s="13"/>
      <c r="B56" s="89"/>
      <c r="C56" s="83"/>
      <c r="D56" s="84"/>
      <c r="E56" s="75"/>
      <c r="F56" s="81"/>
    </row>
    <row r="57" spans="1:6" ht="72.75" customHeight="1" x14ac:dyDescent="0.25">
      <c r="A57" s="100" t="s">
        <v>52</v>
      </c>
      <c r="B57" s="15" t="s">
        <v>137</v>
      </c>
      <c r="C57" s="83" t="s">
        <v>27</v>
      </c>
      <c r="D57" s="84">
        <v>1</v>
      </c>
      <c r="E57" s="75"/>
      <c r="F57" s="81">
        <f>D57*E57</f>
        <v>0</v>
      </c>
    </row>
    <row r="58" spans="1:6" ht="15.75" customHeight="1" x14ac:dyDescent="0.25">
      <c r="A58" s="13"/>
      <c r="B58" s="6" t="s">
        <v>28</v>
      </c>
      <c r="C58" s="83"/>
      <c r="D58" s="84"/>
      <c r="E58" s="75"/>
      <c r="F58" s="81"/>
    </row>
    <row r="59" spans="1:6" ht="15.75" customHeight="1" x14ac:dyDescent="0.25">
      <c r="A59" s="13"/>
      <c r="B59" s="6"/>
      <c r="C59" s="83"/>
      <c r="D59" s="84"/>
      <c r="E59" s="75"/>
      <c r="F59" s="81"/>
    </row>
    <row r="60" spans="1:6" ht="102.75" customHeight="1" x14ac:dyDescent="0.25">
      <c r="A60" s="71" t="s">
        <v>142</v>
      </c>
      <c r="B60" s="19" t="s">
        <v>124</v>
      </c>
      <c r="C60" s="83" t="s">
        <v>27</v>
      </c>
      <c r="D60" s="84">
        <v>1</v>
      </c>
      <c r="E60" s="75"/>
      <c r="F60" s="81">
        <f>D60*E60</f>
        <v>0</v>
      </c>
    </row>
    <row r="61" spans="1:6" ht="99" customHeight="1" x14ac:dyDescent="0.25">
      <c r="A61" s="37"/>
      <c r="B61" s="19" t="s">
        <v>127</v>
      </c>
      <c r="C61" s="83" t="s">
        <v>27</v>
      </c>
      <c r="D61" s="84">
        <v>1</v>
      </c>
      <c r="E61" s="75"/>
      <c r="F61" s="81">
        <f>D61*E61</f>
        <v>0</v>
      </c>
    </row>
    <row r="62" spans="1:6" ht="15.75" customHeight="1" x14ac:dyDescent="0.25">
      <c r="A62" s="37"/>
      <c r="B62" s="6" t="s">
        <v>28</v>
      </c>
      <c r="C62" s="83"/>
      <c r="D62" s="84"/>
      <c r="E62" s="75"/>
      <c r="F62" s="81"/>
    </row>
    <row r="63" spans="1:6" ht="15.75" thickBot="1" x14ac:dyDescent="0.3">
      <c r="A63" s="48"/>
      <c r="B63" s="16"/>
      <c r="C63" s="85"/>
      <c r="D63" s="85"/>
      <c r="E63" s="77"/>
      <c r="F63" s="77"/>
    </row>
    <row r="64" spans="1:6" ht="15.75" thickTop="1" x14ac:dyDescent="0.25">
      <c r="B64" s="115"/>
      <c r="C64" s="115"/>
      <c r="D64" s="34"/>
      <c r="E64" s="74"/>
      <c r="F64" s="74"/>
    </row>
    <row r="65" spans="1:6" ht="15.75" thickBot="1" x14ac:dyDescent="0.3">
      <c r="A65" s="48"/>
      <c r="B65" s="86" t="s">
        <v>125</v>
      </c>
      <c r="C65" s="87"/>
      <c r="D65" s="85"/>
      <c r="E65" s="77"/>
      <c r="F65" s="88">
        <f>SUM(F3:F61)</f>
        <v>0</v>
      </c>
    </row>
    <row r="66" spans="1:6" ht="15.75" thickTop="1" x14ac:dyDescent="0.25"/>
  </sheetData>
  <mergeCells count="1">
    <mergeCell ref="B64:C64"/>
  </mergeCells>
  <pageMargins left="0.7" right="0.7" top="0.75" bottom="0.75" header="0.3" footer="0.3"/>
  <pageSetup paperSize="9" scale="68" orientation="portrait" r:id="rId1"/>
  <rowBreaks count="2" manualBreakCount="2">
    <brk id="21" max="5" man="1"/>
    <brk id="4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9.140625" style="38"/>
    <col min="2" max="2" width="55.28515625" customWidth="1"/>
    <col min="4" max="4" width="15.5703125" bestFit="1" customWidth="1"/>
  </cols>
  <sheetData>
    <row r="1" spans="1:4" x14ac:dyDescent="0.25">
      <c r="A1" s="41" t="s">
        <v>114</v>
      </c>
      <c r="B1" s="45" t="s">
        <v>115</v>
      </c>
      <c r="C1" s="42"/>
      <c r="D1" s="42"/>
    </row>
    <row r="2" spans="1:4" x14ac:dyDescent="0.25">
      <c r="A2" s="58" t="s">
        <v>36</v>
      </c>
      <c r="B2" s="59" t="s">
        <v>112</v>
      </c>
      <c r="C2" s="49"/>
      <c r="D2" s="49"/>
    </row>
    <row r="3" spans="1:4" x14ac:dyDescent="0.25">
      <c r="A3" s="60" t="s">
        <v>113</v>
      </c>
      <c r="B3" s="50" t="s">
        <v>116</v>
      </c>
      <c r="C3" s="42"/>
      <c r="D3" s="51">
        <f>BAR!F65</f>
        <v>0</v>
      </c>
    </row>
    <row r="4" spans="1:4" x14ac:dyDescent="0.25">
      <c r="A4" s="46"/>
      <c r="B4" s="42"/>
      <c r="C4" s="42"/>
      <c r="D4" s="42"/>
    </row>
    <row r="5" spans="1:4" ht="15.75" thickBot="1" x14ac:dyDescent="0.3">
      <c r="A5" s="47"/>
      <c r="B5" s="64" t="s">
        <v>125</v>
      </c>
      <c r="C5" s="43"/>
      <c r="D5" s="52">
        <f>D3</f>
        <v>0</v>
      </c>
    </row>
    <row r="6" spans="1:4" ht="15.75" thickTop="1" x14ac:dyDescent="0.25">
      <c r="B6" s="61"/>
      <c r="C6" s="44"/>
      <c r="D6" s="44"/>
    </row>
    <row r="7" spans="1:4" x14ac:dyDescent="0.25">
      <c r="B7" s="62" t="s">
        <v>122</v>
      </c>
      <c r="C7" s="53"/>
      <c r="D7" s="54">
        <f>D5</f>
        <v>0</v>
      </c>
    </row>
    <row r="8" spans="1:4" x14ac:dyDescent="0.25">
      <c r="B8" s="62" t="s">
        <v>129</v>
      </c>
      <c r="C8" s="55"/>
      <c r="D8" s="54">
        <f>SUM(D7*25%)</f>
        <v>0</v>
      </c>
    </row>
    <row r="9" spans="1:4" ht="15.75" thickBot="1" x14ac:dyDescent="0.3">
      <c r="A9" s="48"/>
      <c r="B9" s="63" t="s">
        <v>123</v>
      </c>
      <c r="C9" s="56"/>
      <c r="D9" s="57">
        <f>SUM(D7:D8)</f>
        <v>0</v>
      </c>
    </row>
    <row r="10" spans="1:4" ht="15.75" thickTop="1" x14ac:dyDescent="0.25"/>
  </sheetData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Naslovna</vt:lpstr>
      <vt:lpstr>Sadržaj</vt:lpstr>
      <vt:lpstr>Opći uvjeti</vt:lpstr>
      <vt:lpstr>BAR</vt:lpstr>
      <vt:lpstr>Rekapitulacija</vt:lpstr>
      <vt:lpstr>BAR!Print_Area</vt:lpstr>
      <vt:lpstr>Rekapitulacija!Print_Area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Ikanović Ingrid</cp:lastModifiedBy>
  <cp:lastPrinted>2020-10-16T06:52:51Z</cp:lastPrinted>
  <dcterms:created xsi:type="dcterms:W3CDTF">2020-02-11T14:00:49Z</dcterms:created>
  <dcterms:modified xsi:type="dcterms:W3CDTF">2020-10-16T07:35:03Z</dcterms:modified>
</cp:coreProperties>
</file>