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klobucar_frano\Desktop\Posao\Jednostavna nabava\2021\Zamjena plinskih bojlera i sanacija dimovoda Janeza Trdine 7\"/>
    </mc:Choice>
  </mc:AlternateContent>
  <bookViews>
    <workbookView xWindow="0" yWindow="0" windowWidth="21570" windowHeight="7155"/>
  </bookViews>
  <sheets>
    <sheet name="bez cijena s formulama"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7" i="2" l="1"/>
  <c r="F222" i="2" l="1"/>
  <c r="F220" i="2"/>
  <c r="F193" i="2"/>
  <c r="F216" i="2"/>
  <c r="F210" i="2"/>
  <c r="F207" i="2"/>
  <c r="F202" i="2"/>
  <c r="F199" i="2"/>
  <c r="F191" i="2"/>
  <c r="F183" i="2"/>
  <c r="F179" i="2"/>
  <c r="F175" i="2"/>
  <c r="F171" i="2"/>
  <c r="F163" i="2"/>
  <c r="F159" i="2"/>
  <c r="F156" i="2"/>
  <c r="F151" i="2"/>
  <c r="F148" i="2"/>
  <c r="F143" i="2"/>
  <c r="F140" i="2"/>
  <c r="F136" i="2"/>
  <c r="F132" i="2"/>
  <c r="F128" i="2"/>
  <c r="F124" i="2"/>
  <c r="F121" i="2"/>
  <c r="F117" i="2"/>
  <c r="F113" i="2"/>
  <c r="F110" i="2"/>
  <c r="F104" i="2"/>
  <c r="F101" i="2"/>
  <c r="F98" i="2"/>
  <c r="F95" i="2"/>
  <c r="F92" i="2"/>
  <c r="F88" i="2"/>
  <c r="F85" i="2"/>
  <c r="F80" i="2"/>
  <c r="F74" i="2"/>
  <c r="F70" i="2"/>
  <c r="F64" i="2"/>
  <c r="F60" i="2"/>
  <c r="F56" i="2"/>
  <c r="F53" i="2"/>
  <c r="F47" i="2"/>
  <c r="F39" i="2"/>
  <c r="F37" i="2"/>
  <c r="F33" i="2"/>
  <c r="F27" i="2"/>
  <c r="F23" i="2"/>
  <c r="F185" i="2" l="1"/>
  <c r="F218" i="2" s="1"/>
  <c r="F225" i="2" s="1"/>
  <c r="F227" i="2" l="1"/>
  <c r="F229" i="2" s="1"/>
</calcChain>
</file>

<file path=xl/sharedStrings.xml><?xml version="1.0" encoding="utf-8"?>
<sst xmlns="http://schemas.openxmlformats.org/spreadsheetml/2006/main" count="215" uniqueCount="124">
  <si>
    <t xml:space="preserve">U cijenu mora biti uračunat sav potrebni rad i materijal za izradu kompletne instalacije, svi potrebni prijevozi, transporti, uskladištenja, skele, unutarnje i vanjske komunikacije na gradilištu. </t>
  </si>
  <si>
    <t>Gotovost stavke je do njezine potvrde od strane nadzornog inženjera odnosno Investitora.</t>
  </si>
  <si>
    <t xml:space="preserve">Sve eventualne promjene i odstupanja od projekta, potrebno je usuglasiti s projektantom. </t>
  </si>
  <si>
    <t>Sva oprema predviđena troškovnikom mora posjedovati Ateste, Certifikate i Garanciju.</t>
  </si>
  <si>
    <t>Sva ispitivanja projektiranih instalacija moraju posjedovati Zapisnik.</t>
  </si>
  <si>
    <t>Prije davanja ponude izvoditelj mora obići objekt.</t>
  </si>
  <si>
    <t>Kako bi tehničko rješenje bilo u skladu s proračunatim vrijednostima tehničke karakteristike opreme navedene u specifikaciji materijala i radova mogu odstupati max. ± 5 %.</t>
  </si>
  <si>
    <t>1.</t>
  </si>
  <si>
    <t>DEMONTAŽA POSTOJEĆE OPREME ZA GRIJANJE</t>
  </si>
  <si>
    <t>1.1.</t>
  </si>
  <si>
    <t>komplet</t>
  </si>
  <si>
    <t>a</t>
  </si>
  <si>
    <t>1.2</t>
  </si>
  <si>
    <t>1.3</t>
  </si>
  <si>
    <t xml:space="preserve">Demontaža postojeće opreme za grijanje </t>
  </si>
  <si>
    <t>1.4</t>
  </si>
  <si>
    <t>Odvoz demontirane opreme na deponij ili prema zahtjevu Investitora na udaljenost do 15 km.</t>
  </si>
  <si>
    <t xml:space="preserve">2. </t>
  </si>
  <si>
    <t>TOPLOVODNA I DIMOVODNA INSTALACIJA</t>
  </si>
  <si>
    <t>2.1.</t>
  </si>
  <si>
    <t xml:space="preserve">Uz uređaj isporučiti potrebne upute za rukovanje i održavanje na hrvatskom jeziku. </t>
  </si>
  <si>
    <t>Jednakovrijedan proizvod:</t>
  </si>
  <si>
    <t>2.2.</t>
  </si>
  <si>
    <t>Dobava i ugradnja seta za pomoć pri nadžbuknoj montaži za montažu na zid</t>
  </si>
  <si>
    <t>2.3.</t>
  </si>
  <si>
    <t>Dobava i ugradnja seta za nadopunu s diskonektorima.</t>
  </si>
  <si>
    <t>2.4</t>
  </si>
  <si>
    <t xml:space="preserve">Dobava i ugradnja automatske regulacije VITOTROL 200 A ili jednakovrijedan.
</t>
  </si>
  <si>
    <t>2.5</t>
  </si>
  <si>
    <t>Dobava i ugradnja AZ adaptera D=60/100 na 80/125 VITODENS ili jednakovrijedan.</t>
  </si>
  <si>
    <t>2.6</t>
  </si>
  <si>
    <t>Dobava i ugradnja ravnog AZ T komada C 80, veličine sustava 80/125 mm od PPs/aluminijski lim premazan epoksidnom smolom bijele boje.</t>
  </si>
  <si>
    <t>2.7</t>
  </si>
  <si>
    <t>Dobava i ugradnja ravnog AZ revizijskog dijela veličine sustava 80/125 mm od PPs/aluminijski lim premazan epoksidnom smolom bijele boje.</t>
  </si>
  <si>
    <t>2.8</t>
  </si>
  <si>
    <t>Dobava i ugradnja cijevi dovodnog zraka D=125 mm, L=1000 mm, produljiva. Stavka obuhvaća 2 koljena 90.</t>
  </si>
  <si>
    <t>2.9</t>
  </si>
  <si>
    <t>2.10</t>
  </si>
  <si>
    <t>Dobava i ugradnja zaštite od vjetra za cijev dovodnog zraka.</t>
  </si>
  <si>
    <t>2.11</t>
  </si>
  <si>
    <t>2.12</t>
  </si>
  <si>
    <t>2.13</t>
  </si>
  <si>
    <t>Dobava i ugradnja završne kape dimnjaka za zaštitu od vjetra i kiše veličine promjera 80mm.</t>
  </si>
  <si>
    <t>2.14</t>
  </si>
  <si>
    <t>Dobava i ugradnja obujmica za pričvrščenje i čeličnih profila za izradu konstrukcije za pričvršćenje dimovodnih elemenata.</t>
  </si>
  <si>
    <t>2.15</t>
  </si>
  <si>
    <t>Puštanje u pogon plinskog kondenzacijskog kotla s kompletnim podešavanjem protoka, učinka i funkcionalnosti uređaja od strane ovlaštenog servisera opreme.</t>
  </si>
  <si>
    <t>2.16</t>
  </si>
  <si>
    <t>2.17</t>
  </si>
  <si>
    <t>NO25</t>
  </si>
  <si>
    <t>2.18</t>
  </si>
  <si>
    <t>2.19</t>
  </si>
  <si>
    <t>2.20</t>
  </si>
  <si>
    <t>2.21</t>
  </si>
  <si>
    <t>Dobava i ugradnja mjernih instrumenata:</t>
  </si>
  <si>
    <r>
      <t xml:space="preserve">termometar u metalnom kućištu, 0 – 120 </t>
    </r>
    <r>
      <rPr>
        <vertAlign val="superscript"/>
        <sz val="11"/>
        <rFont val="Arial"/>
        <family val="2"/>
        <charset val="238"/>
      </rPr>
      <t>o</t>
    </r>
    <r>
      <rPr>
        <sz val="11"/>
        <rFont val="Arial"/>
        <family val="2"/>
        <charset val="238"/>
      </rPr>
      <t>C</t>
    </r>
  </si>
  <si>
    <t>manometar 0 - 6 bar</t>
  </si>
  <si>
    <t>2.22</t>
  </si>
  <si>
    <t>Dobava i ugradnja čeličnih bešavnih cijevi (DIN2448), kompletno sa svim potrebnim pričvrsnim i ovjesnim materijalom, koljenima, T-komadima, redukcijama, kao i materijalom za zavarivanje.</t>
  </si>
  <si>
    <t>NO15</t>
  </si>
  <si>
    <t>2.23</t>
  </si>
  <si>
    <t>2.24</t>
  </si>
  <si>
    <t>Pripremno završni radovi, uključivo s upoznavanjem građevine, kontakti s nadzornom službom, obilježavanje proboja i prodora cijevne instalacije. Usklađivanje s ostalim sudionicima u gradnji o položaju elemenata sistema, te vođenje dokumentacije gradilišta.</t>
  </si>
  <si>
    <t>2.25</t>
  </si>
  <si>
    <t>Ispitivanje plinske instalacije na tlak.</t>
  </si>
  <si>
    <t>2.26</t>
  </si>
  <si>
    <t>Izdavanje potrebne atestne dokumentacije ugrađene opreme.</t>
  </si>
  <si>
    <t>2.27</t>
  </si>
  <si>
    <t xml:space="preserve">Ishođenje Potvrde o ispravnosti dimovodne instalacije  od tvrtke ovlaštene za dimnjačarske poslove u gradu Rijeci. </t>
  </si>
  <si>
    <t>2.28</t>
  </si>
  <si>
    <t>TOPLOVODNA I DIMOVODNA INSTALACIJA:</t>
  </si>
  <si>
    <t>3.</t>
  </si>
  <si>
    <t>VENTILACIJA</t>
  </si>
  <si>
    <t>3.1</t>
  </si>
  <si>
    <t>4.</t>
  </si>
  <si>
    <t>PRATEĆI GRAĐEVINSKI RADOVI</t>
  </si>
  <si>
    <t>4.1</t>
  </si>
  <si>
    <t xml:space="preserve">Probijenje otvora u vanjskom zidu za prolazak cijevi za dovod svježeg zraka za izgaranje iz vanjskog prostora. Promjer cijevi za dovod zraka iznosi 125 mm. Debljina zida iznosi cca 0.6 m. </t>
  </si>
  <si>
    <t>4.2</t>
  </si>
  <si>
    <t>4.3</t>
  </si>
  <si>
    <t>m2</t>
  </si>
  <si>
    <t>REKAPITULACIJA:</t>
  </si>
  <si>
    <t>1</t>
  </si>
  <si>
    <t>2</t>
  </si>
  <si>
    <t>4</t>
  </si>
  <si>
    <t>UKUPNO:</t>
  </si>
  <si>
    <t>PDV (25%):</t>
  </si>
  <si>
    <t>UKUPNO S PDV-om:</t>
  </si>
  <si>
    <t>Projektant: Damir Požgaj, dipl. ing. stroj.</t>
  </si>
  <si>
    <t>UKUPNO</t>
  </si>
  <si>
    <t xml:space="preserve">Područje nazivnog toplinskog učina pri:
- 50/30°C: 6,5 – 26,0 kW
- 80/60°C: 5,9 – 23,8 kW
Dimenzije:
- Duljina: 300 mm
- Širina: 400 mm
- Širina: 700 mm
- Težina: 36 kg
Dovoljeni pogonski tlak: 4 bar
Priključak odvoda dimnih plinova:60 mm
Priključak dovoda zraka: 100 mm                                                                                                                                                                                                                                                                                                                                                                          </t>
  </si>
  <si>
    <t xml:space="preserve">Dobava i ugradnja AZ cijevi 1 m
(može se skratiti)
Veličina sustava 80/125 mm,
plastični materijal (PPs) / aluminijski
lim premazan epoksidnom smolom, bijele boje.
</t>
  </si>
  <si>
    <t>Dobava i ugradnja kuglastih ventila sa navojem, te brtvenim materijalom. R1/2"</t>
  </si>
  <si>
    <t>kom</t>
  </si>
  <si>
    <t>Dobava i ugradnja kuglastih ventila NP16, kompletno sa spojnim i brtvenim materijalom.NO25</t>
  </si>
  <si>
    <t>Dobava i ugradnja hvatača nečistoća NP16, s prirubnicama i protuprirubnicama, kompletno sa spojnim i brtvenim materijalom.NO25</t>
  </si>
  <si>
    <t>Dobava i ugradnja izolirane dimovodne cijevi od nehrđajućeg čelika ICS25 promjera 80 mm, za ugradnju kao produžetak novog dimnjaka. Stavka obuhvaća sav potreban spojni i brtveni materijal.ICS25 80 mm, duljine 500 mm</t>
  </si>
  <si>
    <t>Dobava i ugradnja PVC cijevi za odvod kondenzata iz uređaja za neutralizaciju kondenzata do najbližeg odvodnog mjesta. Ø 28 mm</t>
  </si>
  <si>
    <t>m'</t>
  </si>
  <si>
    <r>
      <t xml:space="preserve">Dobava i ugradnja plinskog kondenzacijskog kotla </t>
    </r>
    <r>
      <rPr>
        <b/>
        <sz val="11"/>
        <rFont val="Arial"/>
        <family val="2"/>
        <charset val="238"/>
      </rPr>
      <t>VIESSMANN Vitodens 100-W B2HB toplinskog učina 24 kW</t>
    </r>
    <r>
      <rPr>
        <sz val="11"/>
        <rFont val="Arial"/>
        <family val="2"/>
        <charset val="238"/>
      </rPr>
      <t xml:space="preserve"> ili jednakovrijedan. Zidni plinski kondenzacijski uređaj služi za grijanje prostora i pripremu tople vode.
Plinski kondenzacijski kotao prema EN 677 kao zidni uređaj za pogon neovisan o zraku u prostoru </t>
    </r>
    <r>
      <rPr>
        <b/>
        <sz val="11"/>
        <rFont val="Arial"/>
        <family val="2"/>
        <charset val="238"/>
      </rPr>
      <t>(C52x)</t>
    </r>
    <r>
      <rPr>
        <sz val="11"/>
        <rFont val="Arial"/>
        <family val="2"/>
        <charset val="238"/>
      </rPr>
      <t>TRGI 86/96,
certificiran za oznaku CE i tipski
ispitan. Za zatvorene instalacije
grijanja prema EN 12828. Kompletna
toplinska ćelija koja se sastoji od:
zračne komore, izmjenjivača topline  i integrirane zatvorene komore za
izgaranje od plemenitog čelika, s
modulacijskim cilindričnim plinskim
plamenikom , kompletno s
ventilatorom upravljanim brojem
okretaja, Lambda Pro Control regulacije izgaranja,plinske armature,
ionizacijskog nadziranja plamena i
električnog visokonaponskog paljenja.
Ispitan i odobren za zemni i tekući plin
prema EN 437.</t>
    </r>
  </si>
  <si>
    <t>Zidarski popravak oštećenih površina  te ličenje zidova, uz sve potrebne predradnje.</t>
  </si>
  <si>
    <t>PREDOPIS:</t>
  </si>
  <si>
    <t xml:space="preserve">u poslovnim prostorima na adresi Janeza Trdine 7 </t>
  </si>
  <si>
    <t>T R O Š K O V N I K</t>
  </si>
  <si>
    <t xml:space="preserve">Predmet troškovnika su radovi zamjene postojeće opreme za grijanje (i pripreme tople potrošne vode), te radovi sanacije dimovoda vezano za DVA poslovna prostora u Rijeci, na adresi Janeza Trdine 7 - na prvom katu (zakupnik: GHETALDUS d.o.o.) i na drugom katu (zakupnik: LUMBRELLA d.o.o.). Potrebno je zamijeniti dva plinska atmosferska bojlera (u svakom poslovnom prostoru je jedan) novim kondenzacijskim uređajima te sanirati dimovod tako da bude u funkciji novih uređaja. </t>
  </si>
  <si>
    <t>Sva isporučena oprema mora posjedovati upute za rukovanje i održavanje na hrvatskom jeziku, koje će korisnik koristiti tijekom eksploatacije postrojenja.</t>
  </si>
  <si>
    <t>Za Izvedbu radova zamjene postojeće opreme za grijanje i radova sanacije dimovoda</t>
  </si>
  <si>
    <t>Prijava gradilišta distributeru plina, tvrtki Energo d.o.o., konzultacije s projektantom, nadzornim inženjerom, investitorom i predstavnikom tvrtke Energo d.o.o., prije naručivnja opreme i otvaranja radova, a radi usaglašavanja termina i uvjeta priključenja, detalja izvedbe i sl. sa eventualnim dodatnim zahtjevima i energetskom suglasnosti od Energo d.o.o.. Usklađivanje izvedbe plinske instalacije sa ovlaštenim predstavnikom Energo s obzirom na zatečene uvjete tijekom izvođenja.</t>
  </si>
  <si>
    <t>Pražnjenje toplovodne instalacije na najnižoj točki instalacije u kotlovnici.</t>
  </si>
  <si>
    <t>Dobava i ugradnja kliznog AZ kolčaka veličine sustava 80/125 od PPs/aluminijski lim premaza epoksidnom smolom bijele boje.</t>
  </si>
  <si>
    <t xml:space="preserve">Dobava i ugradnja sanacijske fleksibilne cijevi od nehrđajućeg čelika promjera 80 mm. Dimnjak je visine cca 12 m. Cijev je FLEXIBILE TECNOFLEX LINEAR SCHIEDEL model 1, ili jednakovrijedan. Stavka obuhvaća, ulazno koljeno, obujmice, brtve, spojnice i distancere za ugradnju u okno promjera 140 mm, odnosno sve fazonske komade i spojni pribor za montažu, kako bi se dimovod priveo u funkcionalno stanje. Prije narudžbe opreme provjeriti mogućnost ugradnje i uvlačenja cijevi u postojeći dimnjak. </t>
  </si>
  <si>
    <t>Spajanje instalacije kotla na postojeću vodoinstalaciju i instalaciju grijanja.</t>
  </si>
  <si>
    <t>Dobava i ugradnja termičkog zapornog ventila za plin NO25, kompletno sa spojnim i brtvenim materijalom.</t>
  </si>
  <si>
    <t>2.29</t>
  </si>
  <si>
    <t>Izvlačenje/demontaža postojeće fleksibilne dimovodne cijevi (ukoliko nije moguće uvlačenje nove dimovodne cijevi kroz postojeću).</t>
  </si>
  <si>
    <t xml:space="preserve">Dobava i ugradnja aluminijske ventilacijske rešetke prečnog presjeka 150 cm2 cm, sa okvirom i materijalom za ventilaciju dimnjaka. </t>
  </si>
  <si>
    <t>Izrada otvora u postojećem dimnjaku zbog montaže i pričvršćenja nove dimovodne cijevi. Uključena i izrada otvora za montažu ventilacijske rešetke.</t>
  </si>
  <si>
    <t>Ponuditelj:</t>
  </si>
  <si>
    <t>Datum:</t>
  </si>
  <si>
    <t>bojler  VAILANT atmoTEC VUW</t>
  </si>
  <si>
    <t xml:space="preserve">bojler VIESSMANN </t>
  </si>
  <si>
    <t>(prvi kat: zakupnik GHETALDUS - Očna optika d.o.o.</t>
  </si>
  <si>
    <t>drugi kat: zakupnik LUMBRELA d.o.o.)</t>
  </si>
  <si>
    <t>VENTILACIJA 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</si>
</sst>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32" x14ac:knownFonts="1">
    <font>
      <sz val="11"/>
      <color theme="1"/>
      <name val="Calibri"/>
      <family val="2"/>
      <charset val="238"/>
      <scheme val="minor"/>
    </font>
    <font>
      <sz val="12"/>
      <name val="Times New Roman"/>
      <family val="1"/>
      <charset val="238"/>
    </font>
    <font>
      <sz val="11"/>
      <color indexed="8"/>
      <name val="Calibri"/>
      <family val="2"/>
      <charset val="238"/>
    </font>
    <font>
      <sz val="11"/>
      <color indexed="62"/>
      <name val="Calibri"/>
      <family val="2"/>
      <charset val="238"/>
    </font>
    <font>
      <sz val="11"/>
      <color indexed="9"/>
      <name val="Calibri"/>
      <family val="2"/>
      <charset val="238"/>
    </font>
    <font>
      <b/>
      <sz val="11"/>
      <color indexed="52"/>
      <name val="Calibri"/>
      <family val="2"/>
      <charset val="238"/>
    </font>
    <font>
      <sz val="11"/>
      <color indexed="52"/>
      <name val="Calibri"/>
      <family val="2"/>
      <charset val="238"/>
    </font>
    <font>
      <b/>
      <sz val="13"/>
      <color indexed="56"/>
      <name val="Calibri"/>
      <family val="2"/>
      <charset val="238"/>
    </font>
    <font>
      <b/>
      <sz val="11"/>
      <color indexed="56"/>
      <name val="Calibri"/>
      <family val="2"/>
      <charset val="238"/>
    </font>
    <font>
      <sz val="11"/>
      <color indexed="20"/>
      <name val="Calibri"/>
      <family val="2"/>
      <charset val="238"/>
    </font>
    <font>
      <b/>
      <sz val="11"/>
      <color indexed="8"/>
      <name val="Calibri"/>
      <family val="2"/>
      <charset val="238"/>
    </font>
    <font>
      <sz val="11"/>
      <color indexed="17"/>
      <name val="Calibri"/>
      <family val="2"/>
      <charset val="238"/>
    </font>
    <font>
      <b/>
      <sz val="15"/>
      <color indexed="56"/>
      <name val="Calibri"/>
      <family val="2"/>
      <charset val="238"/>
    </font>
    <font>
      <sz val="11"/>
      <color indexed="10"/>
      <name val="Calibri"/>
      <family val="2"/>
      <charset val="238"/>
    </font>
    <font>
      <i/>
      <sz val="11"/>
      <color indexed="23"/>
      <name val="Calibri"/>
      <family val="2"/>
      <charset val="238"/>
    </font>
    <font>
      <b/>
      <sz val="18"/>
      <color indexed="56"/>
      <name val="Cambria"/>
      <family val="1"/>
      <charset val="238"/>
    </font>
    <font>
      <sz val="11"/>
      <color indexed="60"/>
      <name val="Calibri"/>
      <family val="2"/>
      <charset val="238"/>
    </font>
    <font>
      <b/>
      <sz val="11"/>
      <color indexed="9"/>
      <name val="Calibri"/>
      <family val="2"/>
      <charset val="238"/>
    </font>
    <font>
      <b/>
      <sz val="11"/>
      <color indexed="63"/>
      <name val="Calibri"/>
      <family val="2"/>
      <charset val="238"/>
    </font>
    <font>
      <b/>
      <sz val="11"/>
      <name val="Times New Roman"/>
      <family val="1"/>
      <charset val="238"/>
    </font>
    <font>
      <sz val="11"/>
      <name val="Arial"/>
      <family val="2"/>
      <charset val="238"/>
    </font>
    <font>
      <sz val="11"/>
      <name val="Times New Roman"/>
      <family val="1"/>
      <charset val="238"/>
    </font>
    <font>
      <b/>
      <sz val="11"/>
      <name val="Arial"/>
      <family val="2"/>
      <charset val="238"/>
    </font>
    <font>
      <sz val="12"/>
      <name val="Times New Roman"/>
      <family val="1"/>
      <charset val="238"/>
    </font>
    <font>
      <vertAlign val="superscript"/>
      <sz val="11"/>
      <name val="Arial"/>
      <family val="2"/>
      <charset val="238"/>
    </font>
    <font>
      <sz val="10"/>
      <name val="Arial"/>
      <family val="2"/>
      <charset val="238"/>
    </font>
    <font>
      <sz val="10"/>
      <name val="Arial"/>
      <family val="2"/>
    </font>
    <font>
      <sz val="11"/>
      <color rgb="FFFF0000"/>
      <name val="Arial"/>
      <family val="2"/>
      <charset val="238"/>
    </font>
    <font>
      <b/>
      <sz val="10"/>
      <name val="Arial"/>
      <family val="2"/>
      <charset val="238"/>
    </font>
    <font>
      <b/>
      <sz val="11"/>
      <color theme="1"/>
      <name val="Calibri"/>
      <family val="2"/>
      <charset val="238"/>
      <scheme val="minor"/>
    </font>
    <font>
      <b/>
      <sz val="16"/>
      <color theme="1"/>
      <name val="Calibri"/>
      <family val="2"/>
      <charset val="238"/>
      <scheme val="minor"/>
    </font>
    <font>
      <b/>
      <sz val="16"/>
      <name val="Arial"/>
      <family val="2"/>
      <charset val="238"/>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52"/>
        <bgColor indexed="64"/>
      </patternFill>
    </fill>
    <fill>
      <patternFill patternType="solid">
        <fgColor indexed="46"/>
        <bgColor indexed="64"/>
      </patternFill>
    </fill>
    <fill>
      <patternFill patternType="solid">
        <fgColor indexed="22"/>
        <bgColor indexed="64"/>
      </patternFill>
    </fill>
    <fill>
      <patternFill patternType="solid">
        <fgColor indexed="49"/>
        <bgColor indexed="64"/>
      </patternFill>
    </fill>
    <fill>
      <patternFill patternType="solid">
        <fgColor indexed="11"/>
        <bgColor indexed="64"/>
      </patternFill>
    </fill>
    <fill>
      <patternFill patternType="solid">
        <fgColor indexed="44"/>
        <bgColor indexed="64"/>
      </patternFill>
    </fill>
    <fill>
      <patternFill patternType="solid">
        <fgColor indexed="45"/>
        <bgColor indexed="64"/>
      </patternFill>
    </fill>
    <fill>
      <patternFill patternType="solid">
        <fgColor indexed="27"/>
        <bgColor indexed="64"/>
      </patternFill>
    </fill>
    <fill>
      <patternFill patternType="solid">
        <fgColor indexed="31"/>
        <bgColor indexed="64"/>
      </patternFill>
    </fill>
    <fill>
      <patternFill patternType="solid">
        <fgColor indexed="57"/>
        <bgColor indexed="64"/>
      </patternFill>
    </fill>
    <fill>
      <patternFill patternType="solid">
        <fgColor indexed="30"/>
        <bgColor indexed="64"/>
      </patternFill>
    </fill>
    <fill>
      <patternFill patternType="solid">
        <fgColor indexed="36"/>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55"/>
        <bgColor indexed="64"/>
      </patternFill>
    </fill>
    <fill>
      <patternFill patternType="solid">
        <fgColor indexed="62"/>
        <bgColor indexed="64"/>
      </patternFill>
    </fill>
  </fills>
  <borders count="12">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31">
    <xf numFmtId="0" fontId="0" fillId="0" borderId="0"/>
    <xf numFmtId="0" fontId="1" fillId="0" borderId="0">
      <alignment vertical="center"/>
    </xf>
    <xf numFmtId="0" fontId="2" fillId="2" borderId="0" applyNumberFormat="0" applyBorder="0" applyAlignment="0" applyProtection="0">
      <alignment vertical="center"/>
    </xf>
    <xf numFmtId="0" fontId="2" fillId="10" borderId="0" applyNumberFormat="0" applyBorder="0" applyAlignment="0" applyProtection="0">
      <alignment vertical="center"/>
    </xf>
    <xf numFmtId="0" fontId="5" fillId="7" borderId="2" applyNumberFormat="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6" borderId="0" applyNumberFormat="0" applyBorder="0" applyAlignment="0" applyProtection="0">
      <alignment vertical="center"/>
    </xf>
    <xf numFmtId="0" fontId="4" fillId="15" borderId="0" applyNumberFormat="0" applyBorder="0" applyAlignment="0" applyProtection="0">
      <alignment vertical="center"/>
    </xf>
    <xf numFmtId="0" fontId="2" fillId="12" borderId="0" applyNumberFormat="0" applyBorder="0" applyAlignment="0" applyProtection="0">
      <alignment vertical="center"/>
    </xf>
    <xf numFmtId="0" fontId="4" fillId="17" borderId="0" applyNumberFormat="0" applyBorder="0" applyAlignment="0" applyProtection="0">
      <alignment vertical="center"/>
    </xf>
    <xf numFmtId="0" fontId="2" fillId="3" borderId="0" applyNumberFormat="0" applyBorder="0" applyAlignment="0" applyProtection="0">
      <alignment vertical="center"/>
    </xf>
    <xf numFmtId="0" fontId="15" fillId="0" borderId="0" applyNumberFormat="0" applyFill="0" applyBorder="0" applyAlignment="0" applyProtection="0">
      <alignment vertical="center"/>
    </xf>
    <xf numFmtId="0" fontId="2" fillId="17" borderId="0" applyNumberFormat="0" applyBorder="0" applyAlignment="0" applyProtection="0">
      <alignment vertical="center"/>
    </xf>
    <xf numFmtId="0" fontId="13" fillId="0" borderId="0" applyNumberFormat="0" applyFill="0" applyBorder="0" applyAlignment="0" applyProtection="0">
      <alignment vertical="center"/>
    </xf>
    <xf numFmtId="0" fontId="2" fillId="9" borderId="0" applyNumberFormat="0" applyBorder="0" applyAlignment="0" applyProtection="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2" fillId="19" borderId="0" applyNumberFormat="0" applyBorder="0" applyAlignment="0" applyProtection="0">
      <alignment vertical="center"/>
    </xf>
    <xf numFmtId="0" fontId="18" fillId="7" borderId="10" applyNumberFormat="0" applyAlignment="0" applyProtection="0">
      <alignment vertical="center"/>
    </xf>
    <xf numFmtId="0" fontId="11" fillId="2"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4" fillId="23" borderId="0" applyNumberFormat="0" applyBorder="0" applyAlignment="0" applyProtection="0">
      <alignment vertical="center"/>
    </xf>
    <xf numFmtId="0" fontId="4" fillId="18" borderId="0" applyNumberFormat="0" applyBorder="0" applyAlignment="0" applyProtection="0">
      <alignment vertical="center"/>
    </xf>
    <xf numFmtId="0" fontId="4" fillId="14" borderId="0" applyNumberFormat="0" applyBorder="0" applyAlignment="0" applyProtection="0">
      <alignment vertical="center"/>
    </xf>
    <xf numFmtId="0" fontId="4" fillId="16" borderId="0" applyNumberFormat="0" applyBorder="0" applyAlignment="0" applyProtection="0">
      <alignment vertical="center"/>
    </xf>
    <xf numFmtId="0" fontId="4" fillId="8" borderId="0" applyNumberFormat="0" applyBorder="0" applyAlignment="0" applyProtection="0">
      <alignment vertical="center"/>
    </xf>
    <xf numFmtId="0" fontId="4" fillId="21" borderId="0" applyNumberFormat="0" applyBorder="0" applyAlignment="0" applyProtection="0">
      <alignment vertical="center"/>
    </xf>
    <xf numFmtId="0" fontId="9" fillId="11" borderId="0" applyNumberFormat="0" applyBorder="0" applyAlignment="0" applyProtection="0">
      <alignment vertical="center"/>
    </xf>
    <xf numFmtId="0" fontId="23" fillId="4" borderId="3" applyNumberFormat="0" applyFont="0" applyAlignment="0" applyProtection="0">
      <alignment vertical="center"/>
    </xf>
    <xf numFmtId="0" fontId="7" fillId="0" borderId="5" applyNumberFormat="0" applyFill="0" applyAlignment="0" applyProtection="0">
      <alignment vertical="center"/>
    </xf>
    <xf numFmtId="0" fontId="17" fillId="22" borderId="9" applyNumberFormat="0" applyAlignment="0" applyProtection="0">
      <alignment vertical="center"/>
    </xf>
    <xf numFmtId="0" fontId="14" fillId="0" borderId="0" applyNumberFormat="0" applyFill="0" applyBorder="0" applyAlignment="0" applyProtection="0">
      <alignment vertical="center"/>
    </xf>
    <xf numFmtId="0" fontId="12" fillId="0" borderId="7" applyNumberFormat="0" applyFill="0" applyAlignment="0" applyProtection="0">
      <alignment vertical="center"/>
    </xf>
    <xf numFmtId="0" fontId="8" fillId="0" borderId="8" applyNumberFormat="0" applyFill="0" applyAlignment="0" applyProtection="0">
      <alignment vertical="center"/>
    </xf>
    <xf numFmtId="0" fontId="8" fillId="0" borderId="0" applyNumberFormat="0" applyFill="0" applyBorder="0" applyAlignment="0" applyProtection="0">
      <alignment vertical="center"/>
    </xf>
    <xf numFmtId="0" fontId="3" fillId="3" borderId="2" applyNumberFormat="0" applyAlignment="0" applyProtection="0">
      <alignment vertical="center"/>
    </xf>
    <xf numFmtId="0" fontId="6" fillId="0" borderId="4" applyNumberFormat="0" applyFill="0" applyAlignment="0" applyProtection="0">
      <alignment vertical="center"/>
    </xf>
    <xf numFmtId="0" fontId="16" fillId="20" borderId="0" applyNumberFormat="0" applyBorder="0" applyAlignment="0" applyProtection="0">
      <alignment vertical="center"/>
    </xf>
    <xf numFmtId="0" fontId="10" fillId="0" borderId="6" applyNumberFormat="0" applyFill="0" applyAlignment="0" applyProtection="0">
      <alignment vertical="center"/>
    </xf>
    <xf numFmtId="0" fontId="23" fillId="0" borderId="0">
      <alignment vertical="center"/>
    </xf>
    <xf numFmtId="0" fontId="2" fillId="13" borderId="0" applyNumberFormat="0" applyBorder="0" applyAlignment="0" applyProtection="0"/>
    <xf numFmtId="0" fontId="2" fillId="13" borderId="0" applyNumberFormat="0" applyBorder="0" applyAlignment="0" applyProtection="0">
      <alignment vertical="center"/>
    </xf>
    <xf numFmtId="0" fontId="2" fillId="11" borderId="0" applyNumberFormat="0" applyBorder="0" applyAlignment="0" applyProtection="0"/>
    <xf numFmtId="0" fontId="2" fillId="11" borderId="0" applyNumberFormat="0" applyBorder="0" applyAlignment="0" applyProtection="0">
      <alignment vertical="center"/>
    </xf>
    <xf numFmtId="0" fontId="2" fillId="2" borderId="0" applyNumberFormat="0" applyBorder="0" applyAlignment="0" applyProtection="0"/>
    <xf numFmtId="0" fontId="2" fillId="2" borderId="0" applyNumberFormat="0" applyBorder="0" applyAlignment="0" applyProtection="0">
      <alignment vertical="center"/>
    </xf>
    <xf numFmtId="0" fontId="2" fillId="6" borderId="0" applyNumberFormat="0" applyBorder="0" applyAlignment="0" applyProtection="0"/>
    <xf numFmtId="0" fontId="2" fillId="6" borderId="0" applyNumberFormat="0" applyBorder="0" applyAlignment="0" applyProtection="0">
      <alignment vertical="center"/>
    </xf>
    <xf numFmtId="0" fontId="2" fillId="12" borderId="0" applyNumberFormat="0" applyBorder="0" applyAlignment="0" applyProtection="0"/>
    <xf numFmtId="0" fontId="2" fillId="12" borderId="0" applyNumberFormat="0" applyBorder="0" applyAlignment="0" applyProtection="0">
      <alignment vertical="center"/>
    </xf>
    <xf numFmtId="0" fontId="2" fillId="3" borderId="0" applyNumberFormat="0" applyBorder="0" applyAlignment="0" applyProtection="0"/>
    <xf numFmtId="0" fontId="2" fillId="3" borderId="0" applyNumberFormat="0" applyBorder="0" applyAlignment="0" applyProtection="0">
      <alignment vertical="center"/>
    </xf>
    <xf numFmtId="0" fontId="2" fillId="10" borderId="0" applyNumberFormat="0" applyBorder="0" applyAlignment="0" applyProtection="0"/>
    <xf numFmtId="0" fontId="2" fillId="10"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alignment vertical="center"/>
    </xf>
    <xf numFmtId="0" fontId="2" fillId="9" borderId="0" applyNumberFormat="0" applyBorder="0" applyAlignment="0" applyProtection="0"/>
    <xf numFmtId="0" fontId="2" fillId="9" borderId="0" applyNumberFormat="0" applyBorder="0" applyAlignment="0" applyProtection="0">
      <alignment vertical="center"/>
    </xf>
    <xf numFmtId="0" fontId="2" fillId="6" borderId="0" applyNumberFormat="0" applyBorder="0" applyAlignment="0" applyProtection="0"/>
    <xf numFmtId="0" fontId="2" fillId="6" borderId="0" applyNumberFormat="0" applyBorder="0" applyAlignment="0" applyProtection="0">
      <alignment vertical="center"/>
    </xf>
    <xf numFmtId="0" fontId="2" fillId="10" borderId="0" applyNumberFormat="0" applyBorder="0" applyAlignment="0" applyProtection="0"/>
    <xf numFmtId="0" fontId="2" fillId="10" borderId="0" applyNumberFormat="0" applyBorder="0" applyAlignment="0" applyProtection="0">
      <alignment vertical="center"/>
    </xf>
    <xf numFmtId="0" fontId="2" fillId="19" borderId="0" applyNumberFormat="0" applyBorder="0" applyAlignment="0" applyProtection="0"/>
    <xf numFmtId="0" fontId="2" fillId="19" borderId="0" applyNumberFormat="0" applyBorder="0" applyAlignment="0" applyProtection="0">
      <alignment vertical="center"/>
    </xf>
    <xf numFmtId="0" fontId="4" fillId="15" borderId="0" applyNumberFormat="0" applyBorder="0" applyAlignment="0" applyProtection="0"/>
    <xf numFmtId="0" fontId="4" fillId="15" borderId="0" applyNumberFormat="0" applyBorder="0" applyAlignment="0" applyProtection="0">
      <alignment vertical="center"/>
    </xf>
    <xf numFmtId="0" fontId="4" fillId="17" borderId="0" applyNumberFormat="0" applyBorder="0" applyAlignment="0" applyProtection="0"/>
    <xf numFmtId="0" fontId="4" fillId="17" borderId="0" applyNumberFormat="0" applyBorder="0" applyAlignment="0" applyProtection="0">
      <alignment vertical="center"/>
    </xf>
    <xf numFmtId="0" fontId="4" fillId="9" borderId="0" applyNumberFormat="0" applyBorder="0" applyAlignment="0" applyProtection="0"/>
    <xf numFmtId="0" fontId="4" fillId="9" borderId="0" applyNumberFormat="0" applyBorder="0" applyAlignment="0" applyProtection="0">
      <alignment vertical="center"/>
    </xf>
    <xf numFmtId="0" fontId="4" fillId="16" borderId="0" applyNumberFormat="0" applyBorder="0" applyAlignment="0" applyProtection="0"/>
    <xf numFmtId="0" fontId="4" fillId="16" borderId="0" applyNumberFormat="0" applyBorder="0" applyAlignment="0" applyProtection="0">
      <alignment vertical="center"/>
    </xf>
    <xf numFmtId="0" fontId="4" fillId="8" borderId="0" applyNumberFormat="0" applyBorder="0" applyAlignment="0" applyProtection="0"/>
    <xf numFmtId="0" fontId="4" fillId="8" borderId="0" applyNumberFormat="0" applyBorder="0" applyAlignment="0" applyProtection="0">
      <alignment vertical="center"/>
    </xf>
    <xf numFmtId="0" fontId="4" fillId="5" borderId="0" applyNumberFormat="0" applyBorder="0" applyAlignment="0" applyProtection="0"/>
    <xf numFmtId="0" fontId="4" fillId="5" borderId="0" applyNumberFormat="0" applyBorder="0" applyAlignment="0" applyProtection="0">
      <alignment vertical="center"/>
    </xf>
    <xf numFmtId="0" fontId="4" fillId="23" borderId="0" applyNumberFormat="0" applyBorder="0" applyAlignment="0" applyProtection="0"/>
    <xf numFmtId="0" fontId="4" fillId="23" borderId="0" applyNumberFormat="0" applyBorder="0" applyAlignment="0" applyProtection="0">
      <alignment vertical="center"/>
    </xf>
    <xf numFmtId="0" fontId="4" fillId="18" borderId="0" applyNumberFormat="0" applyBorder="0" applyAlignment="0" applyProtection="0"/>
    <xf numFmtId="0" fontId="4" fillId="18" borderId="0" applyNumberFormat="0" applyBorder="0" applyAlignment="0" applyProtection="0">
      <alignment vertical="center"/>
    </xf>
    <xf numFmtId="0" fontId="4" fillId="14" borderId="0" applyNumberFormat="0" applyBorder="0" applyAlignment="0" applyProtection="0"/>
    <xf numFmtId="0" fontId="4" fillId="14" borderId="0" applyNumberFormat="0" applyBorder="0" applyAlignment="0" applyProtection="0">
      <alignment vertical="center"/>
    </xf>
    <xf numFmtId="0" fontId="4" fillId="16" borderId="0" applyNumberFormat="0" applyBorder="0" applyAlignment="0" applyProtection="0"/>
    <xf numFmtId="0" fontId="4" fillId="16" borderId="0" applyNumberFormat="0" applyBorder="0" applyAlignment="0" applyProtection="0">
      <alignment vertical="center"/>
    </xf>
    <xf numFmtId="0" fontId="4" fillId="8" borderId="0" applyNumberFormat="0" applyBorder="0" applyAlignment="0" applyProtection="0"/>
    <xf numFmtId="0" fontId="4" fillId="8" borderId="0" applyNumberFormat="0" applyBorder="0" applyAlignment="0" applyProtection="0">
      <alignment vertical="center"/>
    </xf>
    <xf numFmtId="0" fontId="4" fillId="21" borderId="0" applyNumberFormat="0" applyBorder="0" applyAlignment="0" applyProtection="0"/>
    <xf numFmtId="0" fontId="4" fillId="21" borderId="0" applyNumberFormat="0" applyBorder="0" applyAlignment="0" applyProtection="0">
      <alignment vertical="center"/>
    </xf>
    <xf numFmtId="0" fontId="9" fillId="11" borderId="0" applyNumberFormat="0" applyBorder="0" applyAlignment="0" applyProtection="0"/>
    <xf numFmtId="0" fontId="9" fillId="11" borderId="0" applyNumberFormat="0" applyBorder="0" applyAlignment="0" applyProtection="0">
      <alignment vertical="center"/>
    </xf>
    <xf numFmtId="0" fontId="5" fillId="7" borderId="2" applyNumberFormat="0" applyAlignment="0" applyProtection="0"/>
    <xf numFmtId="0" fontId="5" fillId="7" borderId="2" applyNumberFormat="0" applyAlignment="0" applyProtection="0">
      <alignment vertical="center"/>
    </xf>
    <xf numFmtId="0" fontId="17" fillId="22" borderId="9" applyNumberFormat="0" applyAlignment="0" applyProtection="0"/>
    <xf numFmtId="0" fontId="17" fillId="22" borderId="9" applyNumberFormat="0" applyAlignment="0" applyProtection="0">
      <alignment vertical="center"/>
    </xf>
    <xf numFmtId="43" fontId="2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alignment vertical="center"/>
    </xf>
    <xf numFmtId="0" fontId="11" fillId="2" borderId="0" applyNumberFormat="0" applyBorder="0" applyAlignment="0" applyProtection="0"/>
    <xf numFmtId="0" fontId="11" fillId="2" borderId="0" applyNumberFormat="0" applyBorder="0" applyAlignment="0" applyProtection="0">
      <alignment vertical="center"/>
    </xf>
    <xf numFmtId="0" fontId="12" fillId="0" borderId="7" applyNumberFormat="0" applyFill="0" applyAlignment="0" applyProtection="0"/>
    <xf numFmtId="0" fontId="12" fillId="0" borderId="7" applyNumberFormat="0" applyFill="0" applyAlignment="0" applyProtection="0">
      <alignment vertical="center"/>
    </xf>
    <xf numFmtId="0" fontId="7" fillId="0" borderId="5" applyNumberFormat="0" applyFill="0" applyAlignment="0" applyProtection="0"/>
    <xf numFmtId="0" fontId="7" fillId="0" borderId="5" applyNumberFormat="0" applyFill="0" applyAlignment="0" applyProtection="0">
      <alignment vertical="center"/>
    </xf>
    <xf numFmtId="0" fontId="8" fillId="0" borderId="8" applyNumberFormat="0" applyFill="0" applyAlignment="0" applyProtection="0"/>
    <xf numFmtId="0" fontId="8" fillId="0" borderId="8" applyNumberFormat="0" applyFill="0" applyAlignment="0" applyProtection="0">
      <alignment vertical="center"/>
    </xf>
    <xf numFmtId="0" fontId="8" fillId="0" borderId="0" applyNumberFormat="0" applyFill="0" applyBorder="0" applyAlignment="0" applyProtection="0"/>
    <xf numFmtId="0" fontId="8" fillId="0" borderId="0" applyNumberFormat="0" applyFill="0" applyBorder="0" applyAlignment="0" applyProtection="0">
      <alignment vertical="center"/>
    </xf>
    <xf numFmtId="0" fontId="3" fillId="3" borderId="2" applyNumberFormat="0" applyAlignment="0" applyProtection="0"/>
    <xf numFmtId="0" fontId="3" fillId="3" borderId="2" applyNumberFormat="0" applyAlignment="0" applyProtection="0">
      <alignment vertical="center"/>
    </xf>
    <xf numFmtId="0" fontId="6" fillId="0" borderId="4" applyNumberFormat="0" applyFill="0" applyAlignment="0" applyProtection="0"/>
    <xf numFmtId="0" fontId="6" fillId="0" borderId="4" applyNumberFormat="0" applyFill="0" applyAlignment="0" applyProtection="0">
      <alignment vertical="center"/>
    </xf>
    <xf numFmtId="0" fontId="16" fillId="20" borderId="0" applyNumberFormat="0" applyBorder="0" applyAlignment="0" applyProtection="0"/>
    <xf numFmtId="0" fontId="16" fillId="20" borderId="0" applyNumberFormat="0" applyBorder="0" applyAlignment="0" applyProtection="0">
      <alignment vertical="center"/>
    </xf>
    <xf numFmtId="37" fontId="26" fillId="0" borderId="0" applyNumberFormat="0"/>
    <xf numFmtId="0" fontId="23" fillId="0" borderId="0">
      <alignment vertical="center"/>
    </xf>
    <xf numFmtId="0" fontId="23" fillId="4" borderId="3" applyNumberFormat="0" applyFont="0" applyAlignment="0" applyProtection="0"/>
    <xf numFmtId="0" fontId="23" fillId="4" borderId="3" applyNumberFormat="0" applyFont="0" applyAlignment="0" applyProtection="0">
      <alignment vertical="center"/>
    </xf>
    <xf numFmtId="0" fontId="18" fillId="7" borderId="10" applyNumberFormat="0" applyAlignment="0" applyProtection="0"/>
    <xf numFmtId="0" fontId="18" fillId="7" borderId="10" applyNumberFormat="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alignment vertical="center"/>
    </xf>
    <xf numFmtId="0" fontId="10" fillId="0" borderId="6" applyNumberFormat="0" applyFill="0" applyAlignment="0" applyProtection="0"/>
    <xf numFmtId="0" fontId="10" fillId="0" borderId="6" applyNumberFormat="0" applyFill="0" applyAlignment="0" applyProtection="0">
      <alignment vertical="center"/>
    </xf>
    <xf numFmtId="0" fontId="13" fillId="0" borderId="0" applyNumberFormat="0" applyFill="0" applyBorder="0" applyAlignment="0" applyProtection="0"/>
    <xf numFmtId="0" fontId="13" fillId="0" borderId="0" applyNumberFormat="0" applyFill="0" applyBorder="0" applyAlignment="0" applyProtection="0">
      <alignment vertical="center"/>
    </xf>
    <xf numFmtId="0" fontId="25" fillId="0" borderId="0"/>
    <xf numFmtId="0" fontId="25" fillId="0" borderId="0"/>
  </cellStyleXfs>
  <cellXfs count="63">
    <xf numFmtId="0" fontId="0" fillId="0" borderId="0" xfId="0"/>
    <xf numFmtId="0" fontId="1" fillId="0" borderId="0" xfId="1">
      <alignment vertical="center"/>
    </xf>
    <xf numFmtId="0" fontId="20" fillId="0" borderId="0" xfId="1" applyNumberFormat="1" applyFont="1" applyFill="1" applyAlignment="1">
      <alignment horizontal="justify" vertical="top" wrapText="1"/>
    </xf>
    <xf numFmtId="0" fontId="20" fillId="0" borderId="0" xfId="1" applyNumberFormat="1" applyFont="1" applyFill="1" applyAlignment="1">
      <alignment vertical="top"/>
    </xf>
    <xf numFmtId="0" fontId="20" fillId="0" borderId="0" xfId="1" applyNumberFormat="1" applyFont="1" applyFill="1" applyAlignment="1" applyProtection="1">
      <alignment horizontal="justify" vertical="top" wrapText="1"/>
      <protection locked="0"/>
    </xf>
    <xf numFmtId="0" fontId="22" fillId="0" borderId="0" xfId="1" applyNumberFormat="1" applyFont="1" applyFill="1" applyAlignment="1">
      <alignment horizontal="justify" vertical="top" wrapText="1"/>
    </xf>
    <xf numFmtId="0" fontId="22" fillId="0" borderId="1" xfId="1" applyNumberFormat="1" applyFont="1" applyFill="1" applyBorder="1" applyAlignment="1">
      <alignment horizontal="justify" vertical="top" wrapText="1"/>
    </xf>
    <xf numFmtId="0" fontId="22" fillId="0" borderId="1" xfId="1" applyNumberFormat="1" applyFont="1" applyFill="1" applyBorder="1" applyAlignment="1">
      <alignment vertical="top"/>
    </xf>
    <xf numFmtId="0" fontId="22" fillId="0" borderId="0" xfId="1" applyNumberFormat="1" applyFont="1" applyFill="1" applyAlignment="1">
      <alignment vertical="top"/>
    </xf>
    <xf numFmtId="49" fontId="20" fillId="0" borderId="0" xfId="1" applyNumberFormat="1" applyFont="1" applyFill="1" applyAlignment="1">
      <alignment vertical="top"/>
    </xf>
    <xf numFmtId="49" fontId="20" fillId="0" borderId="0" xfId="1" applyNumberFormat="1" applyFont="1" applyFill="1" applyBorder="1" applyAlignment="1">
      <alignment vertical="top"/>
    </xf>
    <xf numFmtId="4" fontId="20" fillId="0" borderId="0" xfId="1" applyNumberFormat="1" applyFont="1" applyFill="1" applyAlignment="1">
      <alignment vertical="top"/>
    </xf>
    <xf numFmtId="4" fontId="22" fillId="0" borderId="0" xfId="1" applyNumberFormat="1" applyFont="1" applyFill="1" applyAlignment="1">
      <alignment vertical="top"/>
    </xf>
    <xf numFmtId="4" fontId="21" fillId="0" borderId="0" xfId="1" applyNumberFormat="1" applyFont="1" applyFill="1" applyAlignment="1">
      <alignment vertical="top"/>
    </xf>
    <xf numFmtId="4" fontId="22" fillId="0" borderId="1" xfId="1" applyNumberFormat="1" applyFont="1" applyFill="1" applyBorder="1" applyAlignment="1">
      <alignment vertical="top"/>
    </xf>
    <xf numFmtId="49" fontId="22" fillId="0" borderId="0" xfId="1" applyNumberFormat="1" applyFont="1" applyFill="1" applyAlignment="1">
      <alignment vertical="top"/>
    </xf>
    <xf numFmtId="49" fontId="22" fillId="0" borderId="1" xfId="1" applyNumberFormat="1" applyFont="1" applyFill="1" applyBorder="1" applyAlignment="1">
      <alignment vertical="top"/>
    </xf>
    <xf numFmtId="0" fontId="22" fillId="0" borderId="0" xfId="1" applyNumberFormat="1" applyFont="1" applyFill="1" applyAlignment="1" applyProtection="1">
      <alignment horizontal="justify" vertical="top" wrapText="1"/>
      <protection locked="0"/>
    </xf>
    <xf numFmtId="0" fontId="20" fillId="0" borderId="11" xfId="1" applyNumberFormat="1" applyFont="1" applyFill="1" applyBorder="1" applyAlignment="1">
      <alignment horizontal="justify" vertical="top" wrapText="1"/>
    </xf>
    <xf numFmtId="0" fontId="20" fillId="0" borderId="11" xfId="1" applyNumberFormat="1" applyFont="1" applyFill="1" applyBorder="1" applyAlignment="1">
      <alignment vertical="top"/>
    </xf>
    <xf numFmtId="4" fontId="20" fillId="0" borderId="11" xfId="1" applyNumberFormat="1" applyFont="1" applyFill="1" applyBorder="1" applyAlignment="1">
      <alignment vertical="top"/>
    </xf>
    <xf numFmtId="0" fontId="20" fillId="0" borderId="0" xfId="1" applyNumberFormat="1" applyFont="1" applyFill="1" applyBorder="1" applyAlignment="1">
      <alignment horizontal="justify" vertical="top" wrapText="1"/>
    </xf>
    <xf numFmtId="0" fontId="20" fillId="0" borderId="0" xfId="1" applyNumberFormat="1" applyFont="1" applyFill="1" applyBorder="1" applyAlignment="1">
      <alignment vertical="top"/>
    </xf>
    <xf numFmtId="4" fontId="20" fillId="0" borderId="0" xfId="1" applyNumberFormat="1" applyFont="1" applyFill="1" applyBorder="1" applyAlignment="1">
      <alignment vertical="top"/>
    </xf>
    <xf numFmtId="49" fontId="22" fillId="0" borderId="0" xfId="1" applyNumberFormat="1" applyFont="1" applyFill="1" applyBorder="1" applyAlignment="1">
      <alignment vertical="top"/>
    </xf>
    <xf numFmtId="0" fontId="22" fillId="0" borderId="0" xfId="1" applyNumberFormat="1" applyFont="1" applyFill="1" applyBorder="1" applyAlignment="1">
      <alignment horizontal="justify" vertical="top" wrapText="1"/>
    </xf>
    <xf numFmtId="0" fontId="22" fillId="0" borderId="0" xfId="1" applyNumberFormat="1" applyFont="1" applyFill="1" applyBorder="1" applyAlignment="1">
      <alignment vertical="top"/>
    </xf>
    <xf numFmtId="4" fontId="22" fillId="0" borderId="0" xfId="1" applyNumberFormat="1" applyFont="1" applyFill="1" applyBorder="1" applyAlignment="1">
      <alignment vertical="top"/>
    </xf>
    <xf numFmtId="0" fontId="20" fillId="0" borderId="1" xfId="1" applyNumberFormat="1" applyFont="1" applyFill="1" applyBorder="1" applyAlignment="1">
      <alignment vertical="top"/>
    </xf>
    <xf numFmtId="4" fontId="20" fillId="0" borderId="1" xfId="1" applyNumberFormat="1" applyFont="1" applyFill="1" applyBorder="1" applyAlignment="1">
      <alignment vertical="top"/>
    </xf>
    <xf numFmtId="49" fontId="20" fillId="0" borderId="1" xfId="1" applyNumberFormat="1" applyFont="1" applyFill="1" applyBorder="1" applyAlignment="1">
      <alignment vertical="top"/>
    </xf>
    <xf numFmtId="0" fontId="22" fillId="0" borderId="1" xfId="1" applyNumberFormat="1" applyFont="1" applyFill="1" applyBorder="1" applyAlignment="1" applyProtection="1">
      <alignment horizontal="justify" vertical="top" wrapText="1"/>
      <protection locked="0"/>
    </xf>
    <xf numFmtId="4" fontId="21" fillId="0" borderId="1" xfId="1" applyNumberFormat="1" applyFont="1" applyFill="1" applyBorder="1" applyAlignment="1">
      <alignment vertical="top"/>
    </xf>
    <xf numFmtId="49" fontId="27" fillId="0" borderId="0" xfId="1" applyNumberFormat="1" applyFont="1" applyFill="1" applyAlignment="1">
      <alignment vertical="top"/>
    </xf>
    <xf numFmtId="0" fontId="27" fillId="0" borderId="0" xfId="1" applyNumberFormat="1" applyFont="1" applyFill="1" applyAlignment="1">
      <alignment horizontal="justify" vertical="top" wrapText="1"/>
    </xf>
    <xf numFmtId="0" fontId="27" fillId="0" borderId="0" xfId="1" applyNumberFormat="1" applyFont="1" applyFill="1" applyAlignment="1">
      <alignment vertical="top"/>
    </xf>
    <xf numFmtId="0" fontId="27" fillId="0" borderId="0" xfId="1" applyNumberFormat="1" applyFont="1" applyFill="1" applyBorder="1" applyAlignment="1">
      <alignment horizontal="justify" vertical="top" wrapText="1"/>
    </xf>
    <xf numFmtId="0" fontId="27" fillId="0" borderId="0" xfId="1" applyNumberFormat="1" applyFont="1" applyFill="1" applyBorder="1" applyAlignment="1">
      <alignment vertical="top"/>
    </xf>
    <xf numFmtId="4" fontId="27" fillId="0" borderId="0" xfId="1" applyNumberFormat="1" applyFont="1" applyFill="1" applyBorder="1" applyAlignment="1">
      <alignment vertical="top"/>
    </xf>
    <xf numFmtId="4" fontId="27" fillId="0" borderId="0" xfId="1" applyNumberFormat="1" applyFont="1" applyFill="1" applyAlignment="1">
      <alignment vertical="top"/>
    </xf>
    <xf numFmtId="0" fontId="0" fillId="0" borderId="0" xfId="0" applyBorder="1"/>
    <xf numFmtId="0" fontId="29" fillId="0" borderId="0" xfId="0" applyFont="1"/>
    <xf numFmtId="0" fontId="30" fillId="0" borderId="0" xfId="0" applyFont="1" applyAlignment="1">
      <alignment horizontal="center"/>
    </xf>
    <xf numFmtId="0" fontId="0" fillId="0" borderId="0" xfId="0" applyFont="1"/>
    <xf numFmtId="0" fontId="20" fillId="0" borderId="0" xfId="1" applyNumberFormat="1" applyFont="1" applyFill="1" applyAlignment="1" applyProtection="1">
      <alignment vertical="top" wrapText="1"/>
      <protection locked="0"/>
    </xf>
    <xf numFmtId="4" fontId="20" fillId="0" borderId="11" xfId="1" applyNumberFormat="1" applyFont="1" applyFill="1" applyBorder="1" applyAlignment="1" applyProtection="1">
      <alignment vertical="top"/>
      <protection locked="0"/>
    </xf>
    <xf numFmtId="0" fontId="1" fillId="0" borderId="0" xfId="1" applyProtection="1">
      <alignment vertical="center"/>
      <protection locked="0"/>
    </xf>
    <xf numFmtId="4" fontId="20" fillId="0" borderId="0" xfId="1" applyNumberFormat="1" applyFont="1" applyFill="1" applyBorder="1" applyAlignment="1" applyProtection="1">
      <alignment vertical="top"/>
      <protection locked="0"/>
    </xf>
    <xf numFmtId="0" fontId="28" fillId="0" borderId="1" xfId="1" applyNumberFormat="1" applyFont="1" applyFill="1" applyBorder="1" applyAlignment="1" applyProtection="1">
      <alignment horizontal="justify" vertical="top" wrapText="1"/>
      <protection locked="0"/>
    </xf>
    <xf numFmtId="0" fontId="0" fillId="0" borderId="0" xfId="0" applyProtection="1">
      <protection locked="0"/>
    </xf>
    <xf numFmtId="4" fontId="22" fillId="0" borderId="0" xfId="1" applyNumberFormat="1" applyFont="1" applyFill="1" applyAlignment="1" applyProtection="1">
      <alignment vertical="top"/>
      <protection locked="0"/>
    </xf>
    <xf numFmtId="0" fontId="20" fillId="0" borderId="0" xfId="1" applyNumberFormat="1" applyFont="1" applyFill="1" applyBorder="1" applyAlignment="1" applyProtection="1">
      <alignment vertical="top"/>
      <protection locked="0"/>
    </xf>
    <xf numFmtId="0" fontId="20" fillId="0" borderId="11" xfId="1" applyNumberFormat="1" applyFont="1" applyFill="1" applyBorder="1" applyAlignment="1" applyProtection="1">
      <alignment vertical="top"/>
      <protection locked="0"/>
    </xf>
    <xf numFmtId="0" fontId="0" fillId="0" borderId="0" xfId="0" applyBorder="1" applyProtection="1">
      <protection locked="0"/>
    </xf>
    <xf numFmtId="4" fontId="20" fillId="0" borderId="0" xfId="1" applyNumberFormat="1" applyFont="1" applyFill="1" applyAlignment="1" applyProtection="1">
      <alignment vertical="top"/>
      <protection locked="0"/>
    </xf>
    <xf numFmtId="4" fontId="19" fillId="0" borderId="1" xfId="1" applyNumberFormat="1" applyFont="1" applyFill="1" applyBorder="1" applyAlignment="1" applyProtection="1">
      <alignment vertical="top"/>
      <protection locked="0"/>
    </xf>
    <xf numFmtId="4" fontId="19" fillId="0" borderId="0" xfId="1" applyNumberFormat="1" applyFont="1" applyFill="1" applyBorder="1" applyAlignment="1" applyProtection="1">
      <alignment vertical="top"/>
      <protection locked="0"/>
    </xf>
    <xf numFmtId="4" fontId="21" fillId="0" borderId="0" xfId="1" applyNumberFormat="1" applyFont="1" applyFill="1" applyAlignment="1" applyProtection="1">
      <alignment vertical="top"/>
      <protection locked="0"/>
    </xf>
    <xf numFmtId="4" fontId="27" fillId="0" borderId="0" xfId="1" applyNumberFormat="1" applyFont="1" applyFill="1" applyBorder="1" applyAlignment="1" applyProtection="1">
      <alignment vertical="top"/>
      <protection locked="0"/>
    </xf>
    <xf numFmtId="4" fontId="27" fillId="0" borderId="0" xfId="1" applyNumberFormat="1" applyFont="1" applyFill="1" applyAlignment="1" applyProtection="1">
      <alignment vertical="top"/>
      <protection locked="0"/>
    </xf>
    <xf numFmtId="0" fontId="20" fillId="0" borderId="11" xfId="1" applyNumberFormat="1" applyFont="1" applyFill="1" applyBorder="1" applyAlignment="1" applyProtection="1">
      <alignment horizontal="justify" vertical="top" wrapText="1"/>
      <protection locked="0"/>
    </xf>
    <xf numFmtId="0" fontId="30" fillId="0" borderId="0" xfId="0" applyFont="1" applyAlignment="1">
      <alignment horizontal="center"/>
    </xf>
    <xf numFmtId="0" fontId="31" fillId="0" borderId="0" xfId="1" applyNumberFormat="1" applyFont="1" applyFill="1" applyAlignment="1">
      <alignment horizontal="center" vertical="top" wrapText="1"/>
    </xf>
  </cellXfs>
  <cellStyles count="131">
    <cellStyle name="20% - Accent1 2" xfId="45"/>
    <cellStyle name="20% - Accent1 3" xfId="44"/>
    <cellStyle name="20% - Accent1 4" xfId="5"/>
    <cellStyle name="20% - Accent2 2" xfId="47"/>
    <cellStyle name="20% - Accent2 3" xfId="46"/>
    <cellStyle name="20% - Accent2 4" xfId="6"/>
    <cellStyle name="20% - Accent3 2" xfId="49"/>
    <cellStyle name="20% - Accent3 3" xfId="48"/>
    <cellStyle name="20% - Accent3 4" xfId="2"/>
    <cellStyle name="20% - Accent4 2" xfId="51"/>
    <cellStyle name="20% - Accent4 3" xfId="50"/>
    <cellStyle name="20% - Accent4 4" xfId="7"/>
    <cellStyle name="20% - Accent5 2" xfId="53"/>
    <cellStyle name="20% - Accent5 3" xfId="52"/>
    <cellStyle name="20% - Accent5 4" xfId="9"/>
    <cellStyle name="20% - Accent6 2" xfId="55"/>
    <cellStyle name="20% - Accent6 3" xfId="54"/>
    <cellStyle name="20% - Accent6 4" xfId="11"/>
    <cellStyle name="40% - Accent1 2" xfId="57"/>
    <cellStyle name="40% - Accent1 3" xfId="56"/>
    <cellStyle name="40% - Accent1 4" xfId="3"/>
    <cellStyle name="40% - Accent2 2" xfId="59"/>
    <cellStyle name="40% - Accent2 3" xfId="58"/>
    <cellStyle name="40% - Accent2 4" xfId="13"/>
    <cellStyle name="40% - Accent3 2" xfId="61"/>
    <cellStyle name="40% - Accent3 3" xfId="60"/>
    <cellStyle name="40% - Accent3 4" xfId="15"/>
    <cellStyle name="40% - Accent4 2" xfId="63"/>
    <cellStyle name="40% - Accent4 3" xfId="62"/>
    <cellStyle name="40% - Accent4 4" xfId="16"/>
    <cellStyle name="40% - Accent5 2" xfId="65"/>
    <cellStyle name="40% - Accent5 3" xfId="64"/>
    <cellStyle name="40% - Accent5 4" xfId="17"/>
    <cellStyle name="40% - Accent6 2" xfId="67"/>
    <cellStyle name="40% - Accent6 3" xfId="66"/>
    <cellStyle name="40% - Accent6 4" xfId="18"/>
    <cellStyle name="60% - Accent1 2" xfId="69"/>
    <cellStyle name="60% - Accent1 3" xfId="68"/>
    <cellStyle name="60% - Accent1 4" xfId="8"/>
    <cellStyle name="60% - Accent2 2" xfId="71"/>
    <cellStyle name="60% - Accent2 3" xfId="70"/>
    <cellStyle name="60% - Accent2 4" xfId="10"/>
    <cellStyle name="60% - Accent3 2" xfId="73"/>
    <cellStyle name="60% - Accent3 3" xfId="72"/>
    <cellStyle name="60% - Accent3 4" xfId="21"/>
    <cellStyle name="60% - Accent4 2" xfId="75"/>
    <cellStyle name="60% - Accent4 3" xfId="74"/>
    <cellStyle name="60% - Accent4 4" xfId="22"/>
    <cellStyle name="60% - Accent5 2" xfId="77"/>
    <cellStyle name="60% - Accent5 3" xfId="76"/>
    <cellStyle name="60% - Accent5 4" xfId="23"/>
    <cellStyle name="60% - Accent6 2" xfId="79"/>
    <cellStyle name="60% - Accent6 3" xfId="78"/>
    <cellStyle name="60% - Accent6 4" xfId="24"/>
    <cellStyle name="Accent1 2" xfId="81"/>
    <cellStyle name="Accent1 3" xfId="80"/>
    <cellStyle name="Accent1 4" xfId="25"/>
    <cellStyle name="Accent2 2" xfId="83"/>
    <cellStyle name="Accent2 3" xfId="82"/>
    <cellStyle name="Accent2 4" xfId="26"/>
    <cellStyle name="Accent3 2" xfId="85"/>
    <cellStyle name="Accent3 3" xfId="84"/>
    <cellStyle name="Accent3 4" xfId="27"/>
    <cellStyle name="Accent4 2" xfId="87"/>
    <cellStyle name="Accent4 3" xfId="86"/>
    <cellStyle name="Accent4 4" xfId="28"/>
    <cellStyle name="Accent5 2" xfId="89"/>
    <cellStyle name="Accent5 3" xfId="88"/>
    <cellStyle name="Accent5 4" xfId="29"/>
    <cellStyle name="Accent6 2" xfId="91"/>
    <cellStyle name="Accent6 3" xfId="90"/>
    <cellStyle name="Accent6 4" xfId="30"/>
    <cellStyle name="Bad 2" xfId="93"/>
    <cellStyle name="Bad 3" xfId="92"/>
    <cellStyle name="Bad 4" xfId="31"/>
    <cellStyle name="Calculation 2" xfId="95"/>
    <cellStyle name="Calculation 3" xfId="94"/>
    <cellStyle name="Calculation 4" xfId="4"/>
    <cellStyle name="Check Cell 2" xfId="97"/>
    <cellStyle name="Check Cell 3" xfId="96"/>
    <cellStyle name="Check Cell 4" xfId="34"/>
    <cellStyle name="Comma 2" xfId="98"/>
    <cellStyle name="Explanatory Text 2" xfId="100"/>
    <cellStyle name="Explanatory Text 3" xfId="99"/>
    <cellStyle name="Explanatory Text 4" xfId="35"/>
    <cellStyle name="Good 2" xfId="102"/>
    <cellStyle name="Good 3" xfId="101"/>
    <cellStyle name="Good 4" xfId="20"/>
    <cellStyle name="Heading 1 2" xfId="104"/>
    <cellStyle name="Heading 1 3" xfId="103"/>
    <cellStyle name="Heading 1 4" xfId="36"/>
    <cellStyle name="Heading 2 2" xfId="106"/>
    <cellStyle name="Heading 2 3" xfId="105"/>
    <cellStyle name="Heading 2 4" xfId="33"/>
    <cellStyle name="Heading 3 2" xfId="108"/>
    <cellStyle name="Heading 3 3" xfId="107"/>
    <cellStyle name="Heading 3 4" xfId="37"/>
    <cellStyle name="Heading 4 2" xfId="110"/>
    <cellStyle name="Heading 4 3" xfId="109"/>
    <cellStyle name="Heading 4 4" xfId="38"/>
    <cellStyle name="Input 2" xfId="112"/>
    <cellStyle name="Input 3" xfId="111"/>
    <cellStyle name="Input 4" xfId="39"/>
    <cellStyle name="Linked Cell 2" xfId="114"/>
    <cellStyle name="Linked Cell 3" xfId="113"/>
    <cellStyle name="Linked Cell 4" xfId="40"/>
    <cellStyle name="Neutral 2" xfId="116"/>
    <cellStyle name="Neutral 3" xfId="115"/>
    <cellStyle name="Neutral 4" xfId="41"/>
    <cellStyle name="Normal" xfId="0" builtinId="0"/>
    <cellStyle name="Normal 2" xfId="117"/>
    <cellStyle name="Normal 2 2" xfId="129"/>
    <cellStyle name="Normal 3" xfId="118"/>
    <cellStyle name="Normal 4" xfId="43"/>
    <cellStyle name="Normal 5" xfId="1"/>
    <cellStyle name="Note 2" xfId="120"/>
    <cellStyle name="Note 3" xfId="119"/>
    <cellStyle name="Note 4" xfId="32"/>
    <cellStyle name="Obično_ERSTE-Delnice-TROSKOVNIK" xfId="130"/>
    <cellStyle name="Output 2" xfId="122"/>
    <cellStyle name="Output 3" xfId="121"/>
    <cellStyle name="Output 4" xfId="19"/>
    <cellStyle name="Title 2" xfId="124"/>
    <cellStyle name="Title 3" xfId="123"/>
    <cellStyle name="Title 4" xfId="12"/>
    <cellStyle name="Total 2" xfId="126"/>
    <cellStyle name="Total 3" xfId="125"/>
    <cellStyle name="Total 4" xfId="42"/>
    <cellStyle name="Warning Text 2" xfId="128"/>
    <cellStyle name="Warning Text 3" xfId="127"/>
    <cellStyle name="Warning Text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8"/>
  <sheetViews>
    <sheetView tabSelected="1" topLeftCell="A146" workbookViewId="0">
      <selection activeCell="E167" sqref="E167"/>
    </sheetView>
  </sheetViews>
  <sheetFormatPr defaultRowHeight="15" x14ac:dyDescent="0.25"/>
  <cols>
    <col min="1" max="1" width="4.7109375" customWidth="1"/>
    <col min="2" max="2" width="37.85546875" customWidth="1"/>
    <col min="3" max="3" width="4.5703125" customWidth="1"/>
    <col min="4" max="4" width="3.85546875" customWidth="1"/>
    <col min="5" max="5" width="9.85546875" customWidth="1"/>
    <col min="6" max="6" width="18.7109375" customWidth="1"/>
    <col min="8" max="12" width="9.140625" customWidth="1"/>
  </cols>
  <sheetData>
    <row r="1" spans="1:6" ht="21" x14ac:dyDescent="0.35">
      <c r="B1" s="61" t="s">
        <v>103</v>
      </c>
      <c r="C1" s="61"/>
      <c r="D1" s="61"/>
      <c r="E1" s="61"/>
      <c r="F1" s="61"/>
    </row>
    <row r="2" spans="1:6" ht="21" x14ac:dyDescent="0.35">
      <c r="B2" s="42"/>
      <c r="C2" s="42"/>
      <c r="D2" s="42"/>
      <c r="E2" s="42"/>
      <c r="F2" s="42"/>
    </row>
    <row r="3" spans="1:6" x14ac:dyDescent="0.25">
      <c r="B3" s="43" t="s">
        <v>106</v>
      </c>
    </row>
    <row r="4" spans="1:6" x14ac:dyDescent="0.25">
      <c r="B4" t="s">
        <v>102</v>
      </c>
    </row>
    <row r="5" spans="1:6" x14ac:dyDescent="0.25">
      <c r="B5" t="s">
        <v>121</v>
      </c>
    </row>
    <row r="6" spans="1:6" x14ac:dyDescent="0.25">
      <c r="B6" t="s">
        <v>122</v>
      </c>
    </row>
    <row r="9" spans="1:6" x14ac:dyDescent="0.25">
      <c r="B9" s="41" t="s">
        <v>101</v>
      </c>
    </row>
    <row r="10" spans="1:6" ht="204" customHeight="1" x14ac:dyDescent="0.25">
      <c r="B10" s="44" t="s">
        <v>104</v>
      </c>
      <c r="C10" s="44"/>
      <c r="D10" s="44"/>
    </row>
    <row r="11" spans="1:6" ht="85.5" x14ac:dyDescent="0.25">
      <c r="A11" s="1"/>
      <c r="B11" s="4" t="s">
        <v>0</v>
      </c>
      <c r="C11" s="1"/>
      <c r="D11" s="1"/>
      <c r="E11" s="1"/>
      <c r="F11" s="1"/>
    </row>
    <row r="12" spans="1:6" ht="42.75" x14ac:dyDescent="0.25">
      <c r="A12" s="1"/>
      <c r="B12" s="4" t="s">
        <v>1</v>
      </c>
      <c r="C12" s="1"/>
      <c r="D12" s="1"/>
      <c r="E12" s="1"/>
      <c r="F12" s="1"/>
    </row>
    <row r="13" spans="1:6" ht="42.75" x14ac:dyDescent="0.25">
      <c r="A13" s="1"/>
      <c r="B13" s="4" t="s">
        <v>2</v>
      </c>
      <c r="C13" s="1"/>
      <c r="D13" s="1"/>
      <c r="E13" s="1"/>
      <c r="F13" s="1"/>
    </row>
    <row r="14" spans="1:6" ht="48.75" customHeight="1" x14ac:dyDescent="0.25">
      <c r="A14" s="1"/>
      <c r="B14" s="4" t="s">
        <v>3</v>
      </c>
      <c r="C14" s="1"/>
      <c r="D14" s="1"/>
      <c r="E14" s="1"/>
      <c r="F14" s="1"/>
    </row>
    <row r="15" spans="1:6" ht="28.5" x14ac:dyDescent="0.25">
      <c r="A15" s="1"/>
      <c r="B15" s="4" t="s">
        <v>4</v>
      </c>
      <c r="C15" s="1"/>
      <c r="D15" s="1"/>
      <c r="E15" s="1"/>
      <c r="F15" s="1"/>
    </row>
    <row r="16" spans="1:6" ht="60" customHeight="1" x14ac:dyDescent="0.25">
      <c r="A16" s="1"/>
      <c r="B16" s="4" t="s">
        <v>105</v>
      </c>
      <c r="C16" s="1"/>
      <c r="D16" s="1"/>
      <c r="E16" s="1"/>
      <c r="F16" s="1"/>
    </row>
    <row r="17" spans="1:6" ht="28.5" x14ac:dyDescent="0.25">
      <c r="A17" s="1"/>
      <c r="B17" s="4" t="s">
        <v>5</v>
      </c>
      <c r="C17" s="1"/>
      <c r="D17" s="1"/>
      <c r="E17" s="1"/>
      <c r="F17" s="1"/>
    </row>
    <row r="18" spans="1:6" ht="74.25" customHeight="1" x14ac:dyDescent="0.25">
      <c r="A18" s="1"/>
      <c r="B18" s="4" t="s">
        <v>6</v>
      </c>
      <c r="C18" s="1"/>
      <c r="D18" s="1"/>
      <c r="E18" s="1"/>
      <c r="F18" s="1"/>
    </row>
    <row r="19" spans="1:6" ht="15.75" x14ac:dyDescent="0.25">
      <c r="A19" s="1"/>
      <c r="B19" s="4"/>
      <c r="C19" s="1"/>
      <c r="D19" s="1"/>
      <c r="E19" s="1"/>
      <c r="F19" s="1"/>
    </row>
    <row r="20" spans="1:6" ht="30" x14ac:dyDescent="0.25">
      <c r="A20" s="15" t="s">
        <v>7</v>
      </c>
      <c r="B20" s="17" t="s">
        <v>8</v>
      </c>
      <c r="C20" s="8"/>
      <c r="D20" s="8"/>
      <c r="E20" s="12"/>
      <c r="F20" s="12"/>
    </row>
    <row r="21" spans="1:6" ht="15.75" x14ac:dyDescent="0.25">
      <c r="A21" s="9"/>
      <c r="B21" s="4"/>
      <c r="C21" s="1"/>
      <c r="D21" s="1"/>
      <c r="E21" s="1"/>
      <c r="F21" s="1"/>
    </row>
    <row r="22" spans="1:6" ht="199.5" x14ac:dyDescent="0.25">
      <c r="A22" s="9" t="s">
        <v>9</v>
      </c>
      <c r="B22" s="4" t="s">
        <v>107</v>
      </c>
      <c r="C22" s="1"/>
      <c r="D22" s="1"/>
      <c r="E22" s="1"/>
      <c r="F22" s="1"/>
    </row>
    <row r="23" spans="1:6" ht="15.75" x14ac:dyDescent="0.25">
      <c r="A23" s="1"/>
      <c r="B23" s="18" t="s">
        <v>10</v>
      </c>
      <c r="C23" s="19">
        <v>2</v>
      </c>
      <c r="D23" s="19" t="s">
        <v>11</v>
      </c>
      <c r="E23" s="45"/>
      <c r="F23" s="20">
        <f>C23*E23</f>
        <v>0</v>
      </c>
    </row>
    <row r="24" spans="1:6" ht="15.75" x14ac:dyDescent="0.25">
      <c r="A24" s="9"/>
      <c r="B24" s="4"/>
      <c r="C24" s="1"/>
      <c r="D24" s="1"/>
      <c r="E24" s="46"/>
      <c r="F24" s="1"/>
    </row>
    <row r="25" spans="1:6" ht="32.25" customHeight="1" x14ac:dyDescent="0.25">
      <c r="A25" s="9" t="s">
        <v>12</v>
      </c>
      <c r="B25" s="4" t="s">
        <v>108</v>
      </c>
      <c r="C25" s="1"/>
      <c r="D25" s="1"/>
      <c r="E25" s="46"/>
      <c r="F25" s="1"/>
    </row>
    <row r="26" spans="1:6" ht="15.75" x14ac:dyDescent="0.25">
      <c r="A26" s="9"/>
      <c r="B26" s="4"/>
      <c r="C26" s="1"/>
      <c r="D26" s="1"/>
      <c r="E26" s="46"/>
      <c r="F26" s="1"/>
    </row>
    <row r="27" spans="1:6" ht="15.75" x14ac:dyDescent="0.25">
      <c r="A27" s="1"/>
      <c r="B27" s="18" t="s">
        <v>10</v>
      </c>
      <c r="C27" s="19">
        <v>2</v>
      </c>
      <c r="D27" s="19" t="s">
        <v>11</v>
      </c>
      <c r="E27" s="45"/>
      <c r="F27" s="20">
        <f>C27*E27</f>
        <v>0</v>
      </c>
    </row>
    <row r="28" spans="1:6" ht="15.75" x14ac:dyDescent="0.25">
      <c r="A28" s="9"/>
      <c r="B28" s="4"/>
      <c r="C28" s="1"/>
      <c r="D28" s="1"/>
      <c r="E28" s="46"/>
      <c r="F28" s="1"/>
    </row>
    <row r="29" spans="1:6" ht="28.5" x14ac:dyDescent="0.25">
      <c r="A29" s="9" t="s">
        <v>13</v>
      </c>
      <c r="B29" s="4" t="s">
        <v>14</v>
      </c>
      <c r="C29" s="1"/>
      <c r="D29" s="1"/>
      <c r="E29" s="46"/>
      <c r="F29" s="1"/>
    </row>
    <row r="30" spans="1:6" ht="15.75" x14ac:dyDescent="0.25">
      <c r="A30" s="9"/>
      <c r="B30" s="4" t="s">
        <v>120</v>
      </c>
      <c r="C30" s="1"/>
      <c r="D30" s="1"/>
      <c r="E30" s="46"/>
      <c r="F30" s="1"/>
    </row>
    <row r="31" spans="1:6" ht="15.75" x14ac:dyDescent="0.25">
      <c r="A31" s="9"/>
      <c r="B31" s="4" t="s">
        <v>119</v>
      </c>
      <c r="C31" s="1"/>
      <c r="D31" s="1"/>
      <c r="E31" s="46"/>
      <c r="F31" s="1"/>
    </row>
    <row r="32" spans="1:6" ht="15.75" x14ac:dyDescent="0.25">
      <c r="A32" s="9"/>
      <c r="B32" s="4"/>
      <c r="C32" s="1"/>
      <c r="D32" s="1"/>
      <c r="E32" s="46"/>
      <c r="F32" s="1"/>
    </row>
    <row r="33" spans="1:6" ht="15.75" x14ac:dyDescent="0.25">
      <c r="A33" s="1"/>
      <c r="B33" s="18" t="s">
        <v>10</v>
      </c>
      <c r="C33" s="19">
        <v>2</v>
      </c>
      <c r="D33" s="19" t="s">
        <v>11</v>
      </c>
      <c r="E33" s="45"/>
      <c r="F33" s="20">
        <f>C33*E33</f>
        <v>0</v>
      </c>
    </row>
    <row r="34" spans="1:6" ht="15.75" x14ac:dyDescent="0.25">
      <c r="A34" s="1"/>
      <c r="B34" s="21"/>
      <c r="C34" s="22"/>
      <c r="D34" s="22"/>
      <c r="E34" s="47"/>
      <c r="F34" s="23"/>
    </row>
    <row r="35" spans="1:6" ht="42.75" x14ac:dyDescent="0.25">
      <c r="A35" s="9" t="s">
        <v>15</v>
      </c>
      <c r="B35" s="4" t="s">
        <v>16</v>
      </c>
      <c r="C35" s="1"/>
      <c r="D35" s="1"/>
      <c r="E35" s="46"/>
      <c r="F35" s="1"/>
    </row>
    <row r="36" spans="1:6" ht="15.75" x14ac:dyDescent="0.25">
      <c r="A36" s="9"/>
      <c r="B36" s="4"/>
      <c r="C36" s="1"/>
      <c r="D36" s="1"/>
      <c r="E36" s="46"/>
      <c r="F36" s="1"/>
    </row>
    <row r="37" spans="1:6" ht="15.75" x14ac:dyDescent="0.25">
      <c r="A37" s="1"/>
      <c r="B37" s="18" t="s">
        <v>10</v>
      </c>
      <c r="C37" s="19">
        <v>2</v>
      </c>
      <c r="D37" s="19" t="s">
        <v>11</v>
      </c>
      <c r="E37" s="45"/>
      <c r="F37" s="20">
        <f>C37*E37</f>
        <v>0</v>
      </c>
    </row>
    <row r="38" spans="1:6" ht="15.75" x14ac:dyDescent="0.25">
      <c r="A38" s="1"/>
      <c r="B38" s="21"/>
      <c r="C38" s="22"/>
      <c r="D38" s="22"/>
      <c r="E38" s="47"/>
      <c r="F38" s="23"/>
    </row>
    <row r="39" spans="1:6" ht="30" x14ac:dyDescent="0.25">
      <c r="A39" s="16"/>
      <c r="B39" s="6" t="s">
        <v>8</v>
      </c>
      <c r="C39" s="7"/>
      <c r="D39" s="7"/>
      <c r="E39" s="48" t="s">
        <v>89</v>
      </c>
      <c r="F39" s="14">
        <f>SUM(F27:F37)</f>
        <v>0</v>
      </c>
    </row>
    <row r="40" spans="1:6" ht="15.75" x14ac:dyDescent="0.25">
      <c r="A40" s="9"/>
      <c r="B40" s="4"/>
      <c r="C40" s="1"/>
      <c r="D40" s="1"/>
      <c r="E40" s="46"/>
      <c r="F40" s="1"/>
    </row>
    <row r="41" spans="1:6" x14ac:dyDescent="0.25">
      <c r="E41" s="49"/>
    </row>
    <row r="42" spans="1:6" ht="30" x14ac:dyDescent="0.25">
      <c r="A42" s="15" t="s">
        <v>17</v>
      </c>
      <c r="B42" s="17" t="s">
        <v>18</v>
      </c>
      <c r="C42" s="8"/>
      <c r="D42" s="8"/>
      <c r="E42" s="50"/>
      <c r="F42" s="12"/>
    </row>
    <row r="43" spans="1:6" ht="366.75" customHeight="1" x14ac:dyDescent="0.25">
      <c r="A43" s="9" t="s">
        <v>19</v>
      </c>
      <c r="B43" s="2" t="s">
        <v>99</v>
      </c>
      <c r="C43" s="1"/>
      <c r="D43" s="1"/>
      <c r="E43" s="46"/>
      <c r="F43" s="1"/>
    </row>
    <row r="44" spans="1:6" ht="159" customHeight="1" x14ac:dyDescent="0.25">
      <c r="A44" s="9"/>
      <c r="B44" s="2" t="s">
        <v>90</v>
      </c>
      <c r="C44" s="1"/>
      <c r="D44" s="1"/>
      <c r="E44" s="46"/>
      <c r="F44" s="1"/>
    </row>
    <row r="45" spans="1:6" ht="42.75" x14ac:dyDescent="0.25">
      <c r="A45" s="1"/>
      <c r="B45" s="2" t="s">
        <v>20</v>
      </c>
      <c r="C45" s="1"/>
      <c r="D45" s="1"/>
      <c r="E45" s="46"/>
      <c r="F45" s="1"/>
    </row>
    <row r="46" spans="1:6" ht="15.75" x14ac:dyDescent="0.25">
      <c r="A46" s="1"/>
      <c r="B46" s="1"/>
      <c r="C46" s="1"/>
      <c r="D46" s="1"/>
      <c r="E46" s="46"/>
      <c r="F46" s="1"/>
    </row>
    <row r="47" spans="1:6" ht="15.75" x14ac:dyDescent="0.25">
      <c r="A47" s="1"/>
      <c r="B47" s="18" t="s">
        <v>10</v>
      </c>
      <c r="C47" s="19">
        <v>2</v>
      </c>
      <c r="D47" s="19" t="s">
        <v>11</v>
      </c>
      <c r="E47" s="45"/>
      <c r="F47" s="20">
        <f>C47*E47</f>
        <v>0</v>
      </c>
    </row>
    <row r="48" spans="1:6" ht="15.75" x14ac:dyDescent="0.25">
      <c r="A48" s="1"/>
      <c r="B48" s="21"/>
      <c r="C48" s="22"/>
      <c r="D48" s="22"/>
      <c r="E48" s="47"/>
      <c r="F48" s="23"/>
    </row>
    <row r="49" spans="1:6" x14ac:dyDescent="0.25">
      <c r="A49" s="9"/>
      <c r="B49" s="21" t="s">
        <v>21</v>
      </c>
      <c r="C49" s="22"/>
      <c r="D49" s="22"/>
      <c r="E49" s="51"/>
      <c r="F49" s="23"/>
    </row>
    <row r="50" spans="1:6" x14ac:dyDescent="0.25">
      <c r="A50" s="9"/>
      <c r="B50" s="21"/>
      <c r="C50" s="22"/>
      <c r="D50" s="22"/>
      <c r="E50" s="51"/>
      <c r="F50" s="23"/>
    </row>
    <row r="51" spans="1:6" x14ac:dyDescent="0.25">
      <c r="A51" s="9"/>
      <c r="B51" s="60"/>
      <c r="C51" s="22"/>
      <c r="D51" s="22"/>
      <c r="E51" s="51"/>
      <c r="F51" s="23"/>
    </row>
    <row r="52" spans="1:6" x14ac:dyDescent="0.25">
      <c r="A52" s="9"/>
      <c r="B52" s="21"/>
      <c r="C52" s="22"/>
      <c r="D52" s="22"/>
      <c r="E52" s="51"/>
      <c r="F52" s="23"/>
    </row>
    <row r="53" spans="1:6" x14ac:dyDescent="0.25">
      <c r="A53" s="9"/>
      <c r="B53" s="18" t="s">
        <v>10</v>
      </c>
      <c r="C53" s="19">
        <v>2</v>
      </c>
      <c r="D53" s="19" t="s">
        <v>11</v>
      </c>
      <c r="E53" s="52"/>
      <c r="F53" s="20">
        <f>C53*E53</f>
        <v>0</v>
      </c>
    </row>
    <row r="54" spans="1:6" ht="15.75" x14ac:dyDescent="0.25">
      <c r="A54" s="1"/>
      <c r="B54" s="21"/>
      <c r="C54" s="22"/>
      <c r="D54" s="22"/>
      <c r="E54" s="47"/>
      <c r="F54" s="23"/>
    </row>
    <row r="55" spans="1:6" ht="42.75" x14ac:dyDescent="0.25">
      <c r="A55" s="9" t="s">
        <v>22</v>
      </c>
      <c r="B55" s="21" t="s">
        <v>23</v>
      </c>
      <c r="C55" s="22"/>
      <c r="D55" s="22"/>
      <c r="E55" s="47"/>
      <c r="F55" s="23"/>
    </row>
    <row r="56" spans="1:6" ht="15.75" x14ac:dyDescent="0.25">
      <c r="A56" s="1"/>
      <c r="B56" s="18" t="s">
        <v>10</v>
      </c>
      <c r="C56" s="19">
        <v>2</v>
      </c>
      <c r="D56" s="19" t="s">
        <v>11</v>
      </c>
      <c r="E56" s="45"/>
      <c r="F56" s="20">
        <f>C56*E56</f>
        <v>0</v>
      </c>
    </row>
    <row r="57" spans="1:6" ht="15.75" x14ac:dyDescent="0.25">
      <c r="A57" s="1"/>
      <c r="B57" s="21"/>
      <c r="C57" s="22"/>
      <c r="D57" s="22"/>
      <c r="E57" s="47"/>
      <c r="F57" s="23"/>
    </row>
    <row r="58" spans="1:6" ht="28.5" x14ac:dyDescent="0.25">
      <c r="A58" s="9" t="s">
        <v>24</v>
      </c>
      <c r="B58" s="21" t="s">
        <v>25</v>
      </c>
      <c r="C58" s="22"/>
      <c r="D58" s="22"/>
      <c r="E58" s="47"/>
      <c r="F58" s="23"/>
    </row>
    <row r="59" spans="1:6" ht="15.75" x14ac:dyDescent="0.25">
      <c r="A59" s="1"/>
      <c r="B59" s="21"/>
      <c r="C59" s="22"/>
      <c r="D59" s="22"/>
      <c r="E59" s="47"/>
      <c r="F59" s="23"/>
    </row>
    <row r="60" spans="1:6" ht="15.75" x14ac:dyDescent="0.25">
      <c r="A60" s="1"/>
      <c r="B60" s="18" t="s">
        <v>10</v>
      </c>
      <c r="C60" s="19">
        <v>2</v>
      </c>
      <c r="D60" s="19" t="s">
        <v>11</v>
      </c>
      <c r="E60" s="45"/>
      <c r="F60" s="20">
        <f>C60*E60</f>
        <v>0</v>
      </c>
    </row>
    <row r="61" spans="1:6" ht="15.75" x14ac:dyDescent="0.25">
      <c r="A61" s="1"/>
      <c r="B61" s="21"/>
      <c r="C61" s="22"/>
      <c r="D61" s="22"/>
      <c r="E61" s="47"/>
      <c r="F61" s="23"/>
    </row>
    <row r="62" spans="1:6" ht="15.75" x14ac:dyDescent="0.25">
      <c r="A62" s="1"/>
      <c r="B62" s="21"/>
      <c r="C62" s="22"/>
      <c r="D62" s="22"/>
      <c r="E62" s="47"/>
      <c r="F62" s="23"/>
    </row>
    <row r="63" spans="1:6" ht="57" x14ac:dyDescent="0.25">
      <c r="A63" s="9" t="s">
        <v>26</v>
      </c>
      <c r="B63" s="21" t="s">
        <v>27</v>
      </c>
      <c r="C63" s="22"/>
      <c r="D63" s="22"/>
      <c r="E63" s="47"/>
      <c r="F63" s="23"/>
    </row>
    <row r="64" spans="1:6" ht="15.75" x14ac:dyDescent="0.25">
      <c r="A64" s="1"/>
      <c r="B64" s="18" t="s">
        <v>10</v>
      </c>
      <c r="C64" s="19">
        <v>2</v>
      </c>
      <c r="D64" s="19" t="s">
        <v>11</v>
      </c>
      <c r="E64" s="45"/>
      <c r="F64" s="20">
        <f>C64*E64</f>
        <v>0</v>
      </c>
    </row>
    <row r="65" spans="1:6" ht="15.75" x14ac:dyDescent="0.25">
      <c r="A65" s="1"/>
      <c r="B65" s="21"/>
      <c r="C65" s="22"/>
      <c r="D65" s="22"/>
      <c r="E65" s="47"/>
      <c r="F65" s="23"/>
    </row>
    <row r="66" spans="1:6" x14ac:dyDescent="0.25">
      <c r="A66" s="9"/>
      <c r="B66" s="21" t="s">
        <v>21</v>
      </c>
      <c r="C66" s="22"/>
      <c r="D66" s="22"/>
      <c r="E66" s="51"/>
      <c r="F66" s="23"/>
    </row>
    <row r="67" spans="1:6" x14ac:dyDescent="0.25">
      <c r="A67" s="9"/>
      <c r="B67" s="21"/>
      <c r="C67" s="22"/>
      <c r="D67" s="22"/>
      <c r="E67" s="51"/>
      <c r="F67" s="23"/>
    </row>
    <row r="68" spans="1:6" x14ac:dyDescent="0.25">
      <c r="A68" s="9"/>
      <c r="B68" s="60"/>
      <c r="C68" s="22"/>
      <c r="D68" s="22"/>
      <c r="E68" s="51"/>
      <c r="F68" s="23"/>
    </row>
    <row r="69" spans="1:6" x14ac:dyDescent="0.25">
      <c r="A69" s="9"/>
      <c r="B69" s="21"/>
      <c r="C69" s="22"/>
      <c r="D69" s="22"/>
      <c r="E69" s="51"/>
      <c r="F69" s="23"/>
    </row>
    <row r="70" spans="1:6" x14ac:dyDescent="0.25">
      <c r="A70" s="9"/>
      <c r="B70" s="18" t="s">
        <v>10</v>
      </c>
      <c r="C70" s="19">
        <v>2</v>
      </c>
      <c r="D70" s="19" t="s">
        <v>11</v>
      </c>
      <c r="E70" s="52"/>
      <c r="F70" s="20">
        <f>C70*E70</f>
        <v>0</v>
      </c>
    </row>
    <row r="71" spans="1:6" ht="15.75" x14ac:dyDescent="0.25">
      <c r="A71" s="1"/>
      <c r="B71" s="21"/>
      <c r="C71" s="22"/>
      <c r="D71" s="22"/>
      <c r="E71" s="47"/>
      <c r="F71" s="23"/>
    </row>
    <row r="72" spans="1:6" ht="42.75" x14ac:dyDescent="0.25">
      <c r="A72" s="9" t="s">
        <v>28</v>
      </c>
      <c r="B72" s="21" t="s">
        <v>29</v>
      </c>
      <c r="C72" s="22"/>
      <c r="D72" s="22"/>
      <c r="E72" s="47"/>
      <c r="F72" s="23"/>
    </row>
    <row r="73" spans="1:6" x14ac:dyDescent="0.25">
      <c r="A73" s="9"/>
      <c r="B73" s="21"/>
      <c r="C73" s="22"/>
      <c r="D73" s="22"/>
      <c r="E73" s="47"/>
      <c r="F73" s="23"/>
    </row>
    <row r="74" spans="1:6" ht="15.75" x14ac:dyDescent="0.25">
      <c r="A74" s="1"/>
      <c r="B74" s="18" t="s">
        <v>10</v>
      </c>
      <c r="C74" s="19">
        <v>2</v>
      </c>
      <c r="D74" s="19" t="s">
        <v>11</v>
      </c>
      <c r="E74" s="45"/>
      <c r="F74" s="20">
        <f>C74*E74</f>
        <v>0</v>
      </c>
    </row>
    <row r="75" spans="1:6" ht="15.75" x14ac:dyDescent="0.25">
      <c r="A75" s="1"/>
      <c r="B75" s="21"/>
      <c r="C75" s="22"/>
      <c r="D75" s="22"/>
      <c r="E75" s="47"/>
      <c r="F75" s="23"/>
    </row>
    <row r="76" spans="1:6" x14ac:dyDescent="0.25">
      <c r="A76" s="9"/>
      <c r="B76" s="21" t="s">
        <v>21</v>
      </c>
      <c r="C76" s="22"/>
      <c r="D76" s="22"/>
      <c r="E76" s="51"/>
      <c r="F76" s="23"/>
    </row>
    <row r="77" spans="1:6" x14ac:dyDescent="0.25">
      <c r="A77" s="9"/>
      <c r="B77" s="21"/>
      <c r="C77" s="22"/>
      <c r="D77" s="22"/>
      <c r="E77" s="51"/>
      <c r="F77" s="23"/>
    </row>
    <row r="78" spans="1:6" x14ac:dyDescent="0.25">
      <c r="A78" s="9"/>
      <c r="B78" s="60"/>
      <c r="C78" s="22"/>
      <c r="D78" s="22"/>
      <c r="E78" s="51"/>
      <c r="F78" s="23"/>
    </row>
    <row r="79" spans="1:6" x14ac:dyDescent="0.25">
      <c r="A79" s="9"/>
      <c r="B79" s="21"/>
      <c r="C79" s="22"/>
      <c r="D79" s="22"/>
      <c r="E79" s="51"/>
      <c r="F79" s="23"/>
    </row>
    <row r="80" spans="1:6" x14ac:dyDescent="0.25">
      <c r="A80" s="9"/>
      <c r="B80" s="18" t="s">
        <v>10</v>
      </c>
      <c r="C80" s="19">
        <v>2</v>
      </c>
      <c r="D80" s="19" t="s">
        <v>11</v>
      </c>
      <c r="E80" s="52"/>
      <c r="F80" s="20">
        <f>C80*E80</f>
        <v>0</v>
      </c>
    </row>
    <row r="81" spans="1:6" x14ac:dyDescent="0.25">
      <c r="A81" s="9"/>
      <c r="B81" s="21"/>
      <c r="C81" s="22"/>
      <c r="D81" s="22"/>
      <c r="E81" s="47"/>
      <c r="F81" s="23"/>
    </row>
    <row r="82" spans="1:6" ht="15.75" x14ac:dyDescent="0.25">
      <c r="A82" s="1"/>
      <c r="B82" s="21"/>
      <c r="C82" s="22"/>
      <c r="D82" s="22"/>
      <c r="E82" s="47"/>
      <c r="F82" s="23"/>
    </row>
    <row r="83" spans="1:6" ht="57" x14ac:dyDescent="0.25">
      <c r="A83" s="9" t="s">
        <v>30</v>
      </c>
      <c r="B83" s="21" t="s">
        <v>31</v>
      </c>
      <c r="C83" s="22"/>
      <c r="D83" s="22"/>
      <c r="E83" s="47"/>
      <c r="F83" s="23"/>
    </row>
    <row r="84" spans="1:6" ht="15.75" x14ac:dyDescent="0.25">
      <c r="A84" s="1"/>
      <c r="B84" s="21"/>
      <c r="C84" s="22"/>
      <c r="D84" s="22"/>
      <c r="E84" s="47"/>
      <c r="F84" s="23"/>
    </row>
    <row r="85" spans="1:6" ht="15.75" x14ac:dyDescent="0.25">
      <c r="A85" s="1"/>
      <c r="B85" s="18" t="s">
        <v>10</v>
      </c>
      <c r="C85" s="19">
        <v>2</v>
      </c>
      <c r="D85" s="19" t="s">
        <v>11</v>
      </c>
      <c r="E85" s="45"/>
      <c r="F85" s="20">
        <f>C85*E85</f>
        <v>0</v>
      </c>
    </row>
    <row r="86" spans="1:6" ht="15.75" x14ac:dyDescent="0.25">
      <c r="A86" s="1"/>
      <c r="B86" s="21"/>
      <c r="C86" s="22"/>
      <c r="D86" s="22"/>
      <c r="E86" s="47"/>
      <c r="F86" s="23"/>
    </row>
    <row r="87" spans="1:6" ht="71.25" x14ac:dyDescent="0.25">
      <c r="A87" s="9" t="s">
        <v>32</v>
      </c>
      <c r="B87" s="21" t="s">
        <v>33</v>
      </c>
      <c r="C87" s="22"/>
      <c r="D87" s="22"/>
      <c r="E87" s="47"/>
      <c r="F87" s="23"/>
    </row>
    <row r="88" spans="1:6" ht="15.75" x14ac:dyDescent="0.25">
      <c r="A88" s="1"/>
      <c r="B88" s="18" t="s">
        <v>10</v>
      </c>
      <c r="C88" s="19">
        <v>2</v>
      </c>
      <c r="D88" s="19" t="s">
        <v>11</v>
      </c>
      <c r="E88" s="45"/>
      <c r="F88" s="20">
        <f>C88*E88</f>
        <v>0</v>
      </c>
    </row>
    <row r="89" spans="1:6" ht="15.75" x14ac:dyDescent="0.25">
      <c r="A89" s="1"/>
      <c r="B89" s="21"/>
      <c r="C89" s="22"/>
      <c r="D89" s="22"/>
      <c r="E89" s="47"/>
      <c r="F89" s="23"/>
    </row>
    <row r="90" spans="1:6" ht="57" x14ac:dyDescent="0.25">
      <c r="A90" s="9" t="s">
        <v>34</v>
      </c>
      <c r="B90" s="21" t="s">
        <v>109</v>
      </c>
      <c r="C90" s="22"/>
      <c r="D90" s="22"/>
      <c r="E90" s="47"/>
      <c r="F90" s="23"/>
    </row>
    <row r="91" spans="1:6" ht="15.75" x14ac:dyDescent="0.25">
      <c r="A91" s="1"/>
      <c r="B91" s="21"/>
      <c r="C91" s="22"/>
      <c r="D91" s="22"/>
      <c r="E91" s="47"/>
      <c r="F91" s="23"/>
    </row>
    <row r="92" spans="1:6" ht="15.75" x14ac:dyDescent="0.25">
      <c r="A92" s="1"/>
      <c r="B92" s="18" t="s">
        <v>93</v>
      </c>
      <c r="C92" s="19">
        <v>2</v>
      </c>
      <c r="D92" s="19" t="s">
        <v>11</v>
      </c>
      <c r="E92" s="45"/>
      <c r="F92" s="20">
        <f>C92*E92</f>
        <v>0</v>
      </c>
    </row>
    <row r="93" spans="1:6" ht="15.75" x14ac:dyDescent="0.25">
      <c r="A93" s="1"/>
      <c r="B93" s="21"/>
      <c r="C93" s="22"/>
      <c r="D93" s="22"/>
      <c r="E93" s="47"/>
      <c r="F93" s="23"/>
    </row>
    <row r="94" spans="1:6" ht="57" x14ac:dyDescent="0.25">
      <c r="A94" s="9" t="s">
        <v>36</v>
      </c>
      <c r="B94" s="21" t="s">
        <v>35</v>
      </c>
      <c r="C94" s="22"/>
      <c r="D94" s="22"/>
      <c r="E94" s="47"/>
      <c r="F94" s="23"/>
    </row>
    <row r="95" spans="1:6" ht="15.75" x14ac:dyDescent="0.25">
      <c r="A95" s="1"/>
      <c r="B95" s="18" t="s">
        <v>10</v>
      </c>
      <c r="C95" s="19">
        <v>2</v>
      </c>
      <c r="D95" s="19" t="s">
        <v>11</v>
      </c>
      <c r="E95" s="45"/>
      <c r="F95" s="20">
        <f>C95*E95</f>
        <v>0</v>
      </c>
    </row>
    <row r="96" spans="1:6" ht="15.75" x14ac:dyDescent="0.25">
      <c r="A96" s="1"/>
      <c r="B96" s="21"/>
      <c r="C96" s="22"/>
      <c r="D96" s="22"/>
      <c r="E96" s="47"/>
      <c r="F96" s="23"/>
    </row>
    <row r="97" spans="1:6" ht="90.75" customHeight="1" x14ac:dyDescent="0.25">
      <c r="A97" s="9" t="s">
        <v>37</v>
      </c>
      <c r="B97" s="21" t="s">
        <v>91</v>
      </c>
      <c r="C97" s="22"/>
      <c r="D97" s="22"/>
      <c r="E97" s="47"/>
      <c r="F97" s="23"/>
    </row>
    <row r="98" spans="1:6" ht="15.75" x14ac:dyDescent="0.25">
      <c r="A98" s="1"/>
      <c r="B98" s="18" t="s">
        <v>10</v>
      </c>
      <c r="C98" s="19">
        <v>2</v>
      </c>
      <c r="D98" s="19" t="s">
        <v>11</v>
      </c>
      <c r="E98" s="45"/>
      <c r="F98" s="20">
        <f>C98*E98</f>
        <v>0</v>
      </c>
    </row>
    <row r="99" spans="1:6" ht="15.75" x14ac:dyDescent="0.25">
      <c r="A99" s="1"/>
      <c r="B99" s="21"/>
      <c r="C99" s="22"/>
      <c r="D99" s="22"/>
      <c r="E99" s="47"/>
      <c r="F99" s="23"/>
    </row>
    <row r="100" spans="1:6" ht="34.5" customHeight="1" x14ac:dyDescent="0.25">
      <c r="A100" s="9" t="s">
        <v>39</v>
      </c>
      <c r="B100" s="21" t="s">
        <v>38</v>
      </c>
      <c r="C100" s="22"/>
      <c r="D100" s="22"/>
      <c r="E100" s="47"/>
      <c r="F100" s="23"/>
    </row>
    <row r="101" spans="1:6" ht="15.75" x14ac:dyDescent="0.25">
      <c r="A101" s="1"/>
      <c r="B101" s="18" t="s">
        <v>10</v>
      </c>
      <c r="C101" s="19">
        <v>2</v>
      </c>
      <c r="D101" s="19" t="s">
        <v>11</v>
      </c>
      <c r="E101" s="45"/>
      <c r="F101" s="20">
        <f>C101*E101</f>
        <v>0</v>
      </c>
    </row>
    <row r="102" spans="1:6" ht="15.75" x14ac:dyDescent="0.25">
      <c r="A102" s="1"/>
      <c r="B102" s="21"/>
      <c r="C102" s="22"/>
      <c r="D102" s="22"/>
      <c r="E102" s="47"/>
      <c r="F102" s="23"/>
    </row>
    <row r="103" spans="1:6" ht="213.75" x14ac:dyDescent="0.25">
      <c r="A103" s="9" t="s">
        <v>40</v>
      </c>
      <c r="B103" s="21" t="s">
        <v>110</v>
      </c>
      <c r="C103" s="22"/>
      <c r="D103" s="22"/>
      <c r="E103" s="47"/>
      <c r="F103" s="23"/>
    </row>
    <row r="104" spans="1:6" ht="15.75" x14ac:dyDescent="0.25">
      <c r="A104" s="1"/>
      <c r="B104" s="18" t="s">
        <v>10</v>
      </c>
      <c r="C104" s="19">
        <v>2</v>
      </c>
      <c r="D104" s="19" t="s">
        <v>11</v>
      </c>
      <c r="E104" s="45"/>
      <c r="F104" s="20">
        <f>C104*E104</f>
        <v>0</v>
      </c>
    </row>
    <row r="105" spans="1:6" ht="15.75" x14ac:dyDescent="0.25">
      <c r="A105" s="1"/>
      <c r="B105" s="21"/>
      <c r="C105" s="22"/>
      <c r="D105" s="22"/>
      <c r="E105" s="47"/>
      <c r="F105" s="23"/>
    </row>
    <row r="106" spans="1:6" x14ac:dyDescent="0.25">
      <c r="A106" s="9"/>
      <c r="B106" s="21" t="s">
        <v>21</v>
      </c>
      <c r="C106" s="22"/>
      <c r="D106" s="22"/>
      <c r="E106" s="51"/>
      <c r="F106" s="23"/>
    </row>
    <row r="107" spans="1:6" x14ac:dyDescent="0.25">
      <c r="A107" s="9"/>
      <c r="B107" s="21"/>
      <c r="C107" s="22"/>
      <c r="D107" s="22"/>
      <c r="E107" s="51"/>
      <c r="F107" s="23"/>
    </row>
    <row r="108" spans="1:6" x14ac:dyDescent="0.25">
      <c r="A108" s="9"/>
      <c r="B108" s="60"/>
      <c r="C108" s="22"/>
      <c r="D108" s="22"/>
      <c r="E108" s="51"/>
      <c r="F108" s="23"/>
    </row>
    <row r="109" spans="1:6" x14ac:dyDescent="0.25">
      <c r="A109" s="9"/>
      <c r="B109" s="21"/>
      <c r="C109" s="22"/>
      <c r="D109" s="22"/>
      <c r="E109" s="51"/>
      <c r="F109" s="23"/>
    </row>
    <row r="110" spans="1:6" x14ac:dyDescent="0.25">
      <c r="A110" s="9"/>
      <c r="B110" s="18" t="s">
        <v>10</v>
      </c>
      <c r="C110" s="19">
        <v>2</v>
      </c>
      <c r="D110" s="19" t="s">
        <v>11</v>
      </c>
      <c r="E110" s="52"/>
      <c r="F110" s="20">
        <f>C110*E110</f>
        <v>0</v>
      </c>
    </row>
    <row r="111" spans="1:6" ht="15.75" x14ac:dyDescent="0.25">
      <c r="A111" s="1"/>
      <c r="B111" s="21"/>
      <c r="C111" s="22"/>
      <c r="D111" s="22"/>
      <c r="E111" s="47"/>
      <c r="F111" s="23"/>
    </row>
    <row r="112" spans="1:6" ht="99.75" x14ac:dyDescent="0.25">
      <c r="A112" s="9" t="s">
        <v>41</v>
      </c>
      <c r="B112" s="21" t="s">
        <v>96</v>
      </c>
      <c r="C112" s="22"/>
      <c r="D112" s="22"/>
      <c r="E112" s="47"/>
      <c r="F112" s="23"/>
    </row>
    <row r="113" spans="1:6" ht="15.75" x14ac:dyDescent="0.25">
      <c r="A113" s="1"/>
      <c r="B113" s="18" t="s">
        <v>10</v>
      </c>
      <c r="C113" s="19">
        <v>2</v>
      </c>
      <c r="D113" s="19" t="s">
        <v>11</v>
      </c>
      <c r="E113" s="45"/>
      <c r="F113" s="20">
        <f>C113*E113</f>
        <v>0</v>
      </c>
    </row>
    <row r="114" spans="1:6" ht="15.75" x14ac:dyDescent="0.25">
      <c r="A114" s="1"/>
      <c r="B114" s="21"/>
      <c r="C114" s="22"/>
      <c r="D114" s="22"/>
      <c r="E114" s="47"/>
      <c r="F114" s="23"/>
    </row>
    <row r="115" spans="1:6" ht="42.75" x14ac:dyDescent="0.25">
      <c r="A115" s="9" t="s">
        <v>43</v>
      </c>
      <c r="B115" s="21" t="s">
        <v>42</v>
      </c>
      <c r="C115" s="22"/>
      <c r="D115" s="22"/>
      <c r="E115" s="47"/>
      <c r="F115" s="23"/>
    </row>
    <row r="116" spans="1:6" ht="15.75" x14ac:dyDescent="0.25">
      <c r="A116" s="1"/>
      <c r="B116" s="21"/>
      <c r="C116" s="22"/>
      <c r="D116" s="22"/>
      <c r="E116" s="47"/>
      <c r="F116" s="23"/>
    </row>
    <row r="117" spans="1:6" ht="15.75" x14ac:dyDescent="0.25">
      <c r="A117" s="1"/>
      <c r="B117" s="18" t="s">
        <v>93</v>
      </c>
      <c r="C117" s="19">
        <v>2</v>
      </c>
      <c r="D117" s="19" t="s">
        <v>11</v>
      </c>
      <c r="E117" s="45"/>
      <c r="F117" s="20">
        <f>C117*E117</f>
        <v>0</v>
      </c>
    </row>
    <row r="118" spans="1:6" ht="15.75" x14ac:dyDescent="0.25">
      <c r="A118" s="1"/>
      <c r="B118" s="21"/>
      <c r="C118" s="22"/>
      <c r="D118" s="22"/>
      <c r="E118" s="47"/>
      <c r="F118" s="23"/>
    </row>
    <row r="119" spans="1:6" ht="57" x14ac:dyDescent="0.25">
      <c r="A119" s="9" t="s">
        <v>45</v>
      </c>
      <c r="B119" s="21" t="s">
        <v>44</v>
      </c>
      <c r="C119" s="22"/>
      <c r="D119" s="22"/>
      <c r="E119" s="47"/>
      <c r="F119" s="23"/>
    </row>
    <row r="120" spans="1:6" ht="15.75" x14ac:dyDescent="0.25">
      <c r="A120" s="1"/>
      <c r="B120" s="21"/>
      <c r="C120" s="22"/>
      <c r="D120" s="22"/>
      <c r="E120" s="47"/>
      <c r="F120" s="23"/>
    </row>
    <row r="121" spans="1:6" ht="15.75" x14ac:dyDescent="0.25">
      <c r="A121" s="1"/>
      <c r="B121" s="18" t="s">
        <v>10</v>
      </c>
      <c r="C121" s="19">
        <v>12</v>
      </c>
      <c r="D121" s="19" t="s">
        <v>11</v>
      </c>
      <c r="E121" s="45"/>
      <c r="F121" s="20">
        <f>C121*E121</f>
        <v>0</v>
      </c>
    </row>
    <row r="122" spans="1:6" ht="15.75" x14ac:dyDescent="0.25">
      <c r="A122" s="1"/>
      <c r="B122" s="21"/>
      <c r="C122" s="22"/>
      <c r="D122" s="22"/>
      <c r="E122" s="47"/>
      <c r="F122" s="23"/>
    </row>
    <row r="123" spans="1:6" ht="78" customHeight="1" x14ac:dyDescent="0.25">
      <c r="A123" s="9" t="s">
        <v>47</v>
      </c>
      <c r="B123" s="2" t="s">
        <v>46</v>
      </c>
      <c r="C123" s="1"/>
      <c r="D123" s="1"/>
      <c r="E123" s="46"/>
      <c r="F123" s="1"/>
    </row>
    <row r="124" spans="1:6" ht="15.75" x14ac:dyDescent="0.25">
      <c r="A124" s="1"/>
      <c r="B124" s="18" t="s">
        <v>10</v>
      </c>
      <c r="C124" s="19">
        <v>2</v>
      </c>
      <c r="D124" s="19" t="s">
        <v>11</v>
      </c>
      <c r="E124" s="45"/>
      <c r="F124" s="20">
        <f>C124*E124</f>
        <v>0</v>
      </c>
    </row>
    <row r="125" spans="1:6" x14ac:dyDescent="0.25">
      <c r="E125" s="49"/>
    </row>
    <row r="126" spans="1:6" ht="28.5" x14ac:dyDescent="0.25">
      <c r="A126" s="9" t="s">
        <v>48</v>
      </c>
      <c r="B126" s="2" t="s">
        <v>111</v>
      </c>
      <c r="C126" s="1"/>
      <c r="D126" s="1"/>
      <c r="E126" s="46"/>
      <c r="F126" s="1"/>
    </row>
    <row r="127" spans="1:6" ht="15.75" x14ac:dyDescent="0.25">
      <c r="A127" s="9"/>
      <c r="B127" s="1"/>
      <c r="C127" s="1"/>
      <c r="D127" s="1"/>
      <c r="E127" s="46"/>
      <c r="F127" s="1"/>
    </row>
    <row r="128" spans="1:6" ht="15.75" x14ac:dyDescent="0.25">
      <c r="A128" s="1"/>
      <c r="B128" s="18" t="s">
        <v>10</v>
      </c>
      <c r="C128" s="19">
        <v>2</v>
      </c>
      <c r="D128" s="19" t="s">
        <v>11</v>
      </c>
      <c r="E128" s="45"/>
      <c r="F128" s="20">
        <f>C128*E128</f>
        <v>0</v>
      </c>
    </row>
    <row r="129" spans="1:6" ht="15.75" x14ac:dyDescent="0.25">
      <c r="A129" s="1"/>
      <c r="B129" s="21"/>
      <c r="C129" s="22"/>
      <c r="D129" s="22"/>
      <c r="E129" s="47"/>
      <c r="F129" s="23"/>
    </row>
    <row r="130" spans="1:6" ht="42.75" x14ac:dyDescent="0.25">
      <c r="A130" s="9" t="s">
        <v>50</v>
      </c>
      <c r="B130" s="2" t="s">
        <v>112</v>
      </c>
      <c r="C130" s="1"/>
      <c r="D130" s="1"/>
      <c r="E130" s="46"/>
      <c r="F130" s="1"/>
    </row>
    <row r="131" spans="1:6" ht="15.75" x14ac:dyDescent="0.25">
      <c r="A131" s="9"/>
      <c r="B131" s="2"/>
      <c r="C131" s="1"/>
      <c r="D131" s="1"/>
      <c r="E131" s="46"/>
      <c r="F131" s="1"/>
    </row>
    <row r="132" spans="1:6" ht="15.75" x14ac:dyDescent="0.25">
      <c r="A132" s="1"/>
      <c r="B132" s="18" t="s">
        <v>93</v>
      </c>
      <c r="C132" s="19">
        <v>2</v>
      </c>
      <c r="D132" s="19" t="s">
        <v>11</v>
      </c>
      <c r="E132" s="45"/>
      <c r="F132" s="20">
        <f>C132*E132</f>
        <v>0</v>
      </c>
    </row>
    <row r="133" spans="1:6" ht="15.75" x14ac:dyDescent="0.25">
      <c r="A133" s="1"/>
      <c r="B133" s="21"/>
      <c r="C133" s="22"/>
      <c r="D133" s="22"/>
      <c r="E133" s="47"/>
      <c r="F133" s="23"/>
    </row>
    <row r="134" spans="1:6" ht="42.75" x14ac:dyDescent="0.25">
      <c r="A134" s="9" t="s">
        <v>51</v>
      </c>
      <c r="B134" s="2" t="s">
        <v>94</v>
      </c>
      <c r="C134" s="1"/>
      <c r="D134" s="1"/>
      <c r="E134" s="46"/>
      <c r="F134" s="1"/>
    </row>
    <row r="135" spans="1:6" x14ac:dyDescent="0.25">
      <c r="E135" s="49"/>
    </row>
    <row r="136" spans="1:6" ht="15.75" x14ac:dyDescent="0.25">
      <c r="A136" s="1"/>
      <c r="B136" s="18" t="s">
        <v>93</v>
      </c>
      <c r="C136" s="19">
        <v>4</v>
      </c>
      <c r="D136" s="19" t="s">
        <v>11</v>
      </c>
      <c r="E136" s="45"/>
      <c r="F136" s="20">
        <f>C136*E136</f>
        <v>0</v>
      </c>
    </row>
    <row r="137" spans="1:6" ht="15.75" x14ac:dyDescent="0.25">
      <c r="A137" s="1"/>
      <c r="B137" s="21"/>
      <c r="C137" s="22"/>
      <c r="D137" s="22"/>
      <c r="E137" s="47"/>
      <c r="F137" s="23"/>
    </row>
    <row r="138" spans="1:6" ht="57" x14ac:dyDescent="0.25">
      <c r="A138" s="9" t="s">
        <v>52</v>
      </c>
      <c r="B138" s="2" t="s">
        <v>95</v>
      </c>
      <c r="C138" s="1"/>
      <c r="D138" s="1"/>
      <c r="E138" s="46"/>
      <c r="F138" s="1"/>
    </row>
    <row r="139" spans="1:6" x14ac:dyDescent="0.25">
      <c r="E139" s="49"/>
    </row>
    <row r="140" spans="1:6" ht="15.75" x14ac:dyDescent="0.25">
      <c r="A140" s="1"/>
      <c r="B140" s="18" t="s">
        <v>93</v>
      </c>
      <c r="C140" s="19">
        <v>2</v>
      </c>
      <c r="D140" s="19" t="s">
        <v>11</v>
      </c>
      <c r="E140" s="45"/>
      <c r="F140" s="20">
        <f>C140*E140</f>
        <v>0</v>
      </c>
    </row>
    <row r="141" spans="1:6" x14ac:dyDescent="0.25">
      <c r="E141" s="49"/>
    </row>
    <row r="142" spans="1:6" ht="42.75" x14ac:dyDescent="0.25">
      <c r="A142" s="9" t="s">
        <v>53</v>
      </c>
      <c r="B142" s="2" t="s">
        <v>92</v>
      </c>
      <c r="C142" s="1"/>
      <c r="D142" s="1"/>
      <c r="E142" s="46"/>
      <c r="F142" s="1"/>
    </row>
    <row r="143" spans="1:6" ht="15.75" x14ac:dyDescent="0.25">
      <c r="A143" s="1"/>
      <c r="B143" s="18" t="s">
        <v>93</v>
      </c>
      <c r="C143" s="19">
        <v>4</v>
      </c>
      <c r="D143" s="19" t="s">
        <v>11</v>
      </c>
      <c r="E143" s="45"/>
      <c r="F143" s="20">
        <f>C143*E143</f>
        <v>0</v>
      </c>
    </row>
    <row r="144" spans="1:6" x14ac:dyDescent="0.25">
      <c r="E144" s="49"/>
    </row>
    <row r="145" spans="1:6" ht="28.5" x14ac:dyDescent="0.25">
      <c r="A145" s="9" t="s">
        <v>57</v>
      </c>
      <c r="B145" s="2" t="s">
        <v>54</v>
      </c>
      <c r="C145" s="1"/>
      <c r="D145" s="1"/>
      <c r="E145" s="46"/>
      <c r="F145" s="1"/>
    </row>
    <row r="146" spans="1:6" ht="15.75" x14ac:dyDescent="0.25">
      <c r="A146" s="1"/>
      <c r="B146" s="2"/>
      <c r="C146" s="1"/>
      <c r="D146" s="1"/>
      <c r="E146" s="46"/>
      <c r="F146" s="1"/>
    </row>
    <row r="147" spans="1:6" ht="30.75" x14ac:dyDescent="0.25">
      <c r="A147" s="1"/>
      <c r="B147" s="21" t="s">
        <v>55</v>
      </c>
      <c r="C147" s="22"/>
      <c r="D147" s="22"/>
      <c r="E147" s="49"/>
    </row>
    <row r="148" spans="1:6" ht="15.75" x14ac:dyDescent="0.25">
      <c r="A148" s="1"/>
      <c r="B148" s="18" t="s">
        <v>93</v>
      </c>
      <c r="C148" s="19">
        <v>4</v>
      </c>
      <c r="D148" s="19" t="s">
        <v>11</v>
      </c>
      <c r="E148" s="45"/>
      <c r="F148" s="20">
        <f>C148*E148</f>
        <v>0</v>
      </c>
    </row>
    <row r="149" spans="1:6" ht="15.75" x14ac:dyDescent="0.25">
      <c r="A149" s="1"/>
      <c r="B149" s="21"/>
      <c r="C149" s="22"/>
      <c r="D149" s="22"/>
      <c r="E149" s="47"/>
      <c r="F149" s="23"/>
    </row>
    <row r="150" spans="1:6" ht="15.75" x14ac:dyDescent="0.25">
      <c r="A150" s="1"/>
      <c r="B150" s="21" t="s">
        <v>56</v>
      </c>
      <c r="C150" s="22"/>
      <c r="D150" s="22"/>
      <c r="E150" s="53"/>
      <c r="F150" s="40"/>
    </row>
    <row r="151" spans="1:6" ht="15.75" x14ac:dyDescent="0.25">
      <c r="A151" s="1"/>
      <c r="B151" s="18" t="s">
        <v>93</v>
      </c>
      <c r="C151" s="19">
        <v>4</v>
      </c>
      <c r="D151" s="19" t="s">
        <v>11</v>
      </c>
      <c r="E151" s="45"/>
      <c r="F151" s="20">
        <f>C151*E151</f>
        <v>0</v>
      </c>
    </row>
    <row r="152" spans="1:6" ht="15.75" x14ac:dyDescent="0.25">
      <c r="A152" s="1"/>
      <c r="B152" s="21"/>
      <c r="C152" s="22"/>
      <c r="D152" s="22"/>
      <c r="E152" s="47"/>
      <c r="F152" s="23"/>
    </row>
    <row r="153" spans="1:6" ht="85.5" x14ac:dyDescent="0.25">
      <c r="A153" s="9" t="s">
        <v>60</v>
      </c>
      <c r="B153" s="2" t="s">
        <v>58</v>
      </c>
      <c r="C153" s="1"/>
      <c r="D153" s="1"/>
      <c r="E153" s="46"/>
      <c r="F153" s="1"/>
    </row>
    <row r="154" spans="1:6" ht="15.75" x14ac:dyDescent="0.25">
      <c r="A154" s="9"/>
      <c r="B154" s="2"/>
      <c r="C154" s="1"/>
      <c r="D154" s="1"/>
      <c r="E154" s="46"/>
      <c r="F154" s="1"/>
    </row>
    <row r="155" spans="1:6" ht="15.75" x14ac:dyDescent="0.25">
      <c r="A155" s="9"/>
      <c r="B155" s="2" t="s">
        <v>49</v>
      </c>
      <c r="C155" s="1"/>
      <c r="D155" s="1"/>
      <c r="E155" s="46"/>
      <c r="F155" s="1"/>
    </row>
    <row r="156" spans="1:6" ht="15.75" x14ac:dyDescent="0.25">
      <c r="A156" s="1"/>
      <c r="B156" s="18" t="s">
        <v>98</v>
      </c>
      <c r="C156" s="19">
        <v>4</v>
      </c>
      <c r="D156" s="19" t="s">
        <v>11</v>
      </c>
      <c r="E156" s="45"/>
      <c r="F156" s="20">
        <f>C156*E156</f>
        <v>0</v>
      </c>
    </row>
    <row r="157" spans="1:6" ht="15.75" x14ac:dyDescent="0.25">
      <c r="A157" s="1"/>
      <c r="B157" s="21"/>
      <c r="C157" s="22"/>
      <c r="D157" s="22"/>
      <c r="E157" s="47"/>
      <c r="F157" s="23"/>
    </row>
    <row r="158" spans="1:6" ht="15.75" x14ac:dyDescent="0.25">
      <c r="A158" s="1"/>
      <c r="B158" s="21" t="s">
        <v>59</v>
      </c>
      <c r="C158" s="22"/>
      <c r="D158" s="22"/>
      <c r="E158" s="47"/>
      <c r="F158" s="23"/>
    </row>
    <row r="159" spans="1:6" ht="15.75" x14ac:dyDescent="0.25">
      <c r="A159" s="1"/>
      <c r="B159" s="18" t="s">
        <v>98</v>
      </c>
      <c r="C159" s="19">
        <v>4</v>
      </c>
      <c r="D159" s="19" t="s">
        <v>11</v>
      </c>
      <c r="E159" s="45"/>
      <c r="F159" s="20">
        <f>C159*E159</f>
        <v>0</v>
      </c>
    </row>
    <row r="160" spans="1:6" ht="15.75" x14ac:dyDescent="0.25">
      <c r="A160" s="1"/>
      <c r="B160" s="21"/>
      <c r="C160" s="22"/>
      <c r="D160" s="22"/>
      <c r="E160" s="47"/>
      <c r="F160" s="23"/>
    </row>
    <row r="161" spans="1:6" ht="57" x14ac:dyDescent="0.25">
      <c r="A161" s="9" t="s">
        <v>61</v>
      </c>
      <c r="B161" s="2" t="s">
        <v>97</v>
      </c>
      <c r="C161" s="1"/>
      <c r="D161" s="1"/>
      <c r="E161" s="46"/>
      <c r="F161" s="1"/>
    </row>
    <row r="162" spans="1:6" x14ac:dyDescent="0.25">
      <c r="E162" s="49"/>
    </row>
    <row r="163" spans="1:6" ht="15.75" x14ac:dyDescent="0.25">
      <c r="A163" s="1"/>
      <c r="B163" s="18" t="s">
        <v>98</v>
      </c>
      <c r="C163" s="19">
        <v>24</v>
      </c>
      <c r="D163" s="19" t="s">
        <v>11</v>
      </c>
      <c r="E163" s="45"/>
      <c r="F163" s="20">
        <f>C163*E163</f>
        <v>0</v>
      </c>
    </row>
    <row r="164" spans="1:6" x14ac:dyDescent="0.25">
      <c r="E164" s="49"/>
    </row>
    <row r="165" spans="1:6" ht="99.75" x14ac:dyDescent="0.25">
      <c r="A165" s="9" t="s">
        <v>63</v>
      </c>
      <c r="B165" s="2" t="s">
        <v>62</v>
      </c>
      <c r="C165" s="1"/>
      <c r="D165" s="1"/>
      <c r="E165" s="46"/>
      <c r="F165" s="1"/>
    </row>
    <row r="166" spans="1:6" x14ac:dyDescent="0.25">
      <c r="E166" s="49"/>
    </row>
    <row r="167" spans="1:6" ht="15.75" x14ac:dyDescent="0.25">
      <c r="A167" s="1"/>
      <c r="B167" s="18" t="s">
        <v>10</v>
      </c>
      <c r="C167" s="19">
        <v>2</v>
      </c>
      <c r="D167" s="19" t="s">
        <v>11</v>
      </c>
      <c r="E167" s="45"/>
      <c r="F167" s="20">
        <f>C167*E167</f>
        <v>0</v>
      </c>
    </row>
    <row r="168" spans="1:6" ht="15.75" x14ac:dyDescent="0.25">
      <c r="A168" s="1"/>
      <c r="B168" s="21"/>
      <c r="C168" s="22"/>
      <c r="D168" s="22"/>
      <c r="E168" s="47"/>
      <c r="F168" s="23"/>
    </row>
    <row r="169" spans="1:6" ht="15.75" x14ac:dyDescent="0.25">
      <c r="A169" s="9" t="s">
        <v>65</v>
      </c>
      <c r="B169" s="2" t="s">
        <v>64</v>
      </c>
      <c r="C169" s="1"/>
      <c r="D169" s="1"/>
      <c r="E169" s="46"/>
      <c r="F169" s="1"/>
    </row>
    <row r="170" spans="1:6" x14ac:dyDescent="0.25">
      <c r="E170" s="49"/>
    </row>
    <row r="171" spans="1:6" ht="15.75" x14ac:dyDescent="0.25">
      <c r="A171" s="1"/>
      <c r="B171" s="18" t="s">
        <v>10</v>
      </c>
      <c r="C171" s="19">
        <v>2</v>
      </c>
      <c r="D171" s="19" t="s">
        <v>11</v>
      </c>
      <c r="E171" s="45"/>
      <c r="F171" s="20">
        <f>C171*E171</f>
        <v>0</v>
      </c>
    </row>
    <row r="172" spans="1:6" ht="15.75" x14ac:dyDescent="0.25">
      <c r="A172" s="1"/>
      <c r="B172" s="21"/>
      <c r="C172" s="22"/>
      <c r="D172" s="22"/>
      <c r="E172" s="47"/>
      <c r="F172" s="23"/>
    </row>
    <row r="173" spans="1:6" ht="28.5" x14ac:dyDescent="0.25">
      <c r="A173" s="9" t="s">
        <v>67</v>
      </c>
      <c r="B173" s="2" t="s">
        <v>66</v>
      </c>
      <c r="C173" s="1"/>
      <c r="D173" s="1"/>
      <c r="E173" s="46"/>
      <c r="F173" s="1"/>
    </row>
    <row r="174" spans="1:6" x14ac:dyDescent="0.25">
      <c r="E174" s="49"/>
    </row>
    <row r="175" spans="1:6" ht="15.75" x14ac:dyDescent="0.25">
      <c r="A175" s="1"/>
      <c r="B175" s="18" t="s">
        <v>10</v>
      </c>
      <c r="C175" s="19">
        <v>2</v>
      </c>
      <c r="D175" s="19" t="s">
        <v>11</v>
      </c>
      <c r="E175" s="45"/>
      <c r="F175" s="20">
        <f>C175*E175</f>
        <v>0</v>
      </c>
    </row>
    <row r="176" spans="1:6" x14ac:dyDescent="0.25">
      <c r="E176" s="49"/>
    </row>
    <row r="177" spans="1:6" ht="57" x14ac:dyDescent="0.25">
      <c r="A177" s="9" t="s">
        <v>69</v>
      </c>
      <c r="B177" s="2" t="s">
        <v>68</v>
      </c>
      <c r="C177" s="1"/>
      <c r="D177" s="1"/>
      <c r="E177" s="46"/>
      <c r="F177" s="1"/>
    </row>
    <row r="178" spans="1:6" x14ac:dyDescent="0.25">
      <c r="E178" s="49"/>
    </row>
    <row r="179" spans="1:6" ht="15.75" x14ac:dyDescent="0.25">
      <c r="A179" s="1"/>
      <c r="B179" s="18" t="s">
        <v>10</v>
      </c>
      <c r="C179" s="19">
        <v>2</v>
      </c>
      <c r="D179" s="19" t="s">
        <v>11</v>
      </c>
      <c r="E179" s="45"/>
      <c r="F179" s="20">
        <f>C179*E179</f>
        <v>0</v>
      </c>
    </row>
    <row r="180" spans="1:6" ht="15.75" x14ac:dyDescent="0.25">
      <c r="A180" s="1"/>
      <c r="B180" s="21"/>
      <c r="C180" s="22"/>
      <c r="D180" s="22"/>
      <c r="E180" s="47"/>
      <c r="F180" s="23"/>
    </row>
    <row r="181" spans="1:6" ht="57" x14ac:dyDescent="0.25">
      <c r="A181" s="9" t="s">
        <v>113</v>
      </c>
      <c r="B181" s="21" t="s">
        <v>114</v>
      </c>
      <c r="C181" s="22"/>
      <c r="D181" s="22"/>
      <c r="E181" s="47"/>
      <c r="F181" s="23"/>
    </row>
    <row r="182" spans="1:6" ht="15.75" x14ac:dyDescent="0.25">
      <c r="A182" s="1"/>
      <c r="B182" s="21"/>
      <c r="C182" s="22"/>
      <c r="D182" s="22"/>
      <c r="E182" s="47"/>
      <c r="F182" s="23"/>
    </row>
    <row r="183" spans="1:6" ht="15.75" x14ac:dyDescent="0.25">
      <c r="A183" s="1"/>
      <c r="B183" s="18" t="s">
        <v>10</v>
      </c>
      <c r="C183" s="19">
        <v>2</v>
      </c>
      <c r="D183" s="19" t="s">
        <v>11</v>
      </c>
      <c r="E183" s="45"/>
      <c r="F183" s="20">
        <f>C183*E183</f>
        <v>0</v>
      </c>
    </row>
    <row r="184" spans="1:6" x14ac:dyDescent="0.25">
      <c r="A184" s="9"/>
      <c r="B184" s="2"/>
      <c r="C184" s="3"/>
      <c r="D184" s="3"/>
      <c r="E184" s="54"/>
      <c r="F184" s="11"/>
    </row>
    <row r="185" spans="1:6" ht="30" x14ac:dyDescent="0.25">
      <c r="A185" s="16"/>
      <c r="B185" s="6" t="s">
        <v>70</v>
      </c>
      <c r="C185" s="7"/>
      <c r="D185" s="7"/>
      <c r="E185" s="55"/>
      <c r="F185" s="14">
        <f>SUM(F47:F183)</f>
        <v>0</v>
      </c>
    </row>
    <row r="186" spans="1:6" x14ac:dyDescent="0.25">
      <c r="A186" s="24"/>
      <c r="B186" s="25"/>
      <c r="C186" s="26"/>
      <c r="D186" s="26"/>
      <c r="E186" s="56"/>
      <c r="F186" s="27"/>
    </row>
    <row r="187" spans="1:6" x14ac:dyDescent="0.25">
      <c r="A187" s="15" t="s">
        <v>71</v>
      </c>
      <c r="B187" s="17" t="s">
        <v>72</v>
      </c>
      <c r="C187" s="8"/>
      <c r="D187" s="8"/>
      <c r="E187" s="50"/>
      <c r="F187" s="12"/>
    </row>
    <row r="188" spans="1:6" ht="15.75" x14ac:dyDescent="0.25">
      <c r="A188" s="1"/>
      <c r="B188" s="1"/>
      <c r="C188" s="1"/>
      <c r="D188" s="1"/>
      <c r="E188" s="57"/>
      <c r="F188" s="13"/>
    </row>
    <row r="189" spans="1:6" ht="57" x14ac:dyDescent="0.25">
      <c r="A189" s="9" t="s">
        <v>73</v>
      </c>
      <c r="B189" s="2" t="s">
        <v>115</v>
      </c>
      <c r="C189" s="1"/>
      <c r="D189" s="1"/>
      <c r="E189" s="57"/>
      <c r="F189" s="13"/>
    </row>
    <row r="190" spans="1:6" ht="15.75" x14ac:dyDescent="0.25">
      <c r="A190" s="9"/>
      <c r="B190" s="1"/>
      <c r="C190" s="1"/>
      <c r="D190" s="1"/>
      <c r="E190" s="57"/>
      <c r="F190" s="13"/>
    </row>
    <row r="191" spans="1:6" x14ac:dyDescent="0.25">
      <c r="A191" s="9"/>
      <c r="B191" s="18" t="s">
        <v>93</v>
      </c>
      <c r="C191" s="19">
        <v>2</v>
      </c>
      <c r="D191" s="19" t="s">
        <v>11</v>
      </c>
      <c r="E191" s="45"/>
      <c r="F191" s="20">
        <f>C191*E191</f>
        <v>0</v>
      </c>
    </row>
    <row r="192" spans="1:6" x14ac:dyDescent="0.25">
      <c r="A192" s="9"/>
      <c r="B192" s="21"/>
      <c r="C192" s="22"/>
      <c r="D192" s="22"/>
      <c r="E192" s="47"/>
      <c r="F192" s="23"/>
    </row>
    <row r="193" spans="1:6" x14ac:dyDescent="0.25">
      <c r="A193" s="9"/>
      <c r="B193" s="31" t="s">
        <v>123</v>
      </c>
      <c r="C193" s="22"/>
      <c r="D193" s="22"/>
      <c r="E193" s="47"/>
      <c r="F193" s="23">
        <f>SUM(F191)</f>
        <v>0</v>
      </c>
    </row>
    <row r="194" spans="1:6" x14ac:dyDescent="0.25">
      <c r="A194" s="33"/>
      <c r="B194" s="36"/>
      <c r="C194" s="37"/>
      <c r="D194" s="37"/>
      <c r="E194" s="58"/>
      <c r="F194" s="38"/>
    </row>
    <row r="195" spans="1:6" x14ac:dyDescent="0.25">
      <c r="A195" s="15" t="s">
        <v>74</v>
      </c>
      <c r="B195" s="17" t="s">
        <v>75</v>
      </c>
      <c r="C195" s="8"/>
      <c r="D195" s="8"/>
      <c r="E195" s="50"/>
      <c r="F195" s="12"/>
    </row>
    <row r="196" spans="1:6" ht="15.75" x14ac:dyDescent="0.25">
      <c r="A196" s="1"/>
      <c r="B196" s="1"/>
      <c r="C196" s="1"/>
      <c r="D196" s="1"/>
      <c r="E196" s="57"/>
      <c r="F196" s="13"/>
    </row>
    <row r="197" spans="1:6" ht="76.5" customHeight="1" x14ac:dyDescent="0.25">
      <c r="A197" s="9" t="s">
        <v>76</v>
      </c>
      <c r="B197" s="2" t="s">
        <v>77</v>
      </c>
      <c r="C197" s="1"/>
      <c r="D197" s="1"/>
      <c r="E197" s="46"/>
      <c r="F197" s="1"/>
    </row>
    <row r="198" spans="1:6" ht="15.75" x14ac:dyDescent="0.25">
      <c r="A198" s="9"/>
      <c r="B198" s="1"/>
      <c r="C198" s="1"/>
      <c r="D198" s="1"/>
      <c r="E198" s="46"/>
      <c r="F198" s="1"/>
    </row>
    <row r="199" spans="1:6" x14ac:dyDescent="0.25">
      <c r="A199" s="9"/>
      <c r="B199" s="18" t="s">
        <v>10</v>
      </c>
      <c r="C199" s="19">
        <v>2</v>
      </c>
      <c r="D199" s="19" t="s">
        <v>11</v>
      </c>
      <c r="E199" s="45"/>
      <c r="F199" s="20">
        <f>C199*E199</f>
        <v>0</v>
      </c>
    </row>
    <row r="200" spans="1:6" x14ac:dyDescent="0.25">
      <c r="A200" s="33"/>
      <c r="B200" s="34"/>
      <c r="C200" s="35"/>
      <c r="D200" s="35"/>
      <c r="E200" s="59"/>
      <c r="F200" s="39"/>
    </row>
    <row r="201" spans="1:6" ht="71.25" x14ac:dyDescent="0.25">
      <c r="A201" s="9" t="s">
        <v>78</v>
      </c>
      <c r="B201" s="2" t="s">
        <v>116</v>
      </c>
      <c r="C201" s="1"/>
      <c r="D201" s="1"/>
      <c r="E201" s="46"/>
      <c r="F201" s="1"/>
    </row>
    <row r="202" spans="1:6" ht="15.75" x14ac:dyDescent="0.25">
      <c r="A202" s="1"/>
      <c r="B202" s="18" t="s">
        <v>10</v>
      </c>
      <c r="C202" s="19">
        <v>2</v>
      </c>
      <c r="D202" s="19" t="s">
        <v>11</v>
      </c>
      <c r="E202" s="45"/>
      <c r="F202" s="20">
        <f>C202*E202</f>
        <v>0</v>
      </c>
    </row>
    <row r="203" spans="1:6" ht="15.75" x14ac:dyDescent="0.25">
      <c r="A203" s="1"/>
      <c r="B203" s="21"/>
      <c r="C203" s="22"/>
      <c r="D203" s="22"/>
      <c r="E203" s="47"/>
      <c r="F203" s="23"/>
    </row>
    <row r="204" spans="1:6" x14ac:dyDescent="0.25">
      <c r="E204" s="49"/>
    </row>
    <row r="205" spans="1:6" ht="42.75" x14ac:dyDescent="0.25">
      <c r="A205" s="9" t="s">
        <v>79</v>
      </c>
      <c r="B205" s="2" t="s">
        <v>100</v>
      </c>
      <c r="C205" s="1"/>
      <c r="D205" s="1"/>
      <c r="E205" s="46"/>
      <c r="F205" s="1"/>
    </row>
    <row r="206" spans="1:6" x14ac:dyDescent="0.25">
      <c r="E206" s="49"/>
    </row>
    <row r="207" spans="1:6" ht="15.75" x14ac:dyDescent="0.25">
      <c r="A207" s="1"/>
      <c r="B207" s="19" t="s">
        <v>80</v>
      </c>
      <c r="C207" s="19">
        <v>12</v>
      </c>
      <c r="D207" s="19" t="s">
        <v>11</v>
      </c>
      <c r="E207" s="45"/>
      <c r="F207" s="20">
        <f>C207*E207</f>
        <v>0</v>
      </c>
    </row>
    <row r="209" spans="1:6" ht="15.75" x14ac:dyDescent="0.25">
      <c r="A209" s="1"/>
      <c r="B209" s="1"/>
      <c r="C209" s="1"/>
      <c r="D209" s="1"/>
      <c r="E209" s="13"/>
      <c r="F209" s="13"/>
    </row>
    <row r="210" spans="1:6" x14ac:dyDescent="0.25">
      <c r="A210" s="30"/>
      <c r="B210" s="31" t="s">
        <v>75</v>
      </c>
      <c r="C210" s="28"/>
      <c r="D210" s="28"/>
      <c r="E210" s="32"/>
      <c r="F210" s="14">
        <f>SUM(F199:F207)</f>
        <v>0</v>
      </c>
    </row>
    <row r="211" spans="1:6" ht="15.75" x14ac:dyDescent="0.25">
      <c r="A211" s="1"/>
      <c r="B211" s="1"/>
      <c r="C211" s="1"/>
      <c r="D211" s="1"/>
      <c r="E211" s="13"/>
      <c r="F211" s="13"/>
    </row>
    <row r="212" spans="1:6" ht="15.75" x14ac:dyDescent="0.25">
      <c r="A212" s="1"/>
      <c r="B212" s="1"/>
      <c r="C212" s="1"/>
      <c r="D212" s="1"/>
      <c r="E212" s="13"/>
      <c r="F212" s="13"/>
    </row>
    <row r="213" spans="1:6" x14ac:dyDescent="0.25">
      <c r="A213" s="9"/>
      <c r="B213" s="2"/>
      <c r="C213" s="3"/>
      <c r="D213" s="3"/>
      <c r="E213" s="11"/>
      <c r="F213" s="11"/>
    </row>
    <row r="214" spans="1:6" ht="20.25" x14ac:dyDescent="0.25">
      <c r="A214" s="9"/>
      <c r="B214" s="62" t="s">
        <v>81</v>
      </c>
      <c r="C214" s="62"/>
      <c r="D214" s="62"/>
      <c r="E214" s="62"/>
      <c r="F214" s="62"/>
    </row>
    <row r="215" spans="1:6" x14ac:dyDescent="0.25">
      <c r="A215" s="9"/>
      <c r="B215" s="5"/>
      <c r="C215" s="8"/>
      <c r="D215" s="8"/>
      <c r="E215" s="12"/>
      <c r="F215" s="12"/>
    </row>
    <row r="216" spans="1:6" ht="30" x14ac:dyDescent="0.25">
      <c r="A216" s="24" t="s">
        <v>82</v>
      </c>
      <c r="B216" s="5" t="s">
        <v>8</v>
      </c>
      <c r="C216" s="8"/>
      <c r="D216" s="8"/>
      <c r="E216" s="12"/>
      <c r="F216" s="27">
        <f>F39</f>
        <v>0</v>
      </c>
    </row>
    <row r="217" spans="1:6" x14ac:dyDescent="0.25">
      <c r="A217" s="24"/>
      <c r="B217" s="5"/>
      <c r="C217" s="8"/>
      <c r="D217" s="8"/>
      <c r="E217" s="12"/>
      <c r="F217" s="27"/>
    </row>
    <row r="218" spans="1:6" ht="30" x14ac:dyDescent="0.25">
      <c r="A218" s="24" t="s">
        <v>83</v>
      </c>
      <c r="B218" s="25" t="s">
        <v>70</v>
      </c>
      <c r="C218" s="26"/>
      <c r="D218" s="26"/>
      <c r="E218" s="27"/>
      <c r="F218" s="27">
        <f>F185</f>
        <v>0</v>
      </c>
    </row>
    <row r="219" spans="1:6" x14ac:dyDescent="0.25">
      <c r="A219" s="24"/>
      <c r="B219" s="25"/>
      <c r="C219" s="26"/>
      <c r="D219" s="26"/>
      <c r="E219" s="27"/>
      <c r="F219" s="27"/>
    </row>
    <row r="220" spans="1:6" x14ac:dyDescent="0.25">
      <c r="A220" s="15" t="s">
        <v>71</v>
      </c>
      <c r="B220" s="17" t="s">
        <v>72</v>
      </c>
      <c r="C220" s="8"/>
      <c r="D220" s="8"/>
      <c r="E220" s="12"/>
      <c r="F220" s="27">
        <f>F193</f>
        <v>0</v>
      </c>
    </row>
    <row r="221" spans="1:6" x14ac:dyDescent="0.25">
      <c r="A221" s="24"/>
      <c r="B221" s="25"/>
      <c r="C221" s="26"/>
      <c r="D221" s="26"/>
      <c r="E221" s="27"/>
      <c r="F221" s="27"/>
    </row>
    <row r="222" spans="1:6" x14ac:dyDescent="0.25">
      <c r="A222" s="24" t="s">
        <v>84</v>
      </c>
      <c r="B222" s="25" t="s">
        <v>75</v>
      </c>
      <c r="C222" s="26"/>
      <c r="D222" s="26"/>
      <c r="E222" s="27"/>
      <c r="F222" s="27">
        <f>F210</f>
        <v>0</v>
      </c>
    </row>
    <row r="223" spans="1:6" x14ac:dyDescent="0.25">
      <c r="A223" s="24"/>
      <c r="B223" s="25"/>
      <c r="C223" s="26"/>
      <c r="D223" s="26"/>
      <c r="E223" s="27"/>
      <c r="F223" s="27"/>
    </row>
    <row r="224" spans="1:6" x14ac:dyDescent="0.25">
      <c r="A224" s="10"/>
      <c r="B224" s="5"/>
      <c r="C224" s="8"/>
      <c r="D224" s="8"/>
      <c r="E224" s="12"/>
      <c r="F224" s="12"/>
    </row>
    <row r="225" spans="1:6" ht="15.75" x14ac:dyDescent="0.25">
      <c r="A225" s="1"/>
      <c r="B225" s="6" t="s">
        <v>85</v>
      </c>
      <c r="C225" s="7"/>
      <c r="D225" s="7"/>
      <c r="E225" s="14"/>
      <c r="F225" s="14">
        <f>SUM(F216:F222)</f>
        <v>0</v>
      </c>
    </row>
    <row r="227" spans="1:6" ht="15.75" x14ac:dyDescent="0.25">
      <c r="A227" s="1"/>
      <c r="B227" s="6" t="s">
        <v>86</v>
      </c>
      <c r="C227" s="28"/>
      <c r="D227" s="28"/>
      <c r="E227" s="29"/>
      <c r="F227" s="14">
        <f>F225*25%</f>
        <v>0</v>
      </c>
    </row>
    <row r="229" spans="1:6" ht="15.75" x14ac:dyDescent="0.25">
      <c r="A229" s="1"/>
      <c r="B229" s="6" t="s">
        <v>87</v>
      </c>
      <c r="C229" s="7"/>
      <c r="D229" s="7"/>
      <c r="E229" s="14"/>
      <c r="F229" s="14">
        <f>F225+F227</f>
        <v>0</v>
      </c>
    </row>
    <row r="232" spans="1:6" ht="15.75" x14ac:dyDescent="0.25">
      <c r="A232" s="1"/>
      <c r="B232" s="2"/>
      <c r="C232" s="1"/>
      <c r="D232" s="1"/>
      <c r="E232" s="1"/>
      <c r="F232" s="1"/>
    </row>
    <row r="233" spans="1:6" ht="28.5" x14ac:dyDescent="0.25">
      <c r="B233" s="2" t="s">
        <v>88</v>
      </c>
    </row>
    <row r="238" spans="1:6" x14ac:dyDescent="0.25">
      <c r="B238" t="s">
        <v>118</v>
      </c>
      <c r="F238" t="s">
        <v>117</v>
      </c>
    </row>
  </sheetData>
  <sheetProtection algorithmName="SHA-512" hashValue="89/5hMLVFBTLlgg4i2mrh5W6/pHU34D12Sl4cSHRSVfguY+tTP38NWMXaZWfwQjHbDJ8HgnAEQfjinkgQV8rtQ==" saltValue="VQP2C0lJ0pnArUisxlfL/Q==" spinCount="100000" sheet="1" objects="1" scenarios="1"/>
  <mergeCells count="2">
    <mergeCell ref="B1:F1"/>
    <mergeCell ref="B214:F2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bez cijena s formulama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Ilić Mladen</dc:creator>
  <cp:lastModifiedBy>Klobučar Frano</cp:lastModifiedBy>
  <cp:lastPrinted>2021-06-15T11:20:06Z</cp:lastPrinted>
  <dcterms:created xsi:type="dcterms:W3CDTF">2021-05-27T11:57:56Z</dcterms:created>
  <dcterms:modified xsi:type="dcterms:W3CDTF">2021-07-05T11:40:32Z</dcterms:modified>
</cp:coreProperties>
</file>