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lobucar_frano\Desktop\Posao\Jednostavna nabava\2021\Izgradnja dimnjaka kotlovnice Korzo 16\"/>
    </mc:Choice>
  </mc:AlternateContent>
  <bookViews>
    <workbookView xWindow="23880" yWindow="-120" windowWidth="25440" windowHeight="15540"/>
  </bookViews>
  <sheets>
    <sheet name="Strojarski" sheetId="1" r:id="rId1"/>
  </sheets>
  <definedNames>
    <definedName name="_xlnm.Print_Area" localSheetId="0">Strojarski!$A$1:$I$112</definedName>
  </definedNames>
  <calcPr calcId="15251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7" i="1" l="1"/>
  <c r="B99" i="1"/>
  <c r="H68" i="1"/>
  <c r="H93" i="1"/>
  <c r="H85" i="1"/>
  <c r="H89" i="1"/>
  <c r="H64" i="1"/>
  <c r="H81" i="1" l="1"/>
  <c r="H77" i="1" l="1"/>
  <c r="H72" i="1"/>
  <c r="H15" i="1"/>
  <c r="H99" i="1" s="1"/>
  <c r="H101" i="1" l="1"/>
  <c r="H103" i="1" s="1"/>
</calcChain>
</file>

<file path=xl/sharedStrings.xml><?xml version="1.0" encoding="utf-8"?>
<sst xmlns="http://schemas.openxmlformats.org/spreadsheetml/2006/main" count="182" uniqueCount="113">
  <si>
    <t>Gotovost stavke je do njezine potvrde od strane nadzornog inženjera odnosno Investitora.</t>
  </si>
  <si>
    <t xml:space="preserve">Sve eventualne promjene i odstupanja od projekta, potrebno je usuglasiti s projektantom. </t>
  </si>
  <si>
    <t>Sva oprema predviđena troškovnikom mora posjedovati Ateste, Certifikate i Garanciju.</t>
  </si>
  <si>
    <t>Sva ispitivanja projektiranih instalacija moraju posjedovati Zapisnik.</t>
  </si>
  <si>
    <t>Sva isporučena oprema mora posjedovati upute za rukovanje i održavanje na hrvatskom jeziku, koje će korisnik kristiti tijekom eksploatacije postrojenja.</t>
  </si>
  <si>
    <t>Prije davanja ponude izvoditelj mora obići objekt.</t>
  </si>
  <si>
    <t>a</t>
  </si>
  <si>
    <t>kn</t>
  </si>
  <si>
    <t>kom</t>
  </si>
  <si>
    <t>komplet</t>
  </si>
  <si>
    <t>UKUPNO S PDV-om:</t>
  </si>
  <si>
    <t>PDV (25%):</t>
  </si>
  <si>
    <t>kompleta</t>
  </si>
  <si>
    <t>kom.</t>
  </si>
  <si>
    <t>m2</t>
  </si>
  <si>
    <t>DIMOVODNA INSTALACIJA</t>
  </si>
  <si>
    <t>Ishođenje potvrde o ispravnosti novog dimnjaka od strane ovlaštenog koncesionara DIMNJAČAR d.o.o. Rijeka.</t>
  </si>
  <si>
    <t>Popravak oštećenja na unutarnjim zidovima kotlovnice, te ličenje.</t>
  </si>
  <si>
    <t>Demontaža postojeće čelične dimnjače Ø300 , dužine cca 4 m sa dva koljena.</t>
  </si>
  <si>
    <t>1</t>
  </si>
  <si>
    <t>2</t>
  </si>
  <si>
    <t>3</t>
  </si>
  <si>
    <t>4</t>
  </si>
  <si>
    <t>5</t>
  </si>
  <si>
    <t>6</t>
  </si>
  <si>
    <t>7</t>
  </si>
  <si>
    <t>Dimnjak se sastoji iz slijedećih elemenata:</t>
  </si>
  <si>
    <t>Dužina dimnjče iznosi cca 6 m</t>
  </si>
  <si>
    <t>Visina dimnjaka iznosi 32 m</t>
  </si>
  <si>
    <t>2.1</t>
  </si>
  <si>
    <t>2.3</t>
  </si>
  <si>
    <t>2.4</t>
  </si>
  <si>
    <t>2.2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</si>
  <si>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</si>
  <si>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</si>
  <si>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</si>
  <si>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</si>
  <si>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</si>
  <si>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</si>
  <si>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</si>
  <si>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</si>
  <si>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</si>
  <si>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</si>
  <si>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</si>
  <si>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</si>
  <si>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</si>
  <si>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</si>
  <si>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</si>
  <si>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</si>
  <si>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</si>
  <si>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</si>
  <si>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</si>
  <si>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U cijenu mora biti uračunat sav potrebni rad i materijal za izradu kompletne instalacije, svi potrebni prijevozi, transporti, uskladištenja, skele, unutarnje i vanjske komunikacije na gradilištu.</t>
  </si>
  <si>
    <t>Nosivi dil. elem. 350/0,5/316/ICS25</t>
  </si>
  <si>
    <t>Postolje s odv. 350/0,6/316/ICS25</t>
  </si>
  <si>
    <t>Priključak 350/0/0,6/316/ICS25</t>
  </si>
  <si>
    <t>Element s RO/P1
350/580/0,5/316/ICS25</t>
  </si>
  <si>
    <t>Cijev 350/1000/0,6/316/ICS25</t>
  </si>
  <si>
    <t>Cijev 350/500/0,5/316/ICS25</t>
  </si>
  <si>
    <t>Cijev 350/250/0,5/316/ICS25</t>
  </si>
  <si>
    <t>Cijev 350/200/0,5/316/ICS25</t>
  </si>
  <si>
    <t>Koljeno 350/30/0,6/316/ICS25</t>
  </si>
  <si>
    <t>Zidni držač 400/50/</t>
  </si>
  <si>
    <t>Produž. zidnog drž. L1 300/304/</t>
  </si>
  <si>
    <t>Produž. zidnog drž. L4 750/304/</t>
  </si>
  <si>
    <t>Zinda konzola tip 570/304</t>
  </si>
  <si>
    <t>Zinda konzola tip 1004/304/</t>
  </si>
  <si>
    <t>Obruč protiv padal. 400/540/</t>
  </si>
  <si>
    <t>Opšav 450/0/ICS25</t>
  </si>
  <si>
    <t>Kapa sa zaš. 350/0,5/316/ICS25</t>
  </si>
  <si>
    <t>Statička obujmica 400/304/</t>
  </si>
  <si>
    <t>Brtvilo 350/SIL</t>
  </si>
  <si>
    <t>A tip ICS 25</t>
  </si>
  <si>
    <t>Element s RO/P1 300/530/0,5/316/ICS25</t>
  </si>
  <si>
    <t>Koljeno 300/45/0,6/316/ICS25</t>
  </si>
  <si>
    <t>Cijev 300/1000/0,6/316/ICS25</t>
  </si>
  <si>
    <t>2.24</t>
  </si>
  <si>
    <t>Cijev 300/500/0,5/316/ICS25</t>
  </si>
  <si>
    <t>Cijev 300/200/0,5/316/ICS25</t>
  </si>
  <si>
    <t>Koljeno s RO/P1 300/90/0,5/316/ICS25</t>
  </si>
  <si>
    <t>Podes. cijev 300/270-375/0,5/316/ICS25</t>
  </si>
  <si>
    <t>Brtvilo 300/SIL</t>
  </si>
  <si>
    <t>Cijev za mjer. 300/249/0,5/316/ICS25</t>
  </si>
  <si>
    <t>Prijelaz PPL-ICS 300/0,5/316/ICS25</t>
  </si>
  <si>
    <t>Atip ICS25_Proširenje 300/350</t>
  </si>
  <si>
    <t>Zidni držač 350/50</t>
  </si>
  <si>
    <t>Pakiranje paleta EUR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</si>
  <si>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</si>
  <si>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</si>
  <si>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</si>
  <si>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</si>
  <si>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</si>
  <si>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</si>
  <si>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</si>
  <si>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</si>
  <si>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</si>
  <si>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</si>
  <si>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Građevinski radovi bušenja otvora u stropu kotlovnice zbog ugradnje nove dimovodne cijevi,  te hidroizolacija mjesta proboja stropa kotlovnice. Bušenje se izvodi krunom promjera 450 mm. Debljina ploče je 65 cm.</t>
  </si>
  <si>
    <t>Postavljenje skele ili najam auto dizalice s košarom,  za ugradnju dimnjaka i ličenje postojećeg ventilacijskog kanala na vanjskom zidu i krovu. Skela i auto dizalica s košarom moraju imati svu potrebnu dokumentaciju za korištenje i siguran rad, a osoblje osposobljeno za rad na visinama,sa svom potrebnom sigurnosnom opremom.</t>
  </si>
  <si>
    <t>8</t>
  </si>
  <si>
    <t>Izmještanje postojeće hidrantske instalacije i hidranta u kotlovnici zbog smještaja nove dimovodne instalacije.</t>
  </si>
  <si>
    <t xml:space="preserve">komplet </t>
  </si>
  <si>
    <t>Stavka obuhvaća prijevoz te sav potreban sitni potrošni materijal kao što su tiple, vijčani materijal, sajle, natezači i sl.</t>
  </si>
  <si>
    <t>Jednakovrijedan proizvod</t>
  </si>
  <si>
    <t>9</t>
  </si>
  <si>
    <t>Dobava i ugradnja zaštitne ograde za ugradnju na rubu krova uz novi dimnjak.  Ograda je visine 1,5 m, a širine 1 m. Za bočni zid zgrade se pričvršćuje vijcima i tiplama, a izbor tipli i vijaka prilagoditi materijalu izrade zida zgrade. Ogradu je potrebno obojati u boju fasade.</t>
  </si>
  <si>
    <t>Dobava i ugradnja materijala troslojnog dimnjaka i dimnjače izoliranih specijalnom superwool izolacijom debljine 25 mm od elemenata tipa "SCHIEDEL" sistem ICS25 ili jednakovrijedan, unutarnjeg promjera Ø300 za dimnjaču, i unutarnjeg promjera Ø350 za dimnjak, Dimnjak je namjenjen za priključenje trošila na plin u nadtlačnom režimu P1.
U cijenu uključeni svi potrebni elementi prema uputama proizvođača SCHIEDEL d.o.o.ili jednakovrijedan:</t>
  </si>
  <si>
    <t>Obujmica 300</t>
  </si>
  <si>
    <t>Dimnjača se u kotlovnici dodatno ovješuje za strop sajlama.</t>
  </si>
  <si>
    <t>Ličenje postojećeg ventilacijskog kanala na fasadi zgrade. Ventilacijski kanal izveden je od pocinčanog lima. Za ličenje kanala koristiti skelu postavljenu za ugradnju dimnjaka ili auto dizalicu s košarom. Kanal se liči u boju fasade. Ton boje određuje investitor.</t>
  </si>
  <si>
    <t>Dimnjak je potrebno isporučiti u boji fasade prema RAL ton karti. Ton boje određuje investitor.</t>
  </si>
  <si>
    <t xml:space="preserve">Datum:                                                               </t>
  </si>
  <si>
    <t>Ponuditelj: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</si>
</sst>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5" x14ac:knownFonts="1">
    <font>
      <sz val="12"/>
      <name val="Times New Roman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1"/>
      <charset val="238"/>
    </font>
    <font>
      <sz val="11"/>
      <color indexed="6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4" fillId="7" borderId="2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4" borderId="3" applyNumberFormat="0" applyFont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6" fillId="22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2" fillId="0" borderId="0">
      <alignment vertical="center"/>
    </xf>
    <xf numFmtId="0" fontId="1" fillId="13" borderId="0" applyNumberFormat="0" applyBorder="0" applyAlignment="0" applyProtection="0"/>
    <xf numFmtId="0" fontId="1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" borderId="0" applyNumberFormat="0" applyBorder="0" applyAlignment="0" applyProtection="0"/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/>
    <xf numFmtId="0" fontId="1" fillId="12" borderId="0" applyNumberFormat="0" applyBorder="0" applyAlignment="0" applyProtection="0">
      <alignment vertical="center"/>
    </xf>
    <xf numFmtId="0" fontId="1" fillId="3" borderId="0" applyNumberFormat="0" applyBorder="0" applyAlignment="0" applyProtection="0"/>
    <xf numFmtId="0" fontId="1" fillId="3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7" borderId="0" applyNumberFormat="0" applyBorder="0" applyAlignment="0" applyProtection="0"/>
    <xf numFmtId="0" fontId="1" fillId="17" borderId="0" applyNumberFormat="0" applyBorder="0" applyAlignment="0" applyProtection="0">
      <alignment vertic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9" borderId="0" applyNumberFormat="0" applyBorder="0" applyAlignment="0" applyProtection="0"/>
    <xf numFmtId="0" fontId="1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/>
    <xf numFmtId="0" fontId="3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/>
    <xf numFmtId="0" fontId="3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16" borderId="0" applyNumberFormat="0" applyBorder="0" applyAlignment="0" applyProtection="0"/>
    <xf numFmtId="0" fontId="3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/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/>
    <xf numFmtId="0" fontId="3" fillId="5" borderId="0" applyNumberFormat="0" applyBorder="0" applyAlignment="0" applyProtection="0">
      <alignment vertical="center"/>
    </xf>
    <xf numFmtId="0" fontId="3" fillId="23" borderId="0" applyNumberFormat="0" applyBorder="0" applyAlignment="0" applyProtection="0"/>
    <xf numFmtId="0" fontId="3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/>
    <xf numFmtId="0" fontId="3" fillId="18" borderId="0" applyNumberFormat="0" applyBorder="0" applyAlignment="0" applyProtection="0">
      <alignment vertical="center"/>
    </xf>
    <xf numFmtId="0" fontId="3" fillId="14" borderId="0" applyNumberFormat="0" applyBorder="0" applyAlignment="0" applyProtection="0"/>
    <xf numFmtId="0" fontId="3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/>
    <xf numFmtId="0" fontId="3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/>
    <xf numFmtId="0" fontId="3" fillId="8" borderId="0" applyNumberFormat="0" applyBorder="0" applyAlignment="0" applyProtection="0">
      <alignment vertical="center"/>
    </xf>
    <xf numFmtId="0" fontId="3" fillId="21" borderId="0" applyNumberFormat="0" applyBorder="0" applyAlignment="0" applyProtection="0"/>
    <xf numFmtId="0" fontId="3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4" fillId="7" borderId="2" applyNumberFormat="0" applyAlignment="0" applyProtection="0"/>
    <xf numFmtId="0" fontId="4" fillId="7" borderId="2" applyNumberFormat="0" applyAlignment="0" applyProtection="0">
      <alignment vertical="center"/>
    </xf>
    <xf numFmtId="0" fontId="16" fillId="22" borderId="9" applyNumberFormat="0" applyAlignment="0" applyProtection="0"/>
    <xf numFmtId="0" fontId="16" fillId="22" borderId="9" applyNumberFormat="0" applyAlignment="0" applyProtection="0">
      <alignment vertical="center"/>
    </xf>
    <xf numFmtId="43" fontId="2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1" fillId="0" borderId="7" applyNumberFormat="0" applyFill="0" applyAlignment="0" applyProtection="0"/>
    <xf numFmtId="0" fontId="11" fillId="0" borderId="7" applyNumberFormat="0" applyFill="0" applyAlignment="0" applyProtection="0">
      <alignment vertical="center"/>
    </xf>
    <xf numFmtId="0" fontId="6" fillId="0" borderId="5" applyNumberFormat="0" applyFill="0" applyAlignment="0" applyProtection="0"/>
    <xf numFmtId="0" fontId="6" fillId="0" borderId="5" applyNumberFormat="0" applyFill="0" applyAlignment="0" applyProtection="0">
      <alignment vertical="center"/>
    </xf>
    <xf numFmtId="0" fontId="7" fillId="0" borderId="8" applyNumberFormat="0" applyFill="0" applyAlignment="0" applyProtection="0"/>
    <xf numFmtId="0" fontId="7" fillId="0" borderId="8" applyNumberFormat="0" applyFill="0" applyAlignment="0" applyProtection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2" fillId="3" borderId="2" applyNumberFormat="0" applyAlignment="0" applyProtection="0"/>
    <xf numFmtId="0" fontId="2" fillId="3" borderId="2" applyNumberFormat="0" applyAlignment="0" applyProtection="0">
      <alignment vertical="center"/>
    </xf>
    <xf numFmtId="0" fontId="5" fillId="0" borderId="4" applyNumberFormat="0" applyFill="0" applyAlignment="0" applyProtection="0"/>
    <xf numFmtId="0" fontId="5" fillId="0" borderId="4" applyNumberFormat="0" applyFill="0" applyAlignment="0" applyProtection="0">
      <alignment vertical="center"/>
    </xf>
    <xf numFmtId="0" fontId="15" fillId="20" borderId="0" applyNumberFormat="0" applyBorder="0" applyAlignment="0" applyProtection="0"/>
    <xf numFmtId="0" fontId="15" fillId="20" borderId="0" applyNumberFormat="0" applyBorder="0" applyAlignment="0" applyProtection="0">
      <alignment vertical="center"/>
    </xf>
    <xf numFmtId="37" fontId="24" fillId="0" borderId="0" applyNumberFormat="0"/>
    <xf numFmtId="0" fontId="22" fillId="0" borderId="0">
      <alignment vertical="center"/>
    </xf>
    <xf numFmtId="0" fontId="22" fillId="4" borderId="3" applyNumberFormat="0" applyFont="0" applyAlignment="0" applyProtection="0"/>
    <xf numFmtId="0" fontId="22" fillId="4" borderId="3" applyNumberFormat="0" applyFont="0" applyAlignment="0" applyProtection="0">
      <alignment vertical="center"/>
    </xf>
    <xf numFmtId="0" fontId="17" fillId="7" borderId="10" applyNumberFormat="0" applyAlignment="0" applyProtection="0"/>
    <xf numFmtId="0" fontId="17" fillId="7" borderId="10" applyNumberFormat="0" applyAlignment="0" applyProtection="0">
      <alignment vertical="center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/>
    <xf numFmtId="0" fontId="9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/>
  </cellStyleXfs>
  <cellXfs count="34">
    <xf numFmtId="0" fontId="0" fillId="0" borderId="0" xfId="0">
      <alignment vertical="center"/>
    </xf>
    <xf numFmtId="0" fontId="19" fillId="0" borderId="0" xfId="0" applyNumberFormat="1" applyFont="1" applyFill="1" applyAlignment="1">
      <alignment horizontal="justify" vertical="top" wrapText="1"/>
    </xf>
    <xf numFmtId="0" fontId="19" fillId="0" borderId="0" xfId="0" applyNumberFormat="1" applyFont="1" applyFill="1" applyAlignment="1">
      <alignment vertical="top"/>
    </xf>
    <xf numFmtId="0" fontId="20" fillId="0" borderId="0" xfId="0" applyNumberFormat="1" applyFont="1" applyFill="1" applyAlignment="1">
      <alignment vertical="top"/>
    </xf>
    <xf numFmtId="0" fontId="19" fillId="0" borderId="0" xfId="0" applyNumberFormat="1" applyFont="1" applyFill="1" applyAlignment="1" applyProtection="1">
      <alignment horizontal="justify" vertical="top" wrapText="1"/>
      <protection locked="0"/>
    </xf>
    <xf numFmtId="0" fontId="21" fillId="0" borderId="0" xfId="0" applyNumberFormat="1" applyFont="1" applyFill="1" applyAlignment="1">
      <alignment horizontal="justify" vertical="top" wrapText="1"/>
    </xf>
    <xf numFmtId="0" fontId="21" fillId="0" borderId="1" xfId="0" applyNumberFormat="1" applyFont="1" applyFill="1" applyBorder="1" applyAlignment="1">
      <alignment horizontal="justify" vertical="top" wrapText="1"/>
    </xf>
    <xf numFmtId="0" fontId="21" fillId="0" borderId="1" xfId="0" applyNumberFormat="1" applyFont="1" applyFill="1" applyBorder="1" applyAlignment="1">
      <alignment vertical="top"/>
    </xf>
    <xf numFmtId="0" fontId="21" fillId="0" borderId="0" xfId="0" applyNumberFormat="1" applyFont="1" applyFill="1" applyAlignment="1">
      <alignment vertical="top"/>
    </xf>
    <xf numFmtId="4" fontId="19" fillId="0" borderId="0" xfId="0" applyNumberFormat="1" applyFont="1" applyFill="1" applyAlignment="1">
      <alignment vertical="top"/>
    </xf>
    <xf numFmtId="4" fontId="18" fillId="0" borderId="0" xfId="0" applyNumberFormat="1" applyFont="1" applyFill="1" applyAlignment="1">
      <alignment vertical="top"/>
    </xf>
    <xf numFmtId="4" fontId="21" fillId="0" borderId="1" xfId="0" applyNumberFormat="1" applyFont="1" applyFill="1" applyBorder="1" applyAlignment="1">
      <alignment vertical="top"/>
    </xf>
    <xf numFmtId="49" fontId="19" fillId="0" borderId="0" xfId="0" applyNumberFormat="1" applyFont="1" applyFill="1" applyAlignment="1">
      <alignment vertical="top"/>
    </xf>
    <xf numFmtId="0" fontId="19" fillId="0" borderId="11" xfId="0" applyNumberFormat="1" applyFont="1" applyFill="1" applyBorder="1" applyAlignment="1">
      <alignment vertical="top"/>
    </xf>
    <xf numFmtId="4" fontId="19" fillId="0" borderId="11" xfId="0" applyNumberFormat="1" applyFont="1" applyFill="1" applyBorder="1" applyAlignment="1">
      <alignment vertical="top"/>
    </xf>
    <xf numFmtId="0" fontId="19" fillId="0" borderId="11" xfId="0" applyNumberFormat="1" applyFont="1" applyFill="1" applyBorder="1" applyAlignment="1">
      <alignment horizontal="justify" vertical="top" wrapText="1"/>
    </xf>
    <xf numFmtId="0" fontId="19" fillId="0" borderId="0" xfId="0" applyNumberFormat="1" applyFont="1" applyFill="1" applyBorder="1" applyAlignment="1">
      <alignment horizontal="justify" vertical="top" wrapText="1"/>
    </xf>
    <xf numFmtId="0" fontId="19" fillId="0" borderId="0" xfId="0" applyNumberFormat="1" applyFont="1" applyFill="1" applyBorder="1" applyAlignment="1">
      <alignment vertical="top"/>
    </xf>
    <xf numFmtId="4" fontId="19" fillId="0" borderId="0" xfId="0" applyNumberFormat="1" applyFont="1" applyFill="1" applyBorder="1" applyAlignment="1">
      <alignment vertical="top"/>
    </xf>
    <xf numFmtId="0" fontId="21" fillId="0" borderId="0" xfId="0" applyNumberFormat="1" applyFont="1" applyFill="1" applyBorder="1" applyAlignment="1">
      <alignment horizontal="justify" vertical="top" wrapText="1"/>
    </xf>
    <xf numFmtId="0" fontId="21" fillId="0" borderId="0" xfId="0" applyNumberFormat="1" applyFont="1" applyFill="1" applyBorder="1" applyAlignment="1">
      <alignment vertical="top"/>
    </xf>
    <xf numFmtId="4" fontId="21" fillId="0" borderId="0" xfId="0" applyNumberFormat="1" applyFont="1" applyFill="1" applyBorder="1" applyAlignment="1">
      <alignment vertical="top"/>
    </xf>
    <xf numFmtId="0" fontId="18" fillId="0" borderId="0" xfId="0" applyNumberFormat="1" applyFont="1" applyFill="1" applyBorder="1" applyAlignment="1">
      <alignment vertical="top"/>
    </xf>
    <xf numFmtId="0" fontId="19" fillId="0" borderId="1" xfId="0" applyNumberFormat="1" applyFont="1" applyFill="1" applyBorder="1" applyAlignment="1">
      <alignment vertical="top"/>
    </xf>
    <xf numFmtId="4" fontId="19" fillId="0" borderId="1" xfId="0" applyNumberFormat="1" applyFont="1" applyFill="1" applyBorder="1" applyAlignment="1">
      <alignment vertical="top"/>
    </xf>
    <xf numFmtId="4" fontId="20" fillId="0" borderId="0" xfId="0" applyNumberFormat="1" applyFont="1" applyFill="1" applyAlignment="1">
      <alignment vertical="top"/>
    </xf>
    <xf numFmtId="49" fontId="19" fillId="0" borderId="0" xfId="0" applyNumberFormat="1" applyFont="1" applyFill="1" applyBorder="1" applyAlignment="1">
      <alignment vertical="top"/>
    </xf>
    <xf numFmtId="0" fontId="22" fillId="0" borderId="0" xfId="0" applyFont="1">
      <alignment vertical="center"/>
    </xf>
    <xf numFmtId="0" fontId="19" fillId="0" borderId="11" xfId="0" applyFont="1" applyBorder="1">
      <alignment vertical="center"/>
    </xf>
    <xf numFmtId="4" fontId="19" fillId="0" borderId="11" xfId="0" applyNumberFormat="1" applyFont="1" applyFill="1" applyBorder="1" applyAlignment="1" applyProtection="1">
      <alignment vertical="top"/>
      <protection locked="0"/>
    </xf>
    <xf numFmtId="4" fontId="20" fillId="0" borderId="0" xfId="0" applyNumberFormat="1" applyFont="1" applyFill="1" applyAlignment="1" applyProtection="1">
      <alignment vertical="top"/>
      <protection locked="0"/>
    </xf>
    <xf numFmtId="4" fontId="19" fillId="0" borderId="0" xfId="0" applyNumberFormat="1" applyFont="1" applyFill="1" applyBorder="1" applyAlignment="1" applyProtection="1">
      <alignment vertical="top"/>
      <protection locked="0"/>
    </xf>
    <xf numFmtId="0" fontId="19" fillId="0" borderId="0" xfId="0" applyNumberFormat="1" applyFont="1" applyFill="1" applyAlignment="1" applyProtection="1">
      <alignment vertical="top"/>
      <protection locked="0"/>
    </xf>
    <xf numFmtId="4" fontId="19" fillId="0" borderId="0" xfId="0" applyNumberFormat="1" applyFont="1" applyFill="1" applyAlignment="1" applyProtection="1">
      <alignment vertical="top"/>
      <protection locked="0"/>
    </xf>
  </cellXfs>
  <cellStyles count="130">
    <cellStyle name="20% - Accent1" xfId="4"/>
    <cellStyle name="20% - Accent1 2" xfId="44"/>
    <cellStyle name="20% - Accent1 3" xfId="43"/>
    <cellStyle name="20% - Accent2" xfId="5"/>
    <cellStyle name="20% - Accent2 2" xfId="46"/>
    <cellStyle name="20% - Accent2 3" xfId="45"/>
    <cellStyle name="20% - Accent3" xfId="1"/>
    <cellStyle name="20% - Accent3 2" xfId="48"/>
    <cellStyle name="20% - Accent3 3" xfId="47"/>
    <cellStyle name="20% - Accent4" xfId="6"/>
    <cellStyle name="20% - Accent4 2" xfId="50"/>
    <cellStyle name="20% - Accent4 3" xfId="49"/>
    <cellStyle name="20% - Accent5" xfId="8"/>
    <cellStyle name="20% - Accent5 2" xfId="52"/>
    <cellStyle name="20% - Accent5 3" xfId="51"/>
    <cellStyle name="20% - Accent6" xfId="10"/>
    <cellStyle name="20% - Accent6 2" xfId="54"/>
    <cellStyle name="20% - Accent6 3" xfId="53"/>
    <cellStyle name="40% - Accent1" xfId="2"/>
    <cellStyle name="40% - Accent1 2" xfId="56"/>
    <cellStyle name="40% - Accent1 3" xfId="55"/>
    <cellStyle name="40% - Accent2" xfId="12"/>
    <cellStyle name="40% - Accent2 2" xfId="58"/>
    <cellStyle name="40% - Accent2 3" xfId="57"/>
    <cellStyle name="40% - Accent3" xfId="14"/>
    <cellStyle name="40% - Accent3 2" xfId="60"/>
    <cellStyle name="40% - Accent3 3" xfId="59"/>
    <cellStyle name="40% - Accent4" xfId="15"/>
    <cellStyle name="40% - Accent4 2" xfId="62"/>
    <cellStyle name="40% - Accent4 3" xfId="61"/>
    <cellStyle name="40% - Accent5" xfId="16"/>
    <cellStyle name="40% - Accent5 2" xfId="64"/>
    <cellStyle name="40% - Accent5 3" xfId="63"/>
    <cellStyle name="40% - Accent6" xfId="17"/>
    <cellStyle name="40% - Accent6 2" xfId="66"/>
    <cellStyle name="40% - Accent6 3" xfId="65"/>
    <cellStyle name="60% - Accent1" xfId="7"/>
    <cellStyle name="60% - Accent1 2" xfId="68"/>
    <cellStyle name="60% - Accent1 3" xfId="67"/>
    <cellStyle name="60% - Accent2" xfId="9"/>
    <cellStyle name="60% - Accent2 2" xfId="70"/>
    <cellStyle name="60% - Accent2 3" xfId="69"/>
    <cellStyle name="60% - Accent3" xfId="20"/>
    <cellStyle name="60% - Accent3 2" xfId="72"/>
    <cellStyle name="60% - Accent3 3" xfId="71"/>
    <cellStyle name="60% - Accent4" xfId="21"/>
    <cellStyle name="60% - Accent4 2" xfId="74"/>
    <cellStyle name="60% - Accent4 3" xfId="73"/>
    <cellStyle name="60% - Accent5" xfId="22"/>
    <cellStyle name="60% - Accent5 2" xfId="76"/>
    <cellStyle name="60% - Accent5 3" xfId="75"/>
    <cellStyle name="60% - Accent6" xfId="23"/>
    <cellStyle name="60% - Accent6 2" xfId="78"/>
    <cellStyle name="60% - Accent6 3" xfId="77"/>
    <cellStyle name="Accent1" xfId="24"/>
    <cellStyle name="Accent1 2" xfId="80"/>
    <cellStyle name="Accent1 3" xfId="79"/>
    <cellStyle name="Accent2" xfId="25"/>
    <cellStyle name="Accent2 2" xfId="82"/>
    <cellStyle name="Accent2 3" xfId="81"/>
    <cellStyle name="Accent3" xfId="26"/>
    <cellStyle name="Accent3 2" xfId="84"/>
    <cellStyle name="Accent3 3" xfId="83"/>
    <cellStyle name="Accent4" xfId="27"/>
    <cellStyle name="Accent4 2" xfId="86"/>
    <cellStyle name="Accent4 3" xfId="85"/>
    <cellStyle name="Accent5" xfId="28"/>
    <cellStyle name="Accent5 2" xfId="88"/>
    <cellStyle name="Accent5 3" xfId="87"/>
    <cellStyle name="Accent6" xfId="29"/>
    <cellStyle name="Accent6 2" xfId="90"/>
    <cellStyle name="Accent6 3" xfId="89"/>
    <cellStyle name="Bad" xfId="30"/>
    <cellStyle name="Bad 2" xfId="92"/>
    <cellStyle name="Bad 3" xfId="91"/>
    <cellStyle name="Calculation" xfId="3"/>
    <cellStyle name="Calculation 2" xfId="94"/>
    <cellStyle name="Calculation 3" xfId="93"/>
    <cellStyle name="Check Cell" xfId="33"/>
    <cellStyle name="Check Cell 2" xfId="96"/>
    <cellStyle name="Check Cell 3" xfId="95"/>
    <cellStyle name="Comma 2" xfId="97"/>
    <cellStyle name="Explanatory Text" xfId="34"/>
    <cellStyle name="Explanatory Text 2" xfId="99"/>
    <cellStyle name="Explanatory Text 3" xfId="98"/>
    <cellStyle name="Good" xfId="19"/>
    <cellStyle name="Good 2" xfId="101"/>
    <cellStyle name="Good 3" xfId="100"/>
    <cellStyle name="Heading 1" xfId="35"/>
    <cellStyle name="Heading 1 2" xfId="103"/>
    <cellStyle name="Heading 1 3" xfId="102"/>
    <cellStyle name="Heading 2" xfId="32"/>
    <cellStyle name="Heading 2 2" xfId="105"/>
    <cellStyle name="Heading 2 3" xfId="104"/>
    <cellStyle name="Heading 3" xfId="36"/>
    <cellStyle name="Heading 3 2" xfId="107"/>
    <cellStyle name="Heading 3 3" xfId="106"/>
    <cellStyle name="Heading 4" xfId="37"/>
    <cellStyle name="Heading 4 2" xfId="109"/>
    <cellStyle name="Heading 4 3" xfId="108"/>
    <cellStyle name="Input" xfId="38"/>
    <cellStyle name="Input 2" xfId="111"/>
    <cellStyle name="Input 3" xfId="110"/>
    <cellStyle name="Linked Cell" xfId="39"/>
    <cellStyle name="Linked Cell 2" xfId="113"/>
    <cellStyle name="Linked Cell 3" xfId="112"/>
    <cellStyle name="Neutral" xfId="40"/>
    <cellStyle name="Neutral 2" xfId="115"/>
    <cellStyle name="Neutral 3" xfId="114"/>
    <cellStyle name="Normal" xfId="0" builtinId="0"/>
    <cellStyle name="Normal 2" xfId="116"/>
    <cellStyle name="Normal 2 2" xfId="128"/>
    <cellStyle name="Normal 3" xfId="117"/>
    <cellStyle name="Normal 4" xfId="42"/>
    <cellStyle name="Note" xfId="31"/>
    <cellStyle name="Note 2" xfId="119"/>
    <cellStyle name="Note 3" xfId="118"/>
    <cellStyle name="Obično_ERSTE-Delnice-TROSKOVNIK" xfId="129"/>
    <cellStyle name="Output" xfId="18"/>
    <cellStyle name="Output 2" xfId="121"/>
    <cellStyle name="Output 3" xfId="120"/>
    <cellStyle name="Title" xfId="11"/>
    <cellStyle name="Title 2" xfId="123"/>
    <cellStyle name="Title 3" xfId="122"/>
    <cellStyle name="Total" xfId="41"/>
    <cellStyle name="Total 2" xfId="125"/>
    <cellStyle name="Total 3" xfId="124"/>
    <cellStyle name="Warning Text" xfId="13"/>
    <cellStyle name="Warning Text 2" xfId="127"/>
    <cellStyle name="Warning Text 3" xfId="1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6"/>
  <sheetViews>
    <sheetView tabSelected="1" showWhiteSpace="0" view="pageLayout" zoomScaleNormal="100" workbookViewId="0">
      <selection activeCell="F97" sqref="F97"/>
    </sheetView>
  </sheetViews>
  <sheetFormatPr defaultColWidth="9" defaultRowHeight="15" x14ac:dyDescent="0.25"/>
  <cols>
    <col min="1" max="1" width="5" style="12" customWidth="1"/>
    <col min="2" max="2" width="46.75" style="1" customWidth="1"/>
    <col min="3" max="3" width="4" style="2" customWidth="1"/>
    <col min="4" max="4" width="4.5" style="2" customWidth="1"/>
    <col min="5" max="5" width="2" style="2" customWidth="1"/>
    <col min="6" max="6" width="10.625" style="9" customWidth="1"/>
    <col min="7" max="7" width="2.625" style="2" customWidth="1"/>
    <col min="8" max="8" width="11.375" style="9" customWidth="1"/>
    <col min="9" max="9" width="2.625" style="2" customWidth="1"/>
    <col min="10" max="16384" width="9" style="3"/>
  </cols>
  <sheetData>
    <row r="2" spans="1:9" ht="61.15" customHeight="1" x14ac:dyDescent="0.25">
      <c r="B2" s="4" t="s">
        <v>52</v>
      </c>
    </row>
    <row r="3" spans="1:9" ht="31.15" customHeight="1" x14ac:dyDescent="0.25">
      <c r="B3" s="4" t="s">
        <v>0</v>
      </c>
    </row>
    <row r="4" spans="1:9" ht="33" customHeight="1" x14ac:dyDescent="0.25">
      <c r="B4" s="4" t="s">
        <v>1</v>
      </c>
    </row>
    <row r="5" spans="1:9" ht="30" customHeight="1" x14ac:dyDescent="0.25">
      <c r="B5" s="4" t="s">
        <v>2</v>
      </c>
      <c r="G5" s="9"/>
    </row>
    <row r="6" spans="1:9" ht="28.5" x14ac:dyDescent="0.25">
      <c r="B6" s="4" t="s">
        <v>3</v>
      </c>
    </row>
    <row r="7" spans="1:9" ht="42.75" x14ac:dyDescent="0.25">
      <c r="B7" s="4" t="s">
        <v>4</v>
      </c>
    </row>
    <row r="8" spans="1:9" x14ac:dyDescent="0.25">
      <c r="B8" s="4" t="s">
        <v>5</v>
      </c>
    </row>
    <row r="9" spans="1:9" x14ac:dyDescent="0.25">
      <c r="B9" s="4"/>
    </row>
    <row r="10" spans="1:9" x14ac:dyDescent="0.25">
      <c r="B10" s="4"/>
    </row>
    <row r="11" spans="1:9" x14ac:dyDescent="0.25">
      <c r="B11" s="5" t="s">
        <v>15</v>
      </c>
      <c r="C11" s="8"/>
      <c r="D11" s="8"/>
      <c r="E11" s="8"/>
      <c r="F11" s="10"/>
      <c r="G11" s="8"/>
      <c r="H11" s="10"/>
      <c r="I11" s="8"/>
    </row>
    <row r="12" spans="1:9" x14ac:dyDescent="0.25">
      <c r="B12" s="5"/>
      <c r="C12" s="8"/>
      <c r="D12" s="8"/>
      <c r="E12" s="8"/>
      <c r="F12" s="10"/>
      <c r="G12" s="8"/>
      <c r="H12" s="10"/>
      <c r="I12" s="8"/>
    </row>
    <row r="13" spans="1:9" ht="28.5" x14ac:dyDescent="0.25">
      <c r="A13" s="12" t="s">
        <v>19</v>
      </c>
      <c r="B13" s="1" t="s">
        <v>18</v>
      </c>
      <c r="F13" s="25"/>
    </row>
    <row r="14" spans="1:9" x14ac:dyDescent="0.25">
      <c r="F14" s="25"/>
    </row>
    <row r="15" spans="1:9" x14ac:dyDescent="0.25">
      <c r="B15" s="15" t="s">
        <v>12</v>
      </c>
      <c r="C15" s="13"/>
      <c r="D15" s="13">
        <v>1</v>
      </c>
      <c r="E15" s="13" t="s">
        <v>6</v>
      </c>
      <c r="F15" s="29"/>
      <c r="G15" s="13" t="s">
        <v>7</v>
      </c>
      <c r="H15" s="14">
        <f>F15*D15</f>
        <v>0</v>
      </c>
      <c r="I15" s="13" t="s">
        <v>7</v>
      </c>
    </row>
    <row r="16" spans="1:9" x14ac:dyDescent="0.25">
      <c r="F16" s="30"/>
    </row>
    <row r="17" spans="1:9" ht="128.25" x14ac:dyDescent="0.25">
      <c r="A17" s="12" t="s">
        <v>20</v>
      </c>
      <c r="B17" s="1" t="s">
        <v>106</v>
      </c>
      <c r="F17" s="30"/>
    </row>
    <row r="18" spans="1:9" x14ac:dyDescent="0.25">
      <c r="F18" s="30"/>
    </row>
    <row r="19" spans="1:9" x14ac:dyDescent="0.25">
      <c r="B19" s="1" t="s">
        <v>26</v>
      </c>
      <c r="F19" s="30"/>
    </row>
    <row r="20" spans="1:9" x14ac:dyDescent="0.25">
      <c r="F20" s="30"/>
    </row>
    <row r="21" spans="1:9" ht="21.75" customHeight="1" x14ac:dyDescent="0.25">
      <c r="A21" s="12" t="s">
        <v>29</v>
      </c>
      <c r="B21" s="15" t="s">
        <v>54</v>
      </c>
      <c r="C21" s="13" t="s">
        <v>13</v>
      </c>
      <c r="D21" s="13">
        <v>1</v>
      </c>
      <c r="E21" s="17"/>
      <c r="F21" s="31"/>
      <c r="G21" s="17"/>
      <c r="H21" s="18"/>
      <c r="I21" s="17"/>
    </row>
    <row r="22" spans="1:9" x14ac:dyDescent="0.25">
      <c r="A22" s="12" t="s">
        <v>32</v>
      </c>
      <c r="B22" s="28" t="s">
        <v>53</v>
      </c>
      <c r="C22" s="13" t="s">
        <v>13</v>
      </c>
      <c r="D22" s="13">
        <v>5</v>
      </c>
      <c r="E22" s="17"/>
      <c r="F22" s="31"/>
      <c r="G22" s="17"/>
      <c r="H22" s="18"/>
      <c r="I22" s="17"/>
    </row>
    <row r="23" spans="1:9" x14ac:dyDescent="0.25">
      <c r="A23" s="12" t="s">
        <v>30</v>
      </c>
      <c r="B23" s="15" t="s">
        <v>55</v>
      </c>
      <c r="C23" s="13" t="s">
        <v>13</v>
      </c>
      <c r="D23" s="13">
        <v>1</v>
      </c>
      <c r="E23" s="17"/>
      <c r="F23" s="31"/>
      <c r="G23" s="17"/>
      <c r="H23" s="18"/>
      <c r="I23" s="17"/>
    </row>
    <row r="24" spans="1:9" ht="28.5" x14ac:dyDescent="0.25">
      <c r="A24" s="12" t="s">
        <v>31</v>
      </c>
      <c r="B24" s="15" t="s">
        <v>56</v>
      </c>
      <c r="C24" s="13" t="s">
        <v>13</v>
      </c>
      <c r="D24" s="13">
        <v>2</v>
      </c>
      <c r="E24" s="17"/>
      <c r="F24" s="31"/>
      <c r="G24" s="17"/>
      <c r="H24" s="18"/>
      <c r="I24" s="17"/>
    </row>
    <row r="25" spans="1:9" x14ac:dyDescent="0.25">
      <c r="A25" s="12" t="s">
        <v>33</v>
      </c>
      <c r="B25" s="28" t="s">
        <v>57</v>
      </c>
      <c r="C25" s="13" t="s">
        <v>13</v>
      </c>
      <c r="D25" s="13">
        <v>27</v>
      </c>
      <c r="E25" s="17"/>
      <c r="F25" s="31"/>
      <c r="G25" s="17"/>
      <c r="H25" s="18"/>
      <c r="I25" s="17"/>
    </row>
    <row r="26" spans="1:9" x14ac:dyDescent="0.25">
      <c r="A26" s="12" t="s">
        <v>34</v>
      </c>
      <c r="B26" s="28" t="s">
        <v>58</v>
      </c>
      <c r="C26" s="13" t="s">
        <v>13</v>
      </c>
      <c r="D26" s="13">
        <v>6</v>
      </c>
      <c r="E26" s="17"/>
      <c r="F26" s="31"/>
      <c r="G26" s="17"/>
      <c r="H26" s="18"/>
      <c r="I26" s="17"/>
    </row>
    <row r="27" spans="1:9" x14ac:dyDescent="0.25">
      <c r="A27" s="12" t="s">
        <v>35</v>
      </c>
      <c r="B27" s="28" t="s">
        <v>59</v>
      </c>
      <c r="C27" s="13" t="s">
        <v>13</v>
      </c>
      <c r="D27" s="13">
        <v>4</v>
      </c>
      <c r="E27" s="17"/>
      <c r="F27" s="31"/>
      <c r="G27" s="17"/>
      <c r="H27" s="18"/>
      <c r="I27" s="17"/>
    </row>
    <row r="28" spans="1:9" x14ac:dyDescent="0.25">
      <c r="A28" s="12" t="s">
        <v>36</v>
      </c>
      <c r="B28" s="28" t="s">
        <v>60</v>
      </c>
      <c r="C28" s="13" t="s">
        <v>13</v>
      </c>
      <c r="D28" s="13">
        <v>2</v>
      </c>
      <c r="E28" s="17"/>
      <c r="F28" s="31"/>
      <c r="G28" s="17"/>
      <c r="H28" s="18"/>
      <c r="I28" s="17"/>
    </row>
    <row r="29" spans="1:9" x14ac:dyDescent="0.25">
      <c r="A29" s="12" t="s">
        <v>37</v>
      </c>
      <c r="B29" s="28" t="s">
        <v>61</v>
      </c>
      <c r="C29" s="13" t="s">
        <v>13</v>
      </c>
      <c r="D29" s="13">
        <v>2</v>
      </c>
      <c r="E29" s="17"/>
      <c r="F29" s="31"/>
      <c r="G29" s="17"/>
      <c r="H29" s="18"/>
      <c r="I29" s="17"/>
    </row>
    <row r="30" spans="1:9" x14ac:dyDescent="0.25">
      <c r="A30" s="12" t="s">
        <v>38</v>
      </c>
      <c r="B30" s="28" t="s">
        <v>62</v>
      </c>
      <c r="C30" s="13" t="s">
        <v>13</v>
      </c>
      <c r="D30" s="13">
        <v>8</v>
      </c>
      <c r="E30" s="17"/>
      <c r="F30" s="31"/>
      <c r="G30" s="17"/>
      <c r="H30" s="18"/>
      <c r="I30" s="17"/>
    </row>
    <row r="31" spans="1:9" x14ac:dyDescent="0.25">
      <c r="A31" s="12" t="s">
        <v>39</v>
      </c>
      <c r="B31" s="28" t="s">
        <v>63</v>
      </c>
      <c r="C31" s="13" t="s">
        <v>13</v>
      </c>
      <c r="D31" s="13">
        <v>6</v>
      </c>
      <c r="E31" s="17"/>
      <c r="F31" s="31"/>
      <c r="G31" s="17"/>
      <c r="H31" s="18"/>
      <c r="I31" s="17"/>
    </row>
    <row r="32" spans="1:9" x14ac:dyDescent="0.25">
      <c r="A32" s="12" t="s">
        <v>40</v>
      </c>
      <c r="B32" s="28" t="s">
        <v>64</v>
      </c>
      <c r="C32" s="13" t="s">
        <v>13</v>
      </c>
      <c r="D32" s="13">
        <v>2</v>
      </c>
      <c r="E32" s="17"/>
      <c r="F32" s="31"/>
      <c r="G32" s="17"/>
      <c r="H32" s="18"/>
      <c r="I32" s="17"/>
    </row>
    <row r="33" spans="1:9" x14ac:dyDescent="0.25">
      <c r="A33" s="12" t="s">
        <v>41</v>
      </c>
      <c r="B33" s="15" t="s">
        <v>65</v>
      </c>
      <c r="C33" s="13" t="s">
        <v>13</v>
      </c>
      <c r="D33" s="13">
        <v>4</v>
      </c>
      <c r="E33" s="17"/>
      <c r="F33" s="31"/>
      <c r="G33" s="17"/>
      <c r="H33" s="18"/>
      <c r="I33" s="17"/>
    </row>
    <row r="34" spans="1:9" x14ac:dyDescent="0.25">
      <c r="A34" s="12" t="s">
        <v>42</v>
      </c>
      <c r="B34" s="28" t="s">
        <v>66</v>
      </c>
      <c r="C34" s="13" t="s">
        <v>13</v>
      </c>
      <c r="D34" s="13">
        <v>1</v>
      </c>
      <c r="E34" s="17"/>
      <c r="F34" s="31"/>
      <c r="G34" s="17"/>
      <c r="H34" s="18"/>
      <c r="I34" s="17"/>
    </row>
    <row r="35" spans="1:9" x14ac:dyDescent="0.25">
      <c r="A35" s="12" t="s">
        <v>43</v>
      </c>
      <c r="B35" s="28" t="s">
        <v>67</v>
      </c>
      <c r="C35" s="13" t="s">
        <v>13</v>
      </c>
      <c r="D35" s="13">
        <v>1</v>
      </c>
      <c r="E35" s="17"/>
      <c r="F35" s="31"/>
      <c r="G35" s="17"/>
      <c r="H35" s="18"/>
      <c r="I35" s="17"/>
    </row>
    <row r="36" spans="1:9" x14ac:dyDescent="0.25">
      <c r="A36" s="12" t="s">
        <v>44</v>
      </c>
      <c r="B36" s="28" t="s">
        <v>68</v>
      </c>
      <c r="C36" s="13" t="s">
        <v>13</v>
      </c>
      <c r="D36" s="13">
        <v>1</v>
      </c>
      <c r="E36" s="17"/>
      <c r="F36" s="31"/>
      <c r="G36" s="17"/>
      <c r="H36" s="18"/>
      <c r="I36" s="17"/>
    </row>
    <row r="37" spans="1:9" x14ac:dyDescent="0.25">
      <c r="A37" s="12" t="s">
        <v>45</v>
      </c>
      <c r="B37" s="28" t="s">
        <v>69</v>
      </c>
      <c r="C37" s="13" t="s">
        <v>13</v>
      </c>
      <c r="D37" s="13">
        <v>1</v>
      </c>
      <c r="E37" s="17"/>
      <c r="F37" s="31"/>
      <c r="G37" s="17"/>
      <c r="H37" s="18"/>
      <c r="I37" s="17"/>
    </row>
    <row r="38" spans="1:9" x14ac:dyDescent="0.25">
      <c r="A38" s="12" t="s">
        <v>46</v>
      </c>
      <c r="B38" s="28" t="s">
        <v>70</v>
      </c>
      <c r="C38" s="13" t="s">
        <v>13</v>
      </c>
      <c r="D38" s="13">
        <v>2</v>
      </c>
      <c r="E38" s="17"/>
      <c r="F38" s="31"/>
      <c r="G38" s="17"/>
      <c r="H38" s="18"/>
      <c r="I38" s="17"/>
    </row>
    <row r="39" spans="1:9" x14ac:dyDescent="0.25">
      <c r="A39" s="12" t="s">
        <v>47</v>
      </c>
      <c r="B39" s="28" t="s">
        <v>71</v>
      </c>
      <c r="C39" s="13" t="s">
        <v>13</v>
      </c>
      <c r="D39" s="13">
        <v>52</v>
      </c>
      <c r="E39" s="17"/>
      <c r="F39" s="31"/>
      <c r="G39" s="17"/>
      <c r="H39" s="18"/>
      <c r="I39" s="17"/>
    </row>
    <row r="40" spans="1:9" x14ac:dyDescent="0.25">
      <c r="A40" s="12" t="s">
        <v>48</v>
      </c>
      <c r="B40" s="28" t="s">
        <v>72</v>
      </c>
      <c r="C40" s="13" t="s">
        <v>13</v>
      </c>
      <c r="D40" s="13">
        <v>1</v>
      </c>
      <c r="E40" s="17"/>
      <c r="F40" s="31"/>
      <c r="G40" s="17"/>
      <c r="H40" s="18"/>
      <c r="I40" s="17"/>
    </row>
    <row r="41" spans="1:9" x14ac:dyDescent="0.25">
      <c r="A41" s="12" t="s">
        <v>49</v>
      </c>
      <c r="B41" s="28" t="s">
        <v>73</v>
      </c>
      <c r="C41" s="13" t="s">
        <v>13</v>
      </c>
      <c r="D41" s="13">
        <v>2</v>
      </c>
      <c r="E41" s="17"/>
      <c r="F41" s="31"/>
      <c r="G41" s="17"/>
      <c r="H41" s="18"/>
      <c r="I41" s="17"/>
    </row>
    <row r="42" spans="1:9" x14ac:dyDescent="0.25">
      <c r="A42" s="12" t="s">
        <v>50</v>
      </c>
      <c r="B42" s="28" t="s">
        <v>74</v>
      </c>
      <c r="C42" s="13" t="s">
        <v>13</v>
      </c>
      <c r="D42" s="13">
        <v>1</v>
      </c>
      <c r="E42" s="17"/>
      <c r="F42" s="31"/>
      <c r="G42" s="17"/>
      <c r="H42" s="18"/>
      <c r="I42" s="17"/>
    </row>
    <row r="43" spans="1:9" x14ac:dyDescent="0.25">
      <c r="A43" s="12" t="s">
        <v>51</v>
      </c>
      <c r="B43" s="28" t="s">
        <v>75</v>
      </c>
      <c r="C43" s="13" t="s">
        <v>13</v>
      </c>
      <c r="D43" s="13">
        <v>3</v>
      </c>
      <c r="E43" s="17"/>
      <c r="F43" s="31"/>
      <c r="G43" s="17"/>
      <c r="H43" s="18"/>
      <c r="I43" s="17"/>
    </row>
    <row r="44" spans="1:9" x14ac:dyDescent="0.25">
      <c r="A44" s="12" t="s">
        <v>76</v>
      </c>
      <c r="B44" s="28" t="s">
        <v>77</v>
      </c>
      <c r="C44" s="13" t="s">
        <v>13</v>
      </c>
      <c r="D44" s="13">
        <v>3</v>
      </c>
      <c r="E44" s="17"/>
      <c r="F44" s="31"/>
      <c r="G44" s="17"/>
      <c r="H44" s="18"/>
      <c r="I44" s="17"/>
    </row>
    <row r="45" spans="1:9" x14ac:dyDescent="0.25">
      <c r="A45" s="12" t="s">
        <v>87</v>
      </c>
      <c r="B45" s="28" t="s">
        <v>78</v>
      </c>
      <c r="C45" s="13" t="s">
        <v>13</v>
      </c>
      <c r="D45" s="13">
        <v>2</v>
      </c>
      <c r="E45" s="17"/>
      <c r="F45" s="31"/>
      <c r="G45" s="17"/>
      <c r="H45" s="18"/>
      <c r="I45" s="17"/>
    </row>
    <row r="46" spans="1:9" x14ac:dyDescent="0.25">
      <c r="A46" s="12" t="s">
        <v>88</v>
      </c>
      <c r="B46" s="28" t="s">
        <v>79</v>
      </c>
      <c r="C46" s="13" t="s">
        <v>13</v>
      </c>
      <c r="D46" s="13">
        <v>2</v>
      </c>
      <c r="E46" s="17"/>
      <c r="F46" s="31"/>
      <c r="G46" s="17"/>
      <c r="H46" s="18"/>
      <c r="I46" s="17"/>
    </row>
    <row r="47" spans="1:9" x14ac:dyDescent="0.25">
      <c r="A47" s="12" t="s">
        <v>89</v>
      </c>
      <c r="B47" s="28" t="s">
        <v>80</v>
      </c>
      <c r="C47" s="13" t="s">
        <v>13</v>
      </c>
      <c r="D47" s="13">
        <v>2</v>
      </c>
      <c r="E47" s="17"/>
      <c r="F47" s="31"/>
      <c r="G47" s="17"/>
      <c r="H47" s="18"/>
      <c r="I47" s="17"/>
    </row>
    <row r="48" spans="1:9" x14ac:dyDescent="0.25">
      <c r="A48" s="12" t="s">
        <v>90</v>
      </c>
      <c r="B48" s="28" t="s">
        <v>81</v>
      </c>
      <c r="C48" s="13" t="s">
        <v>13</v>
      </c>
      <c r="D48" s="13">
        <v>22</v>
      </c>
      <c r="E48" s="17"/>
      <c r="F48" s="31"/>
      <c r="G48" s="17"/>
      <c r="H48" s="18"/>
      <c r="I48" s="17"/>
    </row>
    <row r="49" spans="1:9" x14ac:dyDescent="0.25">
      <c r="A49" s="12" t="s">
        <v>91</v>
      </c>
      <c r="B49" s="28" t="s">
        <v>82</v>
      </c>
      <c r="C49" s="13" t="s">
        <v>13</v>
      </c>
      <c r="D49" s="13">
        <v>1</v>
      </c>
      <c r="E49" s="17"/>
      <c r="F49" s="31"/>
      <c r="G49" s="17"/>
      <c r="H49" s="18"/>
      <c r="I49" s="17"/>
    </row>
    <row r="50" spans="1:9" x14ac:dyDescent="0.25">
      <c r="A50" s="12" t="s">
        <v>92</v>
      </c>
      <c r="B50" s="28" t="s">
        <v>83</v>
      </c>
      <c r="C50" s="13" t="s">
        <v>13</v>
      </c>
      <c r="D50" s="13">
        <v>1</v>
      </c>
      <c r="E50" s="17"/>
      <c r="F50" s="31"/>
      <c r="G50" s="17"/>
      <c r="H50" s="18"/>
      <c r="I50" s="17"/>
    </row>
    <row r="51" spans="1:9" x14ac:dyDescent="0.25">
      <c r="A51" s="12" t="s">
        <v>93</v>
      </c>
      <c r="B51" s="28" t="s">
        <v>107</v>
      </c>
      <c r="C51" s="13" t="s">
        <v>13</v>
      </c>
      <c r="D51" s="13">
        <v>1</v>
      </c>
      <c r="E51" s="17"/>
      <c r="F51" s="31"/>
      <c r="G51" s="17"/>
      <c r="H51" s="18"/>
      <c r="I51" s="17"/>
    </row>
    <row r="52" spans="1:9" x14ac:dyDescent="0.25">
      <c r="A52" s="12" t="s">
        <v>94</v>
      </c>
      <c r="B52" s="28" t="s">
        <v>84</v>
      </c>
      <c r="C52" s="13" t="s">
        <v>13</v>
      </c>
      <c r="D52" s="13">
        <v>1</v>
      </c>
      <c r="E52" s="17"/>
      <c r="F52" s="31"/>
      <c r="G52" s="17"/>
      <c r="H52" s="18"/>
      <c r="I52" s="17"/>
    </row>
    <row r="53" spans="1:9" x14ac:dyDescent="0.25">
      <c r="A53" s="12" t="s">
        <v>95</v>
      </c>
      <c r="B53" s="28" t="s">
        <v>85</v>
      </c>
      <c r="C53" s="13" t="s">
        <v>13</v>
      </c>
      <c r="D53" s="13">
        <v>4</v>
      </c>
      <c r="E53" s="17"/>
      <c r="F53" s="31"/>
      <c r="G53" s="17"/>
      <c r="H53" s="18"/>
      <c r="I53" s="17"/>
    </row>
    <row r="54" spans="1:9" x14ac:dyDescent="0.25">
      <c r="A54" s="12" t="s">
        <v>96</v>
      </c>
      <c r="B54" s="28" t="s">
        <v>86</v>
      </c>
      <c r="C54" s="13" t="s">
        <v>13</v>
      </c>
      <c r="D54" s="13">
        <v>15</v>
      </c>
      <c r="E54" s="17"/>
      <c r="F54" s="31"/>
      <c r="G54" s="17"/>
      <c r="H54" s="18"/>
      <c r="I54" s="17"/>
    </row>
    <row r="55" spans="1:9" ht="15.75" x14ac:dyDescent="0.25">
      <c r="B55" s="27"/>
      <c r="C55" s="17"/>
      <c r="D55" s="17"/>
      <c r="E55" s="17"/>
      <c r="F55" s="31"/>
      <c r="G55" s="17"/>
      <c r="H55" s="18"/>
      <c r="I55" s="17"/>
    </row>
    <row r="56" spans="1:9" x14ac:dyDescent="0.25">
      <c r="B56" s="16"/>
      <c r="C56" s="17"/>
      <c r="D56" s="17"/>
      <c r="E56" s="17"/>
      <c r="F56" s="31"/>
      <c r="G56" s="17"/>
      <c r="H56" s="18"/>
      <c r="I56" s="17"/>
    </row>
    <row r="57" spans="1:9" x14ac:dyDescent="0.25">
      <c r="B57" s="16" t="s">
        <v>27</v>
      </c>
      <c r="C57" s="17"/>
      <c r="D57" s="17"/>
      <c r="E57" s="17"/>
      <c r="F57" s="31"/>
      <c r="G57" s="17"/>
      <c r="H57" s="18"/>
      <c r="I57" s="17"/>
    </row>
    <row r="58" spans="1:9" x14ac:dyDescent="0.25">
      <c r="B58" s="16" t="s">
        <v>28</v>
      </c>
      <c r="C58" s="17"/>
      <c r="D58" s="17"/>
      <c r="E58" s="17"/>
      <c r="F58" s="31"/>
      <c r="G58" s="17"/>
      <c r="H58" s="18"/>
      <c r="I58" s="17"/>
    </row>
    <row r="59" spans="1:9" x14ac:dyDescent="0.25">
      <c r="B59" s="16"/>
      <c r="C59" s="17"/>
      <c r="D59" s="17"/>
      <c r="E59" s="17"/>
      <c r="F59" s="31"/>
      <c r="G59" s="17"/>
      <c r="H59" s="18"/>
      <c r="I59" s="17"/>
    </row>
    <row r="60" spans="1:9" ht="29.25" customHeight="1" x14ac:dyDescent="0.25">
      <c r="B60" s="16" t="s">
        <v>110</v>
      </c>
      <c r="C60" s="17"/>
      <c r="D60" s="17"/>
      <c r="E60" s="17"/>
      <c r="F60" s="31"/>
      <c r="G60" s="17"/>
      <c r="H60" s="18"/>
      <c r="I60" s="17"/>
    </row>
    <row r="61" spans="1:9" ht="42.75" x14ac:dyDescent="0.25">
      <c r="B61" s="1" t="s">
        <v>102</v>
      </c>
      <c r="C61" s="17"/>
      <c r="D61" s="17"/>
      <c r="E61" s="17"/>
      <c r="F61" s="31"/>
      <c r="G61" s="17"/>
      <c r="H61" s="18"/>
      <c r="I61" s="17"/>
    </row>
    <row r="62" spans="1:9" ht="28.5" x14ac:dyDescent="0.25">
      <c r="B62" s="1" t="s">
        <v>108</v>
      </c>
      <c r="C62" s="17"/>
      <c r="D62" s="17"/>
      <c r="E62" s="17"/>
      <c r="F62" s="31"/>
      <c r="G62" s="17"/>
      <c r="H62" s="18"/>
      <c r="I62" s="17"/>
    </row>
    <row r="63" spans="1:9" x14ac:dyDescent="0.25">
      <c r="C63" s="17"/>
      <c r="D63" s="17"/>
      <c r="E63" s="17"/>
      <c r="F63" s="31"/>
      <c r="G63" s="17"/>
      <c r="H63" s="18"/>
      <c r="I63" s="17"/>
    </row>
    <row r="64" spans="1:9" x14ac:dyDescent="0.25">
      <c r="B64" s="15" t="s">
        <v>12</v>
      </c>
      <c r="C64" s="13"/>
      <c r="D64" s="13">
        <v>1</v>
      </c>
      <c r="E64" s="13" t="s">
        <v>6</v>
      </c>
      <c r="F64" s="29"/>
      <c r="G64" s="13" t="s">
        <v>7</v>
      </c>
      <c r="H64" s="14">
        <f>F64*D64</f>
        <v>0</v>
      </c>
      <c r="I64" s="13" t="s">
        <v>7</v>
      </c>
    </row>
    <row r="65" spans="1:9" x14ac:dyDescent="0.25">
      <c r="B65" s="16"/>
      <c r="C65" s="17"/>
      <c r="D65" s="17"/>
      <c r="E65" s="17"/>
      <c r="F65" s="31"/>
      <c r="G65" s="17"/>
      <c r="H65" s="18"/>
      <c r="I65" s="17"/>
    </row>
    <row r="66" spans="1:9" x14ac:dyDescent="0.25">
      <c r="B66" s="16" t="s">
        <v>103</v>
      </c>
      <c r="C66" s="17"/>
      <c r="D66" s="17"/>
      <c r="E66" s="17"/>
      <c r="F66" s="31"/>
      <c r="G66" s="17"/>
      <c r="H66" s="18"/>
      <c r="I66" s="17"/>
    </row>
    <row r="67" spans="1:9" x14ac:dyDescent="0.25">
      <c r="B67" s="16"/>
      <c r="C67" s="17"/>
      <c r="D67" s="17"/>
      <c r="E67" s="17"/>
      <c r="F67" s="31"/>
      <c r="G67" s="17"/>
      <c r="H67" s="18"/>
      <c r="I67" s="17"/>
    </row>
    <row r="68" spans="1:9" x14ac:dyDescent="0.25">
      <c r="B68" s="15" t="s">
        <v>12</v>
      </c>
      <c r="C68" s="13"/>
      <c r="D68" s="13">
        <v>1</v>
      </c>
      <c r="E68" s="13" t="s">
        <v>6</v>
      </c>
      <c r="F68" s="29"/>
      <c r="G68" s="13" t="s">
        <v>7</v>
      </c>
      <c r="H68" s="14">
        <f>F68*D68</f>
        <v>0</v>
      </c>
      <c r="I68" s="13" t="s">
        <v>7</v>
      </c>
    </row>
    <row r="69" spans="1:9" x14ac:dyDescent="0.25">
      <c r="B69" s="16"/>
      <c r="C69" s="17"/>
      <c r="D69" s="17"/>
      <c r="E69" s="17"/>
      <c r="F69" s="31"/>
      <c r="G69" s="17"/>
      <c r="H69" s="18"/>
      <c r="I69" s="17"/>
    </row>
    <row r="70" spans="1:9" ht="57" x14ac:dyDescent="0.25">
      <c r="A70" s="12" t="s">
        <v>21</v>
      </c>
      <c r="B70" s="16" t="s">
        <v>97</v>
      </c>
      <c r="C70" s="17"/>
      <c r="D70" s="17"/>
      <c r="E70" s="17"/>
      <c r="F70" s="31"/>
      <c r="G70" s="17"/>
      <c r="H70" s="18"/>
      <c r="I70" s="17"/>
    </row>
    <row r="71" spans="1:9" x14ac:dyDescent="0.25">
      <c r="B71" s="16"/>
      <c r="C71" s="17"/>
      <c r="D71" s="17"/>
      <c r="E71" s="17"/>
      <c r="F71" s="31"/>
      <c r="G71" s="17"/>
      <c r="H71" s="18"/>
      <c r="I71" s="17"/>
    </row>
    <row r="72" spans="1:9" x14ac:dyDescent="0.25">
      <c r="B72" s="15"/>
      <c r="C72" s="13" t="s">
        <v>8</v>
      </c>
      <c r="D72" s="13">
        <v>1</v>
      </c>
      <c r="E72" s="13" t="s">
        <v>6</v>
      </c>
      <c r="F72" s="29"/>
      <c r="G72" s="13" t="s">
        <v>7</v>
      </c>
      <c r="H72" s="14">
        <f>F72*D72</f>
        <v>0</v>
      </c>
      <c r="I72" s="13" t="s">
        <v>7</v>
      </c>
    </row>
    <row r="73" spans="1:9" x14ac:dyDescent="0.25">
      <c r="B73" s="16"/>
      <c r="C73" s="17"/>
      <c r="D73" s="17"/>
      <c r="E73" s="17"/>
      <c r="F73" s="31"/>
      <c r="G73" s="17"/>
      <c r="H73" s="18"/>
      <c r="I73" s="17"/>
    </row>
    <row r="74" spans="1:9" ht="99.75" x14ac:dyDescent="0.25">
      <c r="A74" s="12" t="s">
        <v>22</v>
      </c>
      <c r="B74" s="16" t="s">
        <v>98</v>
      </c>
      <c r="C74" s="17"/>
      <c r="D74" s="17"/>
      <c r="E74" s="17"/>
      <c r="F74" s="31"/>
      <c r="G74" s="17"/>
      <c r="H74" s="18"/>
      <c r="I74" s="17"/>
    </row>
    <row r="75" spans="1:9" x14ac:dyDescent="0.25">
      <c r="B75" s="16"/>
      <c r="C75" s="17"/>
      <c r="D75" s="17"/>
      <c r="E75" s="17"/>
      <c r="F75" s="31"/>
      <c r="G75" s="17"/>
      <c r="H75" s="18"/>
      <c r="I75" s="17"/>
    </row>
    <row r="76" spans="1:9" x14ac:dyDescent="0.25">
      <c r="B76" s="16"/>
      <c r="C76" s="17"/>
      <c r="D76" s="17"/>
      <c r="E76" s="17"/>
      <c r="F76" s="31"/>
      <c r="G76" s="17"/>
      <c r="H76" s="18"/>
      <c r="I76" s="17"/>
    </row>
    <row r="77" spans="1:9" x14ac:dyDescent="0.25">
      <c r="B77" s="15" t="s">
        <v>9</v>
      </c>
      <c r="C77" s="13"/>
      <c r="D77" s="13">
        <v>1</v>
      </c>
      <c r="E77" s="13" t="s">
        <v>6</v>
      </c>
      <c r="F77" s="29"/>
      <c r="G77" s="13" t="s">
        <v>7</v>
      </c>
      <c r="H77" s="14">
        <f>F77*D77</f>
        <v>0</v>
      </c>
      <c r="I77" s="13" t="s">
        <v>7</v>
      </c>
    </row>
    <row r="78" spans="1:9" x14ac:dyDescent="0.25">
      <c r="B78" s="16"/>
      <c r="C78" s="17"/>
      <c r="D78" s="17"/>
      <c r="E78" s="17"/>
      <c r="F78" s="31"/>
      <c r="G78" s="17"/>
      <c r="H78" s="18"/>
      <c r="I78" s="17"/>
    </row>
    <row r="79" spans="1:9" ht="42.75" x14ac:dyDescent="0.25">
      <c r="A79" s="12" t="s">
        <v>23</v>
      </c>
      <c r="B79" s="16" t="s">
        <v>16</v>
      </c>
      <c r="C79" s="17"/>
      <c r="D79" s="17"/>
      <c r="E79" s="17"/>
      <c r="F79" s="31"/>
      <c r="G79" s="17"/>
      <c r="H79" s="18"/>
      <c r="I79" s="17"/>
    </row>
    <row r="80" spans="1:9" x14ac:dyDescent="0.25">
      <c r="B80" s="16"/>
      <c r="C80" s="17"/>
      <c r="D80" s="17"/>
      <c r="E80" s="17"/>
      <c r="F80" s="31"/>
      <c r="G80" s="17"/>
      <c r="H80" s="18"/>
      <c r="I80" s="17"/>
    </row>
    <row r="81" spans="1:9" x14ac:dyDescent="0.25">
      <c r="B81" s="15" t="s">
        <v>9</v>
      </c>
      <c r="C81" s="13"/>
      <c r="D81" s="13">
        <v>1</v>
      </c>
      <c r="E81" s="13" t="s">
        <v>6</v>
      </c>
      <c r="F81" s="29"/>
      <c r="G81" s="13" t="s">
        <v>7</v>
      </c>
      <c r="H81" s="14">
        <f>F81*D81</f>
        <v>0</v>
      </c>
      <c r="I81" s="13" t="s">
        <v>7</v>
      </c>
    </row>
    <row r="82" spans="1:9" x14ac:dyDescent="0.25">
      <c r="B82" s="16"/>
      <c r="C82" s="17"/>
      <c r="D82" s="17"/>
      <c r="E82" s="17"/>
      <c r="F82" s="31"/>
      <c r="G82" s="17"/>
      <c r="H82" s="18"/>
      <c r="I82" s="17"/>
    </row>
    <row r="83" spans="1:9" ht="28.5" x14ac:dyDescent="0.25">
      <c r="A83" s="12" t="s">
        <v>24</v>
      </c>
      <c r="B83" s="16" t="s">
        <v>17</v>
      </c>
      <c r="C83" s="17"/>
      <c r="D83" s="17"/>
      <c r="E83" s="17"/>
      <c r="F83" s="31"/>
      <c r="G83" s="17"/>
      <c r="H83" s="18"/>
      <c r="I83" s="17"/>
    </row>
    <row r="84" spans="1:9" x14ac:dyDescent="0.25">
      <c r="B84" s="16"/>
      <c r="C84" s="17"/>
      <c r="D84" s="17"/>
      <c r="E84" s="17"/>
      <c r="F84" s="31"/>
      <c r="G84" s="17"/>
      <c r="H84" s="18"/>
      <c r="I84" s="17"/>
    </row>
    <row r="85" spans="1:9" x14ac:dyDescent="0.25">
      <c r="B85" s="15" t="s">
        <v>9</v>
      </c>
      <c r="C85" s="13"/>
      <c r="D85" s="13">
        <v>1</v>
      </c>
      <c r="E85" s="13" t="s">
        <v>6</v>
      </c>
      <c r="F85" s="29"/>
      <c r="G85" s="13" t="s">
        <v>7</v>
      </c>
      <c r="H85" s="14">
        <f>F85*D85</f>
        <v>0</v>
      </c>
      <c r="I85" s="13" t="s">
        <v>7</v>
      </c>
    </row>
    <row r="86" spans="1:9" x14ac:dyDescent="0.25">
      <c r="B86" s="16"/>
      <c r="C86" s="17"/>
      <c r="D86" s="17"/>
      <c r="E86" s="17"/>
      <c r="F86" s="31"/>
      <c r="G86" s="17"/>
      <c r="H86" s="18"/>
      <c r="I86" s="17"/>
    </row>
    <row r="87" spans="1:9" ht="71.25" x14ac:dyDescent="0.25">
      <c r="A87" s="12" t="s">
        <v>25</v>
      </c>
      <c r="B87" s="16" t="s">
        <v>109</v>
      </c>
      <c r="C87" s="17"/>
      <c r="D87" s="17"/>
      <c r="E87" s="17"/>
      <c r="F87" s="31"/>
      <c r="G87" s="17"/>
      <c r="H87" s="18"/>
      <c r="I87" s="17"/>
    </row>
    <row r="88" spans="1:9" x14ac:dyDescent="0.25">
      <c r="B88" s="16"/>
      <c r="C88" s="17"/>
      <c r="D88" s="17"/>
      <c r="E88" s="17"/>
      <c r="F88" s="31"/>
      <c r="G88" s="17"/>
      <c r="H88" s="18"/>
      <c r="I88" s="17"/>
    </row>
    <row r="89" spans="1:9" x14ac:dyDescent="0.25">
      <c r="B89" s="15" t="s">
        <v>14</v>
      </c>
      <c r="C89" s="13"/>
      <c r="D89" s="13">
        <v>40</v>
      </c>
      <c r="E89" s="13" t="s">
        <v>6</v>
      </c>
      <c r="F89" s="29"/>
      <c r="G89" s="13" t="s">
        <v>7</v>
      </c>
      <c r="H89" s="14">
        <f>F89*D89</f>
        <v>0</v>
      </c>
      <c r="I89" s="13" t="s">
        <v>7</v>
      </c>
    </row>
    <row r="90" spans="1:9" x14ac:dyDescent="0.25">
      <c r="B90" s="16"/>
      <c r="C90" s="17"/>
      <c r="D90" s="17"/>
      <c r="E90" s="17"/>
      <c r="F90" s="31"/>
      <c r="G90" s="17"/>
      <c r="H90" s="18"/>
      <c r="I90" s="17"/>
    </row>
    <row r="91" spans="1:9" ht="28.5" x14ac:dyDescent="0.25">
      <c r="A91" s="12" t="s">
        <v>99</v>
      </c>
      <c r="B91" s="16" t="s">
        <v>100</v>
      </c>
      <c r="C91" s="17"/>
      <c r="D91" s="17"/>
      <c r="E91" s="17"/>
      <c r="F91" s="31"/>
      <c r="G91" s="17"/>
      <c r="H91" s="18"/>
      <c r="I91" s="17"/>
    </row>
    <row r="92" spans="1:9" x14ac:dyDescent="0.25">
      <c r="B92" s="16"/>
      <c r="C92" s="17"/>
      <c r="D92" s="17"/>
      <c r="E92" s="17"/>
      <c r="F92" s="31"/>
      <c r="G92" s="17"/>
      <c r="H92" s="18"/>
      <c r="I92" s="17"/>
    </row>
    <row r="93" spans="1:9" x14ac:dyDescent="0.25">
      <c r="B93" s="15" t="s">
        <v>101</v>
      </c>
      <c r="C93" s="13"/>
      <c r="D93" s="13">
        <v>1</v>
      </c>
      <c r="E93" s="13" t="s">
        <v>6</v>
      </c>
      <c r="F93" s="29"/>
      <c r="G93" s="13" t="s">
        <v>7</v>
      </c>
      <c r="H93" s="14">
        <f>F93*D93</f>
        <v>0</v>
      </c>
      <c r="I93" s="13" t="s">
        <v>7</v>
      </c>
    </row>
    <row r="94" spans="1:9" x14ac:dyDescent="0.25">
      <c r="B94" s="16"/>
      <c r="C94" s="17"/>
      <c r="D94" s="17"/>
      <c r="E94" s="17"/>
      <c r="F94" s="31"/>
      <c r="G94" s="17"/>
      <c r="H94" s="18"/>
      <c r="I94" s="17"/>
    </row>
    <row r="95" spans="1:9" ht="71.25" x14ac:dyDescent="0.25">
      <c r="A95" s="12" t="s">
        <v>104</v>
      </c>
      <c r="B95" s="16" t="s">
        <v>105</v>
      </c>
      <c r="C95" s="17"/>
      <c r="D95" s="17"/>
      <c r="E95" s="17"/>
      <c r="F95" s="31"/>
      <c r="G95" s="17"/>
      <c r="H95" s="18"/>
      <c r="I95" s="17"/>
    </row>
    <row r="96" spans="1:9" x14ac:dyDescent="0.25">
      <c r="B96" s="16"/>
      <c r="C96" s="17"/>
      <c r="D96" s="17"/>
      <c r="E96" s="17"/>
      <c r="F96" s="31"/>
      <c r="G96" s="17"/>
      <c r="H96" s="18"/>
      <c r="I96" s="17"/>
    </row>
    <row r="97" spans="1:9" x14ac:dyDescent="0.25">
      <c r="B97" s="15" t="s">
        <v>101</v>
      </c>
      <c r="C97" s="13"/>
      <c r="D97" s="13">
        <v>1</v>
      </c>
      <c r="E97" s="13" t="s">
        <v>6</v>
      </c>
      <c r="F97" s="29"/>
      <c r="G97" s="13" t="s">
        <v>7</v>
      </c>
      <c r="H97" s="14">
        <f>F97*D97</f>
        <v>0</v>
      </c>
      <c r="I97" s="13" t="s">
        <v>7</v>
      </c>
    </row>
    <row r="98" spans="1:9" x14ac:dyDescent="0.25">
      <c r="F98" s="25"/>
    </row>
    <row r="99" spans="1:9" s="22" customFormat="1" x14ac:dyDescent="0.25">
      <c r="A99" s="26"/>
      <c r="B99" s="19" t="str">
        <f>B11</f>
        <v>DIMOVODNA INSTALACIJA</v>
      </c>
      <c r="C99" s="20"/>
      <c r="D99" s="20"/>
      <c r="E99" s="20"/>
      <c r="F99" s="21"/>
      <c r="G99" s="20"/>
      <c r="H99" s="21">
        <f>SUM(H15:H98)</f>
        <v>0</v>
      </c>
      <c r="I99" s="20" t="s">
        <v>7</v>
      </c>
    </row>
    <row r="100" spans="1:9" s="22" customFormat="1" x14ac:dyDescent="0.25">
      <c r="A100" s="26"/>
      <c r="B100" s="19"/>
      <c r="C100" s="20"/>
      <c r="D100" s="20"/>
      <c r="E100" s="20"/>
      <c r="F100" s="21"/>
      <c r="G100" s="20"/>
      <c r="H100" s="21"/>
      <c r="I100" s="20"/>
    </row>
    <row r="101" spans="1:9" x14ac:dyDescent="0.25">
      <c r="B101" s="6" t="s">
        <v>11</v>
      </c>
      <c r="C101" s="23"/>
      <c r="D101" s="23"/>
      <c r="E101" s="23"/>
      <c r="F101" s="24"/>
      <c r="G101" s="23"/>
      <c r="H101" s="11">
        <f>H99*0.25</f>
        <v>0</v>
      </c>
      <c r="I101" s="7" t="s">
        <v>7</v>
      </c>
    </row>
    <row r="103" spans="1:9" x14ac:dyDescent="0.25">
      <c r="B103" s="6" t="s">
        <v>10</v>
      </c>
      <c r="C103" s="7"/>
      <c r="D103" s="7"/>
      <c r="E103" s="7"/>
      <c r="F103" s="11"/>
      <c r="G103" s="7"/>
      <c r="H103" s="11">
        <f>SUM(H99:H101)</f>
        <v>0</v>
      </c>
      <c r="I103" s="7" t="s">
        <v>7</v>
      </c>
    </row>
    <row r="105" spans="1:9" x14ac:dyDescent="0.25">
      <c r="B105" s="4" t="s">
        <v>111</v>
      </c>
      <c r="C105" s="32"/>
      <c r="D105" s="32" t="s">
        <v>112</v>
      </c>
      <c r="E105" s="32"/>
      <c r="F105" s="33"/>
      <c r="G105" s="32"/>
      <c r="H105" s="33"/>
      <c r="I105" s="32"/>
    </row>
    <row r="106" spans="1:9" x14ac:dyDescent="0.25">
      <c r="B106" s="4"/>
      <c r="C106" s="32"/>
      <c r="D106" s="32"/>
      <c r="E106" s="32"/>
      <c r="F106" s="33"/>
      <c r="G106" s="32"/>
      <c r="H106" s="33"/>
      <c r="I106" s="32"/>
    </row>
  </sheetData>
  <sheetProtection algorithmName="SHA-512" hashValue="LYYih0eCaceANxkXYzu5w3t+tD4EpO7GC09sEnHfBQoViyQh2nIFxJrsb+2IefzN2gMA88lK5LSz8ZBXuvAiqg==" saltValue="RhDc6qdGmY8QgipkJ3j/fg==" spinCount="100000" sheet="1" objects="1" scenarios="1"/>
  <printOptions horizontalCentered="1"/>
  <pageMargins left="0.35433070866141736" right="0.35433070866141736" top="0.78740157480314965" bottom="0.78740157480314965" header="0.51181102362204722" footer="0.51181102362204722"/>
  <pageSetup paperSize="9" orientation="portrait" r:id="rId1"/>
  <headerFooter alignWithMargins="0">
    <oddHeader>&amp;C&amp;"Arial,Uobičajeno"&amp;11DIMNJAK - GRAD RIJEKA - KORZO 16</oddHeader>
    <oddFooter>&amp;C&amp;"Arial,Regular"TROŠKOVNIK MATERIJALA I RADOVA&amp;R&amp;"Arial,Regular"&amp;10&amp;P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Strojarski</vt:lpstr>
      <vt:lpstr>Strojarski!Print_Area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Klobučar Frano</cp:lastModifiedBy>
  <cp:lastPrinted>2019-05-28T08:46:22Z</cp:lastPrinted>
  <dcterms:created xsi:type="dcterms:W3CDTF">2014-07-24T13:33:31Z</dcterms:created>
  <dcterms:modified xsi:type="dcterms:W3CDTF">2021-06-18T07:02:34Z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1033-9.1.0.4480</vt:lpwstr>
  </property>
</Properties>
</file>