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270" windowWidth="15180" windowHeight="5295" tabRatio="724" activeTab="0"/>
  </bookViews>
  <sheets>
    <sheet name="troškovnik" sheetId="1" r:id="rId1"/>
  </sheets>
  <definedNames>
    <definedName name="_xlnm.Print_Area" localSheetId="0">'troškovnik'!$A$1:$H$246</definedName>
  </definedNames>
  <calcPr fullCalcOnLoad="1" fullPrecision="0"/>
</workbook>
</file>

<file path=xl/sharedStrings.xml><?xml version="1.0" encoding="utf-8"?>
<sst xmlns="http://schemas.openxmlformats.org/spreadsheetml/2006/main" count="266" uniqueCount="134">
  <si>
    <t>A/</t>
  </si>
  <si>
    <t>PLOČE S NAZIVOM ULICA I KUĆNIH BROJEVA</t>
  </si>
  <si>
    <t>kom</t>
  </si>
  <si>
    <t>B/</t>
  </si>
  <si>
    <t>SPOMENICI</t>
  </si>
  <si>
    <t>d/ dodatak za rad na visini preko 1.60 metara</t>
  </si>
  <si>
    <t>m2</t>
  </si>
  <si>
    <t xml:space="preserve">C/ </t>
  </si>
  <si>
    <t>a/ presjeka 40/10 cm</t>
  </si>
  <si>
    <t>b/ presjeka 40/15 cm</t>
  </si>
  <si>
    <t>c/ presjeka 50/15 cm</t>
  </si>
  <si>
    <t>m'</t>
  </si>
  <si>
    <t>Uklanjanje grafita s kamenih površina spomenika bez oštećivanja površine. Uračunata zaštita okolnih površina od onečišćenja i rad na visini do 3 m. Obračun po m2 od grafita očišćene površine.</t>
  </si>
  <si>
    <t>m3</t>
  </si>
  <si>
    <t>OSTALI KAMENARSKI RADOVI</t>
  </si>
  <si>
    <t>Učvršćenje dvokomponentnim ljepilom i ugradbom dva mjedena trna u balustradu, postojećeg profiliranog kamenog stupića dim. 17/17/60 cm. Uračunato poravnanje po pravcu.</t>
  </si>
  <si>
    <t>SPOMENIKA I OSTALI KAMENARSKI RADOVI</t>
  </si>
  <si>
    <t>ZA ODRŽAVANJE PLOČA S NAZIVOM ULICA I KUĆNIH BROJEVA,</t>
  </si>
  <si>
    <t>TROŠKOVNIK</t>
  </si>
  <si>
    <t>a/ uklanjanje vodenim mlazom pod pritiskom</t>
  </si>
  <si>
    <t>b/ uklanjanje pjeskarenjem</t>
  </si>
  <si>
    <t>Impregnacija 100% površine kamene podloge, proizvod koji služi za tretiranje i zaštitu kamena te onemogućuje zadržavanje i stvaranje mrlja, prljavštine, prašine i boje od raznih flomastera i sprejeva. Proizvod stvara nevidljivi film mat do laganog sjaja te je otporan na ručna i strojna pranja do 1. puta.</t>
  </si>
  <si>
    <t>Red.br.</t>
  </si>
  <si>
    <t>Opis stavke</t>
  </si>
  <si>
    <t>Općenito:</t>
  </si>
  <si>
    <t>a/ do 4 cm</t>
  </si>
  <si>
    <t>Radovi se izvode po nalogu Naručitelja na raznim lokacijama u gradu.</t>
  </si>
  <si>
    <t>Ličenje crnom mat bojom urezanih slova ili znakova visine do 6 cm na već postavljenim kamenim pločama na zidu ili pročelju zgrade. Uračunat rad na ljestvama na visini do 3 m. Obračun po oličenom slovu ili znaku.</t>
  </si>
  <si>
    <t>Brušenje natpisne kamene ploče na licu mjesta, uračunat rad na ljestvama na visini do 3 m. Obračun po m2 brušenog kamena.</t>
  </si>
  <si>
    <t>a/ vapnenac</t>
  </si>
  <si>
    <t>b/ granit</t>
  </si>
  <si>
    <t>c/ mramor</t>
  </si>
  <si>
    <t>Dobava i ugradba na zid, kamene špicane kape u klasi vapnenac, na mjesto već uklonjene, uz pripremu ležišta i obradu sljubnica. Obračun po metru dužine postavljene kape:</t>
  </si>
  <si>
    <t xml:space="preserve">b/ granit </t>
  </si>
  <si>
    <t>Dobava materijala, izrada, ugradba i učvršćenje u balustradu kamenog stupića. Kamen u klasi vapnenac. Dim. 17/17/60 cm, profiliranog tokarenjem s površinskom obradom brušeno. Sve prema uzorku s uključenim uklanjanjem i odvozom oštećenih kamenih stupića balustrade.</t>
  </si>
  <si>
    <t xml:space="preserve">   a/1. debljine 3 cm</t>
  </si>
  <si>
    <t>Dobava i ugradba brušene kamene ploče zaobljenog ili profiliranog ruba, na mjesto već uklonjene, uz pripremu ležišta i obradu sljubnica. Obračun po m2 postavljene ploče od kamena u klasi:</t>
  </si>
  <si>
    <t xml:space="preserve">   a/2. debljine 5 cm</t>
  </si>
  <si>
    <t xml:space="preserve">   b/1. debljine 3 cm</t>
  </si>
  <si>
    <t xml:space="preserve">   b/2. debljine 5 cm</t>
  </si>
  <si>
    <t xml:space="preserve">   c/1. debljine 3 cm</t>
  </si>
  <si>
    <t xml:space="preserve">   c/2. debljine 5 cm</t>
  </si>
  <si>
    <t xml:space="preserve">   c/3. debljine 10 cm</t>
  </si>
  <si>
    <t xml:space="preserve">   c/4. debljine 15 cm</t>
  </si>
  <si>
    <t xml:space="preserve">   a/3. debljine 10 cm</t>
  </si>
  <si>
    <t xml:space="preserve">   a/4. debljine 15 cm</t>
  </si>
  <si>
    <t xml:space="preserve">   b/3. debljine 10 cm</t>
  </si>
  <si>
    <t xml:space="preserve">   b/4. debljine 15 cm</t>
  </si>
  <si>
    <t>UKUPNO A:</t>
  </si>
  <si>
    <t>UKUPNO B:</t>
  </si>
  <si>
    <t>UKUPNO 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</si>
  <si>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</si>
  <si>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</si>
  <si>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</si>
  <si>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</si>
  <si>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</si>
  <si>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</si>
  <si>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</si>
  <si>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</si>
  <si>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</si>
  <si>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</si>
  <si>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</si>
  <si>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</si>
  <si>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</si>
  <si>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Preuzimanje srušenih dijelova spomenika (težine do 70 kg) po dojavi Naručitelja u roku od 24 sata i njegovo čuvanje do 30 dana, odnosno do ponovne ugradbe. Obračun po komadu preuzetog elementa.</t>
  </si>
  <si>
    <t>b/  zamjenom oštećenog rubnjaka dužine 100 cm.</t>
  </si>
  <si>
    <t>Dobava i ugradba kamene ploče uz pripremu ležišta i obradu sljubnica. Obračun po m2 postavljene ploče od kamena u klasi:</t>
  </si>
  <si>
    <t>Jedinica mjere</t>
  </si>
  <si>
    <t>Jedinična cijena (kn)</t>
  </si>
  <si>
    <t>Količina za razdoblje jedne godine</t>
  </si>
  <si>
    <t>Cijena za razdoblje jedne godine (kn)</t>
  </si>
  <si>
    <t>Količina za razdoblje četiri godine</t>
  </si>
  <si>
    <t>Cijena za razdoblje četiri godine (kn)</t>
  </si>
  <si>
    <t>(1)</t>
  </si>
  <si>
    <t>(2)</t>
  </si>
  <si>
    <t>(3)</t>
  </si>
  <si>
    <t>(4)</t>
  </si>
  <si>
    <t>(5)</t>
  </si>
  <si>
    <t>(6)=(4)*(5)</t>
  </si>
  <si>
    <t>(7)=4*(5)</t>
  </si>
  <si>
    <t>(8)=(4)*(7)</t>
  </si>
  <si>
    <t>PDV 25 % (kn):</t>
  </si>
  <si>
    <t>C/ OSTALI KAMENARSKI RADOVI</t>
  </si>
  <si>
    <t>B/ SPOMENICI</t>
  </si>
  <si>
    <t>A/ PLOČE S NAZIVOM ULICA I KUĆNIH BROJEVA</t>
  </si>
  <si>
    <t>REKAPITULACIJA:</t>
  </si>
  <si>
    <t>RADOVI</t>
  </si>
  <si>
    <t>Cijena  za razdoblje jedne godine (kn)</t>
  </si>
  <si>
    <t>RADOVI UKUPNO:</t>
  </si>
  <si>
    <t>RADOVI SVEUKUPNO:</t>
  </si>
  <si>
    <t>NA PODRUČJU GRADA RIJEKE ZA RAZDOBLJE OD 4 GODINE</t>
  </si>
  <si>
    <r>
      <t>Isto kao st. 2.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visina slova ili znaka 4 cm.</t>
    </r>
  </si>
  <si>
    <t>a/ od 2 do 4 cm</t>
  </si>
  <si>
    <t>Poliranje postamenta, natpisne ili spomen ploče na licu mjesta. Obračun po m2 poliranog kamena u klasi:</t>
  </si>
  <si>
    <t>a/ veličine od 2 do 6 cm</t>
  </si>
  <si>
    <t>b) količine od 0,01 m2 do 1m2</t>
  </si>
  <si>
    <t xml:space="preserve">   a/5. debljine 20 cm</t>
  </si>
  <si>
    <t xml:space="preserve">   c/5. debljine  20 cm</t>
  </si>
  <si>
    <t>Brušenje oštećenja na kamenim klupama, na licu mjesta. Obračun po m2 obrušene  površine kamena u klasi:</t>
  </si>
  <si>
    <r>
      <t>Sanacija oštećenja na kamenim elementima (klupe, postament</t>
    </r>
    <r>
      <rPr>
        <sz val="10"/>
        <rFont val="Arial"/>
        <family val="2"/>
      </rPr>
      <t>) ugradbom “tašela” od iste vrste kamena, prosječne veličine 12/5/50 cm. Uračunato izrezivanje oštećenog dijela. Obračun po ugrađenom novom komadu kamena u klasi:</t>
    </r>
  </si>
  <si>
    <r>
      <t xml:space="preserve">a/  ugradbom “tašela”, dužine </t>
    </r>
    <r>
      <rPr>
        <sz val="10"/>
        <rFont val="Arial"/>
        <family val="2"/>
      </rPr>
      <t>50 cm. Uračunato izrezivanje oštećenog dijela. Obračun po ugrađenom komadu.</t>
    </r>
  </si>
  <si>
    <t>b/  zamjenom oštećenog rubnjaka dužine 100 cm</t>
  </si>
  <si>
    <r>
      <t>a/  ugradbom “tašela”, dužine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50 cm. Uračunato izrezivanje oštećenog dijela. Obračun po ugrađenom komadu.</t>
    </r>
  </si>
  <si>
    <t>Uklanjanje kamene ploče dimenzije 120x30x3 cm s odvozom na deponij. Uračunat rad na visini do 3 m. Obračun po komadu uklonjene ploče.</t>
  </si>
  <si>
    <t>a/ od 0,01 do 1 m2</t>
  </si>
  <si>
    <t>Pažljivo uklanjanje i odvoz na deponij oštećene kamene ploče debljine do 5 cm. Uračunat rad na visini do 3 m. Obračun po m2 uklonjene ploče.</t>
  </si>
  <si>
    <t>Uklanjanje zrnčanjem urezanog natpisa na kamenoj ploči na zidu ili pročelju zgrade. Uračunat rad na visini do 3 m. Obračun po komadu obrađene ploče dimenzija 120x30x3 cm.</t>
  </si>
  <si>
    <t>Isto kao stavka 9. Dimenzije 20x11 cm kućni broj visine 8 cm bez imena ulice. Obračun po komadu ugrađene pločice.</t>
  </si>
  <si>
    <t>Dobava i ugradba brončanog slova, znaka ili broja na fiksna obilježja. Uračunat pregled lokacije radi utvrđivanja vrste slova. Obračun po komadu ugrađenog slova, znaka ili broja visine:</t>
  </si>
  <si>
    <t>Srebrenje u kamenu urezanog slova, znaka ili broja sa smjesom praha aluminijevog okida i tekućine za stvrdnjavanje. Uračunat rad na visini do 3 m. Obračun po komadu posrebrenog slova, znaka ili broja visine:</t>
  </si>
  <si>
    <t>Obnova olovom ispunjenog u kamenu urezanog slova, znaka ili broja. Uračunato uklanjanje oštećenog olova. Uračunat rad na visini do 3 m. Uklonjeni materijal prelazi u vlasništvo Izvođača koji ga je dužan ekološki zbrinuti. Obračun po komadu obnovljenog slova, znaka ili broja visine:</t>
  </si>
  <si>
    <t>Urezivanje slova, znaka ili broja u kamene ploče.   U jediničnu cijenu uračunat rad na licu mjesta i rad na visini do 3m. Obračun po komadu urezanog slova, znaka ili broja visine:</t>
  </si>
  <si>
    <t>Pažljivo uklanjanje i odvoz na deponij oštećene kamene ploče debljine od 1 do 10 cm. Obračun po m2 uklonjene ploče. Uklonjeni materijal prelazi u vlasništvo Izvođača koji ga je dužan ekološki zbrinuti.</t>
  </si>
  <si>
    <t>Sanacija oštećenja ravnog kamenog parkovnog rubnjaka debljine 5 cm zaobljenog vrha ili rubova. Kamen u klasi vapnenac. Rubnjak presjeka 10/25 cm fino štokovan. U cijenu uračunata priprema podloge.</t>
  </si>
  <si>
    <t>Sanacija oštećenja lučno zakrivljenog (r = 90 i  r = 150 cm) kamenog parkovnog rubnjaka zaobljenog vrha. Kamen u klasi vapnenac. Rubnjak debljine 5 cm presjeka 10/25 cm fino štokovan. U cijenu uračunata priprema podloge.</t>
  </si>
  <si>
    <t xml:space="preserve">c/ kuka za vješanje vijenaca veličine 15 cm </t>
  </si>
  <si>
    <t>Dobava, izrada i ugradba komada mramornog masiva veličine 0,5 m3 zaobljenog ili profiliranog ruba za stube, na mjesto već uklonjene, uz pripremu ležišta i obradu sljubnica. Obračun po m3 postavljenog masiva.</t>
  </si>
  <si>
    <t>Uklanjanje oštećenih slova, znaka ili broja bez obzira na visinu istog. Obračun po komadu uklonjenog slova, znaka ili broja s fiksnih obilježja. Uračunat rad na visini do 3 m. Materijal prelazi u vlasništvo Izvođača koji ga je dužan ekološki zbrinuti.</t>
  </si>
  <si>
    <t>Skidanje starih metalnih rozeta i kuka, te izrada i postava novih brončanih rozeta i kuka za vješanje vijenaca. Uračunata dobava PVC tipli potrebnih za montažu na kamen. Uklonjeni materijal prelazi u vlasništvo Izvođača koji ga je dužan ekološki zbrinuti.</t>
  </si>
  <si>
    <r>
      <rPr>
        <sz val="10"/>
        <rFont val="Arial"/>
        <family val="2"/>
      </rPr>
      <t>1. U jediničnu cijenu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uračunati radnu snagu, posebne uvjete rada, osnovne i pomoćne materijale, sredstva i opremu za kompletno izvršenje stavke, sve potrebne prijenose, prijevoze, utovare, istovare, skladištenja, materijal i rad za montažu i demontažu pomoćnih skela, platformi, oplate,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strojeve, vozila, pripremne i završne radove, ograđivanje, označavanja, sve zaštite, materijal za izradu i izradu potrebnih šablona.
2. Radove izvoditi u skladu s pravilima struke tj. prema važećim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pravilnicima i normama. Potrebna osiguranja susjednih objekata, instalacija, vozila te osiguranje radnika i prolaznika - građana, čuvanje izvedenih objekata do funkcionalne uporabljivosti i primopredaje obveze su izvođača u cijelosti te su uračunata u cijenu radova iz troškovnika. Jediničnim cjenama obuhvaćen je otežan rad zbog pješačkog prometa, svi potrebni materijali i rad potreban za potpuno i kvalitetno dovršenje posla iz opisa stavke kao i sva osiguranja i zaštite. Cijenom je obuhvaćen povratak gradilišta u prvobitno stanje nakon dovršenja radova sanacije.
3. Naručitelj nije u obvezi osigurati priključak na komunalnu infrastrukturu kao i režijske troškove za isto. Obveza Izvođača je osiguranje privremene i stalne deponije, odnosno ekološko zbrinjavanje svih vrsta otpada sukladno Zakonu o gospodarenju otpadom, kao i trošak za isto, a što je uračunato u jediničnu cijenu.
4. Izvođač je dužan ishodovati dozvolu za ulazak vozila na Korzo i zauzeće površine,
kao i na ostalim javnim površinama na području grada Rijeke, a za izvršenje 
predmeta nabave. Sve potrebne radnje za ishođenje predmetne dozvole i suglasnosti je obveza i trošak izvođača, a isto je uračunato u jediničnu cijenu.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5. Vrsta kamena mora biti identična postojećoj cjelini na kojoj se izvodi popravak, završna obrada kao na licu mjesta. Postavu vršiti na način kao što je bio postavljen i oštećeni element.</t>
    </r>
  </si>
  <si>
    <r>
      <t>Urezivanje slova ili znaka u kamenu ploču s bojenjem crnom mat bojom. Visina slova ili znaka 6 cm. Tip slova Times New Roman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Obračun po komadu urezanog slova ili znaka.</t>
    </r>
  </si>
  <si>
    <t>Dobava materijala, izrada i ugradba kamene ploče dimenzije 120x30x3 cm s dvije rupe za vijak Ø 10 mm, 2 inox vijka AISI 304 dužine 150 mm s odgovarajućim tiplama i dvije poklopne kamene pločice 30x30x5 mm. Rad se izvodi na visini do 3 m, koja je uračunata u cijenu. U cijenu je uključena priprema i obrada podloge zida ili pročelja zgrade. Obračun po komadu ugrađene ploče na zidu ili pročelju zgrade, kamena u klasi:</t>
  </si>
  <si>
    <r>
      <t>Učvršćenje postojeće kamene ploče s dobavom 2 inox vijka AISI 304  Ø 10 mm,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dužine 150 mm s odgovarajućim tiplama i dvije poklopne kamene pločice 30x30x5 mm. Uračunat rad na  visini do 3 m. Obračun po komadu učvršćene kamene ploče.</t>
    </r>
  </si>
  <si>
    <r>
      <t>Dobava i pričvršćenje emajlirane metalne pločice dimenzije 20x15x0.15 cm kućnog broja visine 8 cm  s imenom ulice visine 3 cm na pročelje zgrade uz dobavu 4 inox vijka AISI 304 Ø 6 mm,</t>
    </r>
    <r>
      <rPr>
        <sz val="10"/>
        <rFont val="Arial"/>
        <family val="2"/>
      </rPr>
      <t xml:space="preserve"> dužine 80 mm s odgovarajućim tiplama. Uračunat rad na visini do 3 m. Obračun po komadu ugrađene pločice.</t>
    </r>
  </si>
  <si>
    <t>Uklanjanje pločice kućnog broja i odvoz na deponij. Uračunat rad na visini do 3 m. Obračun po komadu uklonjene pločice.</t>
  </si>
  <si>
    <t>b/ od 4,01 do 6 cm</t>
  </si>
  <si>
    <t>c/ od 6,01 do 12 cm</t>
  </si>
  <si>
    <t>c/ preko 6,01 cm</t>
  </si>
  <si>
    <t>b/ od 1,01 do 5 m2</t>
  </si>
  <si>
    <t>Učvršćenje srušenih skulptura (težine do 70 kg) s dobavom inox trna AISI 304, bušenjem rupa i ljepljenjem dvokomponentnim ljepilom. U cijenu uračunato podizanje, namještanje te sanacija podloge. Obračun po komadu učvršćene skulpture. (Popravak skulptura nije predmet ovog troškovnika)</t>
  </si>
  <si>
    <t>b/ veličine od 6,01 do 12 cm</t>
  </si>
  <si>
    <t>Učvršćenje postojeće kamene ploče (veličine od 0,01 do 0,50 m2) s dobavom inox trna AISI 304, bušenjem rupa i ljepljenjem dvokomponentnim ljepilom. Obračun po komadu učvršćene ploče.</t>
  </si>
  <si>
    <t>a) količine od 1,01 m2 do 4m2</t>
  </si>
  <si>
    <r>
      <t>Dobava i ugradba mramornog profiliranog punog kvadratnog stupića dimenzija 15x15x60 cm s dobavom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inox trna AISI 304 Ø 20 mm dužine 30 cm, bušenjem rupa i ljepljenjem dvokomponentnim ljepilom. Obračun po komadu ugrađenog stupića. 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</si>
</sst>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;[Red]#,##0.00"/>
    <numFmt numFmtId="173" formatCode="0;[Red]0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;[Red]#,##0"/>
    <numFmt numFmtId="180" formatCode="#,##0.00_ ;[Red]\-#,##0.00\ "/>
  </numFmts>
  <fonts count="5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172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58" applyFont="1" applyFill="1" applyBorder="1" applyAlignment="1" quotePrefix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4" fontId="4" fillId="0" borderId="20" xfId="58" applyNumberFormat="1" applyFont="1" applyFill="1" applyBorder="1" applyAlignment="1">
      <alignment horizontal="center" vertical="center" wrapText="1"/>
      <protection/>
    </xf>
    <xf numFmtId="4" fontId="0" fillId="0" borderId="21" xfId="58" applyNumberFormat="1" applyFont="1" applyFill="1" applyBorder="1" applyAlignment="1" quotePrefix="1">
      <alignment horizontal="center" vertical="center" wrapText="1"/>
      <protection/>
    </xf>
    <xf numFmtId="0" fontId="0" fillId="0" borderId="22" xfId="58" applyFont="1" applyBorder="1" applyAlignment="1" quotePrefix="1">
      <alignment horizontal="center" vertical="center" wrapText="1"/>
      <protection/>
    </xf>
    <xf numFmtId="0" fontId="0" fillId="0" borderId="23" xfId="58" applyFont="1" applyBorder="1" applyAlignment="1" quotePrefix="1">
      <alignment horizontal="center" vertical="center" wrapText="1"/>
      <protection/>
    </xf>
    <xf numFmtId="4" fontId="4" fillId="0" borderId="24" xfId="58" applyNumberFormat="1" applyFont="1" applyFill="1" applyBorder="1" applyAlignment="1">
      <alignment horizontal="center" vertical="center" wrapText="1"/>
      <protection/>
    </xf>
    <xf numFmtId="172" fontId="0" fillId="0" borderId="25" xfId="0" applyNumberFormat="1" applyFont="1" applyBorder="1" applyAlignment="1">
      <alignment horizontal="right"/>
    </xf>
    <xf numFmtId="49" fontId="4" fillId="0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4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4" fontId="4" fillId="0" borderId="0" xfId="58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right"/>
    </xf>
    <xf numFmtId="4" fontId="0" fillId="2" borderId="43" xfId="0" applyNumberFormat="1" applyFont="1" applyFill="1" applyBorder="1" applyAlignment="1">
      <alignment horizontal="right"/>
    </xf>
    <xf numFmtId="4" fontId="0" fillId="2" borderId="44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 vertical="center"/>
    </xf>
    <xf numFmtId="174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47" xfId="0" applyNumberFormat="1" applyFont="1" applyBorder="1" applyAlignment="1">
      <alignment horizontal="center" vertical="center"/>
    </xf>
    <xf numFmtId="173" fontId="0" fillId="0" borderId="48" xfId="0" applyNumberFormat="1" applyFont="1" applyBorder="1" applyAlignment="1">
      <alignment horizontal="center" vertical="center"/>
    </xf>
    <xf numFmtId="173" fontId="0" fillId="0" borderId="49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4" fillId="0" borderId="50" xfId="58" applyFont="1" applyBorder="1" applyAlignment="1">
      <alignment horizontal="center" vertical="center" wrapText="1"/>
      <protection/>
    </xf>
    <xf numFmtId="173" fontId="0" fillId="0" borderId="51" xfId="0" applyNumberFormat="1" applyFont="1" applyBorder="1" applyAlignment="1">
      <alignment horizontal="center" vertical="center"/>
    </xf>
    <xf numFmtId="174" fontId="0" fillId="0" borderId="52" xfId="0" applyNumberFormat="1" applyFont="1" applyBorder="1" applyAlignment="1">
      <alignment horizontal="center" vertical="center"/>
    </xf>
    <xf numFmtId="173" fontId="0" fillId="0" borderId="52" xfId="0" applyNumberFormat="1" applyFont="1" applyBorder="1" applyAlignment="1">
      <alignment horizontal="center" vertical="center"/>
    </xf>
    <xf numFmtId="173" fontId="0" fillId="0" borderId="53" xfId="0" applyNumberFormat="1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174" fontId="0" fillId="0" borderId="53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4" fontId="4" fillId="0" borderId="54" xfId="58" applyNumberFormat="1" applyFont="1" applyFill="1" applyBorder="1" applyAlignment="1">
      <alignment horizontal="center" vertical="center" wrapText="1"/>
      <protection/>
    </xf>
    <xf numFmtId="4" fontId="0" fillId="0" borderId="55" xfId="58" applyNumberFormat="1" applyFont="1" applyFill="1" applyBorder="1" applyAlignment="1" quotePrefix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2" borderId="56" xfId="0" applyNumberFormat="1" applyFont="1" applyFill="1" applyBorder="1" applyAlignment="1">
      <alignment horizontal="right"/>
    </xf>
    <xf numFmtId="4" fontId="0" fillId="2" borderId="57" xfId="0" applyNumberFormat="1" applyFont="1" applyFill="1" applyBorder="1" applyAlignment="1">
      <alignment horizontal="right"/>
    </xf>
    <xf numFmtId="4" fontId="0" fillId="2" borderId="58" xfId="0" applyNumberFormat="1" applyFont="1" applyFill="1" applyBorder="1" applyAlignment="1">
      <alignment horizontal="right"/>
    </xf>
    <xf numFmtId="4" fontId="0" fillId="2" borderId="26" xfId="0" applyNumberFormat="1" applyFont="1" applyFill="1" applyBorder="1" applyAlignment="1">
      <alignment horizontal="right"/>
    </xf>
    <xf numFmtId="4" fontId="0" fillId="2" borderId="59" xfId="0" applyNumberFormat="1" applyFont="1" applyFill="1" applyBorder="1" applyAlignment="1">
      <alignment horizontal="right"/>
    </xf>
    <xf numFmtId="4" fontId="0" fillId="2" borderId="28" xfId="0" applyNumberFormat="1" applyFont="1" applyFill="1" applyBorder="1" applyAlignment="1">
      <alignment horizontal="right"/>
    </xf>
    <xf numFmtId="4" fontId="0" fillId="2" borderId="6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" fontId="4" fillId="33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Border="1" applyAlignment="1">
      <alignment horizontal="center" vertical="top"/>
    </xf>
    <xf numFmtId="4" fontId="50" fillId="0" borderId="0" xfId="0" applyNumberFormat="1" applyFont="1" applyBorder="1" applyAlignment="1">
      <alignment horizontal="right" vertical="top"/>
    </xf>
    <xf numFmtId="4" fontId="50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right"/>
    </xf>
    <xf numFmtId="4" fontId="50" fillId="0" borderId="0" xfId="0" applyNumberFormat="1" applyFont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2" borderId="29" xfId="0" applyNumberFormat="1" applyFont="1" applyFill="1" applyBorder="1" applyAlignment="1">
      <alignment horizontal="right"/>
    </xf>
    <xf numFmtId="1" fontId="0" fillId="0" borderId="36" xfId="0" applyNumberFormat="1" applyFont="1" applyBorder="1" applyAlignment="1">
      <alignment horizontal="center" vertical="center"/>
    </xf>
    <xf numFmtId="4" fontId="0" fillId="0" borderId="61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172" fontId="0" fillId="0" borderId="34" xfId="0" applyNumberFormat="1" applyFont="1" applyBorder="1" applyAlignment="1">
      <alignment horizontal="center"/>
    </xf>
    <xf numFmtId="172" fontId="0" fillId="0" borderId="40" xfId="0" applyNumberFormat="1" applyFont="1" applyFill="1" applyBorder="1" applyAlignment="1">
      <alignment horizontal="right"/>
    </xf>
    <xf numFmtId="172" fontId="0" fillId="0" borderId="31" xfId="0" applyNumberFormat="1" applyFont="1" applyBorder="1" applyAlignment="1">
      <alignment horizontal="right"/>
    </xf>
    <xf numFmtId="172" fontId="0" fillId="0" borderId="30" xfId="0" applyNumberFormat="1" applyFont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172" fontId="0" fillId="0" borderId="31" xfId="0" applyNumberFormat="1" applyFont="1" applyBorder="1" applyAlignment="1">
      <alignment/>
    </xf>
    <xf numFmtId="172" fontId="0" fillId="0" borderId="40" xfId="0" applyNumberFormat="1" applyFont="1" applyBorder="1" applyAlignment="1">
      <alignment/>
    </xf>
    <xf numFmtId="172" fontId="0" fillId="0" borderId="40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/>
    </xf>
    <xf numFmtId="174" fontId="0" fillId="0" borderId="40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172" fontId="0" fillId="0" borderId="35" xfId="0" applyNumberFormat="1" applyFont="1" applyBorder="1" applyAlignment="1">
      <alignment horizontal="right"/>
    </xf>
    <xf numFmtId="172" fontId="0" fillId="0" borderId="32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 horizontal="right"/>
    </xf>
    <xf numFmtId="172" fontId="0" fillId="0" borderId="36" xfId="0" applyNumberFormat="1" applyFont="1" applyBorder="1" applyAlignment="1">
      <alignment horizontal="right"/>
    </xf>
    <xf numFmtId="172" fontId="0" fillId="0" borderId="32" xfId="0" applyNumberFormat="1" applyFont="1" applyFill="1" applyBorder="1" applyAlignment="1">
      <alignment horizontal="right"/>
    </xf>
    <xf numFmtId="173" fontId="0" fillId="0" borderId="3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top"/>
    </xf>
    <xf numFmtId="0" fontId="4" fillId="0" borderId="49" xfId="0" applyFont="1" applyBorder="1" applyAlignment="1">
      <alignment horizontal="left" vertical="top"/>
    </xf>
    <xf numFmtId="0" fontId="0" fillId="0" borderId="49" xfId="0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right"/>
    </xf>
    <xf numFmtId="172" fontId="0" fillId="0" borderId="4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/>
    </xf>
    <xf numFmtId="172" fontId="0" fillId="0" borderId="4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72" fontId="0" fillId="0" borderId="47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62" xfId="0" applyNumberFormat="1" applyFont="1" applyBorder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2" fontId="0" fillId="0" borderId="62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173" fontId="0" fillId="0" borderId="3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>
      <alignment horizontal="right"/>
    </xf>
    <xf numFmtId="172" fontId="0" fillId="0" borderId="30" xfId="0" applyNumberFormat="1" applyFont="1" applyBorder="1" applyAlignment="1">
      <alignment horizontal="right"/>
    </xf>
    <xf numFmtId="174" fontId="0" fillId="0" borderId="32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2" fontId="0" fillId="0" borderId="46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59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right" vertical="top"/>
    </xf>
    <xf numFmtId="0" fontId="0" fillId="0" borderId="64" xfId="0" applyFont="1" applyBorder="1" applyAlignment="1">
      <alignment horizontal="center" vertical="center"/>
    </xf>
    <xf numFmtId="172" fontId="0" fillId="0" borderId="6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4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justify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3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/>
    </xf>
    <xf numFmtId="4" fontId="0" fillId="0" borderId="59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172" fontId="0" fillId="0" borderId="66" xfId="0" applyNumberFormat="1" applyFont="1" applyBorder="1" applyAlignment="1">
      <alignment horizontal="center"/>
    </xf>
    <xf numFmtId="172" fontId="0" fillId="0" borderId="67" xfId="0" applyNumberFormat="1" applyFont="1" applyBorder="1" applyAlignment="1">
      <alignment horizontal="center"/>
    </xf>
    <xf numFmtId="174" fontId="0" fillId="0" borderId="34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right"/>
    </xf>
    <xf numFmtId="173" fontId="0" fillId="0" borderId="32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vertical="center"/>
    </xf>
    <xf numFmtId="4" fontId="49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 vertical="center"/>
    </xf>
    <xf numFmtId="172" fontId="52" fillId="0" borderId="68" xfId="0" applyNumberFormat="1" applyFont="1" applyBorder="1" applyAlignment="1">
      <alignment horizontal="right"/>
    </xf>
    <xf numFmtId="4" fontId="4" fillId="0" borderId="69" xfId="0" applyNumberFormat="1" applyFont="1" applyBorder="1" applyAlignment="1">
      <alignment horizontal="right"/>
    </xf>
    <xf numFmtId="174" fontId="0" fillId="0" borderId="70" xfId="0" applyNumberFormat="1" applyFont="1" applyBorder="1" applyAlignment="1">
      <alignment horizontal="center" vertical="center"/>
    </xf>
    <xf numFmtId="174" fontId="0" fillId="0" borderId="49" xfId="0" applyNumberFormat="1" applyFont="1" applyBorder="1" applyAlignment="1">
      <alignment horizontal="center" vertical="center"/>
    </xf>
    <xf numFmtId="49" fontId="6" fillId="0" borderId="55" xfId="58" applyNumberFormat="1" applyFont="1" applyFill="1" applyBorder="1" applyAlignment="1" quotePrefix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 vertical="top"/>
    </xf>
    <xf numFmtId="0" fontId="4" fillId="0" borderId="64" xfId="0" applyFont="1" applyBorder="1" applyAlignment="1">
      <alignment horizontal="right" vertical="top"/>
    </xf>
    <xf numFmtId="4" fontId="0" fillId="0" borderId="71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4" fillId="0" borderId="70" xfId="0" applyFont="1" applyBorder="1" applyAlignment="1">
      <alignment horizontal="right" vertical="top"/>
    </xf>
    <xf numFmtId="0" fontId="4" fillId="0" borderId="68" xfId="0" applyFont="1" applyBorder="1" applyAlignment="1">
      <alignment horizontal="right" vertical="top"/>
    </xf>
    <xf numFmtId="0" fontId="4" fillId="0" borderId="69" xfId="0" applyFont="1" applyBorder="1" applyAlignment="1">
      <alignment horizontal="right" vertical="top"/>
    </xf>
    <xf numFmtId="0" fontId="0" fillId="0" borderId="72" xfId="0" applyFont="1" applyBorder="1" applyAlignment="1">
      <alignment horizontal="left" vertical="top"/>
    </xf>
    <xf numFmtId="0" fontId="0" fillId="0" borderId="73" xfId="0" applyFont="1" applyBorder="1" applyAlignment="1">
      <alignment horizontal="left" vertical="top"/>
    </xf>
    <xf numFmtId="4" fontId="0" fillId="0" borderId="74" xfId="58" applyNumberFormat="1" applyFont="1" applyFill="1" applyBorder="1" applyAlignment="1">
      <alignment horizontal="right" vertical="center" wrapText="1"/>
      <protection/>
    </xf>
    <xf numFmtId="4" fontId="0" fillId="0" borderId="75" xfId="58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center" vertical="center"/>
    </xf>
    <xf numFmtId="4" fontId="4" fillId="0" borderId="77" xfId="0" applyNumberFormat="1" applyFont="1" applyBorder="1" applyAlignment="1">
      <alignment horizontal="right"/>
    </xf>
    <xf numFmtId="4" fontId="4" fillId="0" borderId="78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4" fontId="4" fillId="0" borderId="79" xfId="0" applyNumberFormat="1" applyFont="1" applyBorder="1" applyAlignment="1">
      <alignment horizontal="right"/>
    </xf>
    <xf numFmtId="4" fontId="4" fillId="0" borderId="77" xfId="0" applyNumberFormat="1" applyFont="1" applyBorder="1" applyAlignment="1">
      <alignment horizontal="right" vertical="center"/>
    </xf>
    <xf numFmtId="4" fontId="4" fillId="0" borderId="80" xfId="0" applyNumberFormat="1" applyFont="1" applyBorder="1" applyAlignment="1">
      <alignment horizontal="right" vertical="center"/>
    </xf>
    <xf numFmtId="4" fontId="4" fillId="0" borderId="72" xfId="0" applyNumberFormat="1" applyFont="1" applyBorder="1" applyAlignment="1">
      <alignment horizontal="right" vertical="top"/>
    </xf>
    <xf numFmtId="4" fontId="4" fillId="0" borderId="73" xfId="0" applyNumberFormat="1" applyFont="1" applyBorder="1" applyAlignment="1">
      <alignment horizontal="right" vertical="top"/>
    </xf>
    <xf numFmtId="4" fontId="4" fillId="0" borderId="75" xfId="0" applyNumberFormat="1" applyFont="1" applyBorder="1" applyAlignment="1">
      <alignment horizontal="right" vertical="top"/>
    </xf>
    <xf numFmtId="0" fontId="4" fillId="0" borderId="81" xfId="0" applyFont="1" applyBorder="1" applyAlignment="1">
      <alignment horizontal="right" vertical="top"/>
    </xf>
    <xf numFmtId="0" fontId="4" fillId="0" borderId="82" xfId="0" applyFont="1" applyBorder="1" applyAlignment="1">
      <alignment horizontal="right" vertical="top"/>
    </xf>
    <xf numFmtId="0" fontId="4" fillId="0" borderId="83" xfId="0" applyFont="1" applyBorder="1" applyAlignment="1">
      <alignment horizontal="right" vertical="top"/>
    </xf>
    <xf numFmtId="4" fontId="4" fillId="33" borderId="84" xfId="58" applyNumberFormat="1" applyFont="1" applyFill="1" applyBorder="1" applyAlignment="1">
      <alignment horizontal="center" vertical="center" wrapText="1"/>
      <protection/>
    </xf>
    <xf numFmtId="4" fontId="4" fillId="33" borderId="85" xfId="58" applyNumberFormat="1" applyFont="1" applyFill="1" applyBorder="1" applyAlignment="1">
      <alignment horizontal="center" vertical="center" wrapText="1"/>
      <protection/>
    </xf>
    <xf numFmtId="4" fontId="4" fillId="33" borderId="76" xfId="58" applyNumberFormat="1" applyFont="1" applyFill="1" applyBorder="1" applyAlignment="1">
      <alignment horizontal="center" vertical="center" wrapText="1"/>
      <protection/>
    </xf>
    <xf numFmtId="4" fontId="4" fillId="33" borderId="86" xfId="58" applyNumberFormat="1" applyFont="1" applyFill="1" applyBorder="1" applyAlignment="1">
      <alignment horizontal="center" vertical="center" wrapText="1"/>
      <protection/>
    </xf>
    <xf numFmtId="4" fontId="0" fillId="0" borderId="73" xfId="58" applyNumberFormat="1" applyFont="1" applyFill="1" applyBorder="1" applyAlignment="1">
      <alignment horizontal="right" vertical="center" wrapText="1"/>
      <protection/>
    </xf>
    <xf numFmtId="4" fontId="0" fillId="0" borderId="87" xfId="58" applyNumberFormat="1" applyFont="1" applyFill="1" applyBorder="1" applyAlignment="1">
      <alignment horizontal="right" vertical="center" wrapText="1"/>
      <protection/>
    </xf>
    <xf numFmtId="0" fontId="4" fillId="0" borderId="63" xfId="0" applyFont="1" applyBorder="1" applyAlignment="1">
      <alignment horizontal="right" vertical="top"/>
    </xf>
    <xf numFmtId="0" fontId="4" fillId="0" borderId="76" xfId="0" applyFont="1" applyBorder="1" applyAlignment="1">
      <alignment horizontal="right" vertical="top"/>
    </xf>
    <xf numFmtId="0" fontId="4" fillId="0" borderId="85" xfId="0" applyFont="1" applyBorder="1" applyAlignment="1">
      <alignment horizontal="right" vertical="top"/>
    </xf>
    <xf numFmtId="4" fontId="4" fillId="0" borderId="64" xfId="0" applyNumberFormat="1" applyFont="1" applyBorder="1" applyAlignment="1">
      <alignment horizontal="right" vertical="center"/>
    </xf>
    <xf numFmtId="4" fontId="4" fillId="0" borderId="71" xfId="0" applyNumberFormat="1" applyFont="1" applyBorder="1" applyAlignment="1">
      <alignment horizontal="right" vertical="center"/>
    </xf>
    <xf numFmtId="0" fontId="0" fillId="0" borderId="88" xfId="0" applyFont="1" applyBorder="1" applyAlignment="1">
      <alignment horizontal="left" vertical="top"/>
    </xf>
    <xf numFmtId="0" fontId="0" fillId="0" borderId="89" xfId="0" applyFont="1" applyBorder="1" applyAlignment="1">
      <alignment horizontal="left" vertical="top"/>
    </xf>
    <xf numFmtId="4" fontId="0" fillId="0" borderId="89" xfId="58" applyNumberFormat="1" applyFont="1" applyFill="1" applyBorder="1" applyAlignment="1">
      <alignment horizontal="right" vertical="center" wrapText="1"/>
      <protection/>
    </xf>
    <xf numFmtId="4" fontId="0" fillId="0" borderId="78" xfId="58" applyNumberFormat="1" applyFont="1" applyFill="1" applyBorder="1" applyAlignment="1">
      <alignment horizontal="right" vertical="center" wrapText="1"/>
      <protection/>
    </xf>
    <xf numFmtId="4" fontId="4" fillId="0" borderId="84" xfId="58" applyNumberFormat="1" applyFont="1" applyFill="1" applyBorder="1" applyAlignment="1">
      <alignment horizontal="right" vertical="center" wrapText="1"/>
      <protection/>
    </xf>
    <xf numFmtId="4" fontId="4" fillId="0" borderId="85" xfId="58" applyNumberFormat="1" applyFont="1" applyFill="1" applyBorder="1" applyAlignment="1">
      <alignment horizontal="right" vertical="center" wrapText="1"/>
      <protection/>
    </xf>
    <xf numFmtId="4" fontId="0" fillId="0" borderId="77" xfId="58" applyNumberFormat="1" applyFont="1" applyFill="1" applyBorder="1" applyAlignment="1">
      <alignment horizontal="right" vertical="center" wrapText="1"/>
      <protection/>
    </xf>
    <xf numFmtId="4" fontId="0" fillId="0" borderId="80" xfId="58" applyNumberFormat="1" applyFont="1" applyFill="1" applyBorder="1" applyAlignment="1">
      <alignment horizontal="right" vertical="center" wrapText="1"/>
      <protection/>
    </xf>
    <xf numFmtId="0" fontId="4" fillId="0" borderId="86" xfId="58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6"/>
  <sheetViews>
    <sheetView showGridLines="0" tabSelected="1" zoomScaleSheetLayoutView="100" workbookViewId="0" topLeftCell="A1">
      <selection activeCell="J13" sqref="J13"/>
    </sheetView>
  </sheetViews>
  <sheetFormatPr defaultColWidth="9.140625" defaultRowHeight="12.75"/>
  <cols>
    <col min="1" max="1" width="5.00390625" style="11" customWidth="1"/>
    <col min="2" max="2" width="42.7109375" style="12" customWidth="1"/>
    <col min="3" max="3" width="8.57421875" style="51" customWidth="1"/>
    <col min="4" max="4" width="9.57421875" style="71" customWidth="1"/>
    <col min="5" max="5" width="12.7109375" style="51" bestFit="1" customWidth="1"/>
    <col min="6" max="6" width="13.8515625" style="52" bestFit="1" customWidth="1"/>
    <col min="7" max="7" width="16.00390625" style="4" customWidth="1"/>
    <col min="8" max="8" width="12.57421875" style="52" customWidth="1"/>
    <col min="9" max="9" width="9.140625" style="4" customWidth="1"/>
    <col min="10" max="10" width="9.140625" style="52" customWidth="1"/>
    <col min="11" max="11" width="12.140625" style="224" customWidth="1"/>
    <col min="12" max="12" width="14.00390625" style="224" customWidth="1"/>
    <col min="13" max="13" width="14.8515625" style="224" customWidth="1"/>
    <col min="14" max="14" width="13.8515625" style="52" customWidth="1"/>
    <col min="15" max="16384" width="9.140625" style="4" customWidth="1"/>
  </cols>
  <sheetData>
    <row r="1" spans="1:8" ht="12.75">
      <c r="A1" s="251"/>
      <c r="B1" s="251"/>
      <c r="C1" s="251"/>
      <c r="D1" s="251"/>
      <c r="E1" s="251"/>
      <c r="F1" s="251"/>
      <c r="G1" s="251"/>
      <c r="H1" s="251"/>
    </row>
    <row r="2" ht="12.75">
      <c r="E2" s="102"/>
    </row>
    <row r="3" ht="12.75">
      <c r="E3" s="102"/>
    </row>
    <row r="4" spans="1:5" ht="15">
      <c r="A4" s="254" t="s">
        <v>18</v>
      </c>
      <c r="B4" s="254"/>
      <c r="C4" s="254"/>
      <c r="D4" s="254"/>
      <c r="E4" s="254"/>
    </row>
    <row r="5" spans="1:5" ht="14.25">
      <c r="A5" s="255" t="s">
        <v>17</v>
      </c>
      <c r="B5" s="256"/>
      <c r="C5" s="256"/>
      <c r="D5" s="256"/>
      <c r="E5" s="256"/>
    </row>
    <row r="6" spans="1:5" ht="15">
      <c r="A6" s="255" t="s">
        <v>16</v>
      </c>
      <c r="B6" s="255"/>
      <c r="C6" s="255"/>
      <c r="D6" s="255"/>
      <c r="E6" s="255"/>
    </row>
    <row r="7" spans="1:6" ht="15">
      <c r="A7" s="255" t="s">
        <v>90</v>
      </c>
      <c r="B7" s="255"/>
      <c r="C7" s="255"/>
      <c r="D7" s="255"/>
      <c r="E7" s="255"/>
      <c r="F7" s="69"/>
    </row>
    <row r="8" spans="1:5" ht="15">
      <c r="A8" s="13"/>
      <c r="B8" s="13"/>
      <c r="C8" s="76"/>
      <c r="D8" s="72"/>
      <c r="E8" s="76"/>
    </row>
    <row r="9" spans="1:5" ht="15">
      <c r="A9" s="258" t="s">
        <v>24</v>
      </c>
      <c r="B9" s="258"/>
      <c r="C9" s="76"/>
      <c r="D9" s="72"/>
      <c r="E9" s="76"/>
    </row>
    <row r="10" spans="1:5" ht="12.75">
      <c r="A10" s="1"/>
      <c r="B10" s="3"/>
      <c r="C10" s="77"/>
      <c r="D10" s="59"/>
      <c r="E10" s="97"/>
    </row>
    <row r="11" spans="1:5" ht="12.75">
      <c r="A11" s="257" t="s">
        <v>119</v>
      </c>
      <c r="B11" s="257"/>
      <c r="C11" s="257"/>
      <c r="D11" s="257"/>
      <c r="E11" s="257"/>
    </row>
    <row r="12" spans="1:5" ht="12.75">
      <c r="A12" s="257"/>
      <c r="B12" s="257"/>
      <c r="C12" s="257"/>
      <c r="D12" s="257"/>
      <c r="E12" s="257"/>
    </row>
    <row r="13" spans="1:5" ht="12.75">
      <c r="A13" s="257"/>
      <c r="B13" s="257"/>
      <c r="C13" s="257"/>
      <c r="D13" s="257"/>
      <c r="E13" s="257"/>
    </row>
    <row r="14" spans="1:5" ht="306" customHeight="1">
      <c r="A14" s="257"/>
      <c r="B14" s="257"/>
      <c r="C14" s="257"/>
      <c r="D14" s="257"/>
      <c r="E14" s="257"/>
    </row>
    <row r="15" spans="1:5" ht="20.25" customHeight="1">
      <c r="A15" s="252" t="s">
        <v>26</v>
      </c>
      <c r="B15" s="253"/>
      <c r="C15" s="253"/>
      <c r="D15" s="253"/>
      <c r="E15" s="253"/>
    </row>
    <row r="16" spans="1:5" ht="13.5" thickBot="1">
      <c r="A16" s="1"/>
      <c r="B16" s="6"/>
      <c r="C16" s="77"/>
      <c r="D16" s="59"/>
      <c r="E16" s="97"/>
    </row>
    <row r="17" spans="1:14" s="51" customFormat="1" ht="51.75" thickBot="1">
      <c r="A17" s="50" t="s">
        <v>22</v>
      </c>
      <c r="B17" s="41" t="s">
        <v>23</v>
      </c>
      <c r="C17" s="42" t="s">
        <v>67</v>
      </c>
      <c r="D17" s="121" t="s">
        <v>68</v>
      </c>
      <c r="E17" s="110" t="s">
        <v>69</v>
      </c>
      <c r="F17" s="48" t="s">
        <v>70</v>
      </c>
      <c r="G17" s="43" t="s">
        <v>71</v>
      </c>
      <c r="H17" s="44" t="s">
        <v>72</v>
      </c>
      <c r="J17" s="74"/>
      <c r="K17" s="225"/>
      <c r="L17" s="225"/>
      <c r="M17" s="225"/>
      <c r="N17" s="74"/>
    </row>
    <row r="18" spans="1:8" ht="13.5" thickBot="1">
      <c r="A18" s="237" t="s">
        <v>73</v>
      </c>
      <c r="B18" s="40" t="s">
        <v>74</v>
      </c>
      <c r="C18" s="47" t="s">
        <v>75</v>
      </c>
      <c r="D18" s="122" t="s">
        <v>76</v>
      </c>
      <c r="E18" s="46" t="s">
        <v>77</v>
      </c>
      <c r="F18" s="45" t="s">
        <v>78</v>
      </c>
      <c r="G18" s="46" t="s">
        <v>79</v>
      </c>
      <c r="H18" s="122" t="s">
        <v>80</v>
      </c>
    </row>
    <row r="19" spans="1:8" ht="12.75">
      <c r="A19" s="238"/>
      <c r="B19" s="15"/>
      <c r="C19" s="14"/>
      <c r="D19" s="70"/>
      <c r="E19" s="132"/>
      <c r="F19" s="70"/>
      <c r="G19" s="199"/>
      <c r="H19" s="54"/>
    </row>
    <row r="20" spans="1:8" ht="12.75">
      <c r="A20" s="239" t="s">
        <v>0</v>
      </c>
      <c r="B20" s="2" t="s">
        <v>1</v>
      </c>
      <c r="C20" s="77"/>
      <c r="D20" s="73"/>
      <c r="E20" s="133"/>
      <c r="F20" s="178"/>
      <c r="G20" s="199"/>
      <c r="H20" s="54"/>
    </row>
    <row r="21" spans="1:8" ht="114.75">
      <c r="A21" s="33" t="s">
        <v>51</v>
      </c>
      <c r="B21" s="16" t="s">
        <v>121</v>
      </c>
      <c r="C21" s="78"/>
      <c r="D21" s="57"/>
      <c r="E21" s="78"/>
      <c r="F21" s="53"/>
      <c r="G21" s="150"/>
      <c r="H21" s="53"/>
    </row>
    <row r="22" spans="1:8" ht="12.75">
      <c r="A22" s="35"/>
      <c r="B22" s="17" t="s">
        <v>29</v>
      </c>
      <c r="C22" s="79"/>
      <c r="D22" s="58"/>
      <c r="E22" s="86"/>
      <c r="F22" s="54"/>
      <c r="G22" s="151"/>
      <c r="H22" s="54"/>
    </row>
    <row r="23" spans="1:8" ht="12.75">
      <c r="A23" s="35"/>
      <c r="B23" s="17"/>
      <c r="C23" s="89" t="s">
        <v>2</v>
      </c>
      <c r="D23" s="95"/>
      <c r="E23" s="80">
        <v>5</v>
      </c>
      <c r="F23" s="94">
        <f>IF(ISBLANK(D23),"",(D23*E23))</f>
      </c>
      <c r="G23" s="168">
        <f>4*E23</f>
        <v>20</v>
      </c>
      <c r="H23" s="94">
        <f>IF(ISBLANK(D23),"",(D23*G23))</f>
      </c>
    </row>
    <row r="24" spans="1:8" ht="12.75">
      <c r="A24" s="35"/>
      <c r="B24" s="17" t="s">
        <v>30</v>
      </c>
      <c r="C24" s="89"/>
      <c r="D24" s="94"/>
      <c r="E24" s="104"/>
      <c r="F24" s="94"/>
      <c r="G24" s="153"/>
      <c r="H24" s="94"/>
    </row>
    <row r="25" spans="1:8" ht="12.75">
      <c r="A25" s="35"/>
      <c r="B25" s="17"/>
      <c r="C25" s="89" t="s">
        <v>2</v>
      </c>
      <c r="D25" s="95"/>
      <c r="E25" s="80">
        <v>3</v>
      </c>
      <c r="F25" s="94">
        <f>IF(ISBLANK(D25),"",(D25*E25))</f>
      </c>
      <c r="G25" s="168">
        <f>4*E25</f>
        <v>12</v>
      </c>
      <c r="H25" s="94">
        <f>IF(ISBLANK(D25),"",(D25*G25))</f>
      </c>
    </row>
    <row r="26" spans="1:8" ht="12.75">
      <c r="A26" s="35"/>
      <c r="B26" s="17" t="s">
        <v>31</v>
      </c>
      <c r="C26" s="89"/>
      <c r="D26" s="123"/>
      <c r="E26" s="104"/>
      <c r="F26" s="94"/>
      <c r="G26" s="153"/>
      <c r="H26" s="94"/>
    </row>
    <row r="27" spans="1:8" ht="12.75">
      <c r="A27" s="36"/>
      <c r="B27" s="18"/>
      <c r="C27" s="88" t="s">
        <v>2</v>
      </c>
      <c r="D27" s="96"/>
      <c r="E27" s="169">
        <v>1</v>
      </c>
      <c r="F27" s="94">
        <f>IF(ISBLANK(D27),"",(D27*E27))</f>
      </c>
      <c r="G27" s="168">
        <f>4*E27</f>
        <v>4</v>
      </c>
      <c r="H27" s="163">
        <f>IF(ISBLANK(D27),"",(D27*G27))</f>
      </c>
    </row>
    <row r="28" spans="1:8" ht="54" customHeight="1">
      <c r="A28" s="33" t="s">
        <v>52</v>
      </c>
      <c r="B28" s="16" t="s">
        <v>120</v>
      </c>
      <c r="C28" s="82"/>
      <c r="D28" s="124"/>
      <c r="E28" s="98"/>
      <c r="F28" s="56"/>
      <c r="G28" s="152"/>
      <c r="H28" s="56"/>
    </row>
    <row r="29" spans="1:8" ht="12.75">
      <c r="A29" s="19"/>
      <c r="B29" s="19"/>
      <c r="C29" s="88" t="s">
        <v>2</v>
      </c>
      <c r="D29" s="96"/>
      <c r="E29" s="169">
        <v>100</v>
      </c>
      <c r="F29" s="163">
        <f>IF(ISBLANK(D29),"",(D29*E29))</f>
      </c>
      <c r="G29" s="164">
        <f>4*E29</f>
        <v>400</v>
      </c>
      <c r="H29" s="163">
        <f>IF(ISBLANK(D29),"",(D29*G29))</f>
      </c>
    </row>
    <row r="30" spans="1:8" ht="12.75">
      <c r="A30" s="33" t="s">
        <v>53</v>
      </c>
      <c r="B30" s="16" t="s">
        <v>91</v>
      </c>
      <c r="C30" s="82"/>
      <c r="D30" s="124"/>
      <c r="E30" s="98"/>
      <c r="F30" s="60"/>
      <c r="G30" s="154"/>
      <c r="H30" s="57"/>
    </row>
    <row r="31" spans="1:8" ht="12.75">
      <c r="A31" s="19"/>
      <c r="B31" s="19"/>
      <c r="C31" s="90" t="s">
        <v>2</v>
      </c>
      <c r="D31" s="96"/>
      <c r="E31" s="169">
        <v>10</v>
      </c>
      <c r="F31" s="163">
        <f>IF(ISBLANK(D31),"",(D31*E31))</f>
      </c>
      <c r="G31" s="164">
        <f>4*E31</f>
        <v>40</v>
      </c>
      <c r="H31" s="163">
        <f>IF(ISBLANK(D31),"",(D31*G31))</f>
      </c>
    </row>
    <row r="32" spans="1:8" ht="38.25">
      <c r="A32" s="33" t="s">
        <v>54</v>
      </c>
      <c r="B32" s="16" t="s">
        <v>103</v>
      </c>
      <c r="C32" s="79"/>
      <c r="D32" s="38"/>
      <c r="E32" s="92"/>
      <c r="F32" s="58"/>
      <c r="G32" s="156"/>
      <c r="H32" s="58"/>
    </row>
    <row r="33" spans="1:8" ht="12.75">
      <c r="A33" s="19"/>
      <c r="B33" s="19"/>
      <c r="C33" s="88" t="s">
        <v>2</v>
      </c>
      <c r="D33" s="96"/>
      <c r="E33" s="169">
        <v>4</v>
      </c>
      <c r="F33" s="94">
        <f>IF(ISBLANK(D33),"",(D33*E33))</f>
      </c>
      <c r="G33" s="166">
        <f>4*E33</f>
        <v>16</v>
      </c>
      <c r="H33" s="163">
        <f>IF(ISBLANK(D33),"",(D33*G33))</f>
      </c>
    </row>
    <row r="34" spans="1:8" ht="76.5">
      <c r="A34" s="33" t="s">
        <v>55</v>
      </c>
      <c r="B34" s="16" t="s">
        <v>122</v>
      </c>
      <c r="C34" s="78"/>
      <c r="D34" s="39"/>
      <c r="E34" s="99"/>
      <c r="F34" s="57"/>
      <c r="G34" s="155"/>
      <c r="H34" s="57"/>
    </row>
    <row r="35" spans="1:9" ht="12.75">
      <c r="A35" s="19"/>
      <c r="B35" s="19"/>
      <c r="C35" s="90" t="s">
        <v>2</v>
      </c>
      <c r="D35" s="96"/>
      <c r="E35" s="169">
        <v>5</v>
      </c>
      <c r="F35" s="163">
        <f>IF(ISBLANK(D35),"",(D35*E35))</f>
      </c>
      <c r="G35" s="164">
        <f>4*E35</f>
        <v>20</v>
      </c>
      <c r="H35" s="163">
        <f>IF(ISBLANK(D35),"",(D35*G35))</f>
      </c>
      <c r="I35" s="52"/>
    </row>
    <row r="36" spans="1:8" ht="51">
      <c r="A36" s="33" t="s">
        <v>56</v>
      </c>
      <c r="B36" s="16" t="s">
        <v>106</v>
      </c>
      <c r="C36" s="79"/>
      <c r="D36" s="38"/>
      <c r="E36" s="92"/>
      <c r="F36" s="58"/>
      <c r="G36" s="156"/>
      <c r="H36" s="58"/>
    </row>
    <row r="37" spans="1:8" ht="12.75">
      <c r="A37" s="19"/>
      <c r="B37" s="19"/>
      <c r="C37" s="90" t="s">
        <v>2</v>
      </c>
      <c r="D37" s="96"/>
      <c r="E37" s="169">
        <v>5</v>
      </c>
      <c r="F37" s="163">
        <f>IF(ISBLANK(D37),"",(D37*E37))</f>
      </c>
      <c r="G37" s="164">
        <f>4*E37</f>
        <v>20</v>
      </c>
      <c r="H37" s="163">
        <f>IF(ISBLANK(D37),"",(D37*G37))</f>
      </c>
    </row>
    <row r="38" spans="1:8" ht="63.75">
      <c r="A38" s="33" t="s">
        <v>57</v>
      </c>
      <c r="B38" s="16" t="s">
        <v>27</v>
      </c>
      <c r="C38" s="78"/>
      <c r="D38" s="39"/>
      <c r="E38" s="99"/>
      <c r="F38" s="57"/>
      <c r="G38" s="155"/>
      <c r="H38" s="57"/>
    </row>
    <row r="39" spans="1:8" ht="12.75">
      <c r="A39" s="19"/>
      <c r="B39" s="19"/>
      <c r="C39" s="83" t="s">
        <v>2</v>
      </c>
      <c r="D39" s="125"/>
      <c r="E39" s="111">
        <v>700</v>
      </c>
      <c r="F39" s="149">
        <f>IF(ISBLANK(D39),"",(D39*E39))</f>
      </c>
      <c r="G39" s="164">
        <f>4*E39</f>
        <v>2800</v>
      </c>
      <c r="H39" s="163">
        <f>IF(ISBLANK(D39),"",(D39*G39))</f>
      </c>
    </row>
    <row r="40" spans="1:8" ht="38.25">
      <c r="A40" s="33" t="s">
        <v>58</v>
      </c>
      <c r="B40" s="16" t="s">
        <v>28</v>
      </c>
      <c r="C40" s="79"/>
      <c r="D40" s="38"/>
      <c r="E40" s="92"/>
      <c r="F40" s="58"/>
      <c r="G40" s="156"/>
      <c r="H40" s="58"/>
    </row>
    <row r="41" spans="1:8" ht="12.75">
      <c r="A41" s="19"/>
      <c r="B41" s="18"/>
      <c r="C41" s="81" t="s">
        <v>6</v>
      </c>
      <c r="D41" s="126"/>
      <c r="E41" s="112">
        <v>4</v>
      </c>
      <c r="F41" s="94">
        <f>IF(ISBLANK(D41),"",(D41*E41))</f>
      </c>
      <c r="G41" s="166">
        <f>4*E41</f>
        <v>16</v>
      </c>
      <c r="H41" s="163">
        <f>IF(ISBLANK(D41),"",(D41*G41))</f>
      </c>
    </row>
    <row r="42" spans="1:8" ht="89.25">
      <c r="A42" s="33" t="s">
        <v>59</v>
      </c>
      <c r="B42" s="16" t="s">
        <v>123</v>
      </c>
      <c r="C42" s="78"/>
      <c r="D42" s="39"/>
      <c r="E42" s="99"/>
      <c r="F42" s="57"/>
      <c r="G42" s="155"/>
      <c r="H42" s="57"/>
    </row>
    <row r="43" spans="1:8" ht="12.75">
      <c r="A43" s="19"/>
      <c r="B43" s="19"/>
      <c r="C43" s="83" t="s">
        <v>2</v>
      </c>
      <c r="D43" s="125"/>
      <c r="E43" s="111">
        <v>1</v>
      </c>
      <c r="F43" s="149">
        <f>IF(ISBLANK(D43),"",(D43*E43))</f>
      </c>
      <c r="G43" s="164">
        <f>4*E43</f>
        <v>4</v>
      </c>
      <c r="H43" s="163">
        <f>IF(ISBLANK(D43),"",(D43*G43))</f>
      </c>
    </row>
    <row r="44" spans="1:8" ht="38.25">
      <c r="A44" s="33" t="s">
        <v>60</v>
      </c>
      <c r="B44" s="16" t="s">
        <v>107</v>
      </c>
      <c r="C44" s="79"/>
      <c r="D44" s="38"/>
      <c r="E44" s="85"/>
      <c r="F44" s="58"/>
      <c r="G44" s="156"/>
      <c r="H44" s="58"/>
    </row>
    <row r="45" spans="1:8" ht="12.75">
      <c r="A45" s="19"/>
      <c r="B45" s="19"/>
      <c r="C45" s="81" t="s">
        <v>2</v>
      </c>
      <c r="D45" s="126"/>
      <c r="E45" s="113">
        <v>1</v>
      </c>
      <c r="F45" s="94">
        <f>IF(ISBLANK(D45),"",(D45*E45))</f>
      </c>
      <c r="G45" s="166">
        <f>4*E45</f>
        <v>4</v>
      </c>
      <c r="H45" s="163">
        <f>IF(ISBLANK(D45),"",(D45*G45))</f>
      </c>
    </row>
    <row r="46" spans="1:8" ht="38.25">
      <c r="A46" s="33" t="s">
        <v>61</v>
      </c>
      <c r="B46" s="21" t="s">
        <v>124</v>
      </c>
      <c r="C46" s="82"/>
      <c r="D46" s="124"/>
      <c r="E46" s="100"/>
      <c r="F46" s="56"/>
      <c r="G46" s="152"/>
      <c r="H46" s="56"/>
    </row>
    <row r="47" spans="1:8" ht="13.5" thickBot="1">
      <c r="A47" s="20"/>
      <c r="B47" s="22"/>
      <c r="C47" s="84" t="s">
        <v>2</v>
      </c>
      <c r="D47" s="127"/>
      <c r="E47" s="114">
        <v>1</v>
      </c>
      <c r="F47" s="145">
        <f>IF(ISBLANK(D47),"",(D47*E47))</f>
      </c>
      <c r="G47" s="167">
        <f>4*E47</f>
        <v>4</v>
      </c>
      <c r="H47" s="148">
        <f>IF(ISBLANK(D47),"",(D47*G47))</f>
      </c>
    </row>
    <row r="48" spans="1:8" ht="13.5" thickTop="1">
      <c r="A48" s="244" t="s">
        <v>48</v>
      </c>
      <c r="B48" s="245"/>
      <c r="C48" s="245"/>
      <c r="D48" s="245"/>
      <c r="E48" s="235"/>
      <c r="F48" s="234">
        <f>SUM(F23:F47)</f>
        <v>0</v>
      </c>
      <c r="G48" s="233"/>
      <c r="H48" s="234">
        <f>SUM(H23:H47)</f>
        <v>0</v>
      </c>
    </row>
    <row r="49" spans="1:13" ht="12.75">
      <c r="A49" s="240"/>
      <c r="B49" s="8"/>
      <c r="C49" s="85"/>
      <c r="D49" s="9"/>
      <c r="E49" s="105"/>
      <c r="F49" s="9"/>
      <c r="G49" s="7"/>
      <c r="H49" s="38"/>
      <c r="K49" s="226"/>
      <c r="M49" s="226"/>
    </row>
    <row r="50" spans="1:8" ht="12.75">
      <c r="A50" s="240"/>
      <c r="B50" s="8"/>
      <c r="C50" s="85"/>
      <c r="D50" s="9"/>
      <c r="E50" s="105"/>
      <c r="F50" s="9"/>
      <c r="G50" s="7"/>
      <c r="H50" s="38"/>
    </row>
    <row r="51" spans="1:8" ht="12.75">
      <c r="A51" s="241" t="s">
        <v>3</v>
      </c>
      <c r="B51" s="171" t="s">
        <v>4</v>
      </c>
      <c r="C51" s="172"/>
      <c r="D51" s="173"/>
      <c r="E51" s="108"/>
      <c r="F51" s="173"/>
      <c r="G51" s="174"/>
      <c r="H51" s="242"/>
    </row>
    <row r="52" spans="1:8" ht="51">
      <c r="A52" s="33" t="s">
        <v>51</v>
      </c>
      <c r="B52" s="16" t="s">
        <v>108</v>
      </c>
      <c r="C52" s="78"/>
      <c r="D52" s="175"/>
      <c r="E52" s="99"/>
      <c r="F52" s="176"/>
      <c r="G52" s="177"/>
      <c r="H52" s="53"/>
    </row>
    <row r="53" spans="1:8" ht="12.75">
      <c r="A53" s="23"/>
      <c r="B53" s="17"/>
      <c r="C53" s="79"/>
      <c r="D53" s="9"/>
      <c r="E53" s="92"/>
      <c r="F53" s="178"/>
      <c r="G53" s="179"/>
      <c r="H53" s="54"/>
    </row>
    <row r="54" spans="1:8" ht="12.75">
      <c r="A54" s="23"/>
      <c r="B54" s="17" t="s">
        <v>92</v>
      </c>
      <c r="C54" s="86"/>
      <c r="D54" s="9"/>
      <c r="E54" s="92"/>
      <c r="F54" s="180"/>
      <c r="G54" s="34"/>
      <c r="H54" s="60"/>
    </row>
    <row r="55" spans="1:8" ht="12.75">
      <c r="A55" s="23"/>
      <c r="B55" s="23"/>
      <c r="C55" s="80" t="s">
        <v>2</v>
      </c>
      <c r="D55" s="128"/>
      <c r="E55" s="223">
        <v>10</v>
      </c>
      <c r="F55" s="94">
        <f>IF(ISBLANK(D55),"",(D55*E55))</f>
      </c>
      <c r="G55" s="165">
        <f>4*E55</f>
        <v>40</v>
      </c>
      <c r="H55" s="94">
        <f>IF(ISBLANK(D55),"",(D55*G55))</f>
      </c>
    </row>
    <row r="56" spans="1:8" ht="12.75">
      <c r="A56" s="23"/>
      <c r="B56" s="17" t="s">
        <v>125</v>
      </c>
      <c r="C56" s="86"/>
      <c r="D56" s="38"/>
      <c r="E56" s="181"/>
      <c r="F56" s="54"/>
      <c r="G56" s="157"/>
      <c r="H56" s="54"/>
    </row>
    <row r="57" spans="1:8" ht="12.75">
      <c r="A57" s="23"/>
      <c r="B57" s="23"/>
      <c r="C57" s="80" t="s">
        <v>2</v>
      </c>
      <c r="D57" s="128"/>
      <c r="E57" s="223">
        <v>10</v>
      </c>
      <c r="F57" s="94">
        <f>IF(ISBLANK(D57),"",(D57*E57))</f>
      </c>
      <c r="G57" s="165">
        <f>4*E57</f>
        <v>40</v>
      </c>
      <c r="H57" s="94">
        <f>IF(ISBLANK(D57),"",(D57*G57))</f>
      </c>
    </row>
    <row r="58" spans="1:8" ht="12.75">
      <c r="A58" s="23"/>
      <c r="B58" s="17" t="s">
        <v>126</v>
      </c>
      <c r="C58" s="79"/>
      <c r="D58" s="61"/>
      <c r="E58" s="101"/>
      <c r="F58" s="62"/>
      <c r="G58" s="158"/>
      <c r="H58" s="63"/>
    </row>
    <row r="59" spans="1:8" ht="12.75">
      <c r="A59" s="23"/>
      <c r="B59" s="23"/>
      <c r="C59" s="89" t="s">
        <v>2</v>
      </c>
      <c r="D59" s="146"/>
      <c r="E59" s="223">
        <v>5</v>
      </c>
      <c r="F59" s="94">
        <f>IF(ISBLANK(D59),"",(D59*E59))</f>
      </c>
      <c r="G59" s="165">
        <f>4*E59</f>
        <v>20</v>
      </c>
      <c r="H59" s="94">
        <f>IF(ISBLANK(D59),"",(D59*G59))</f>
      </c>
    </row>
    <row r="60" spans="1:8" ht="76.5">
      <c r="A60" s="33" t="s">
        <v>52</v>
      </c>
      <c r="B60" s="212" t="s">
        <v>117</v>
      </c>
      <c r="C60" s="78"/>
      <c r="D60" s="39"/>
      <c r="E60" s="99"/>
      <c r="F60" s="57"/>
      <c r="G60" s="155"/>
      <c r="H60" s="57"/>
    </row>
    <row r="61" spans="1:8" ht="12.75">
      <c r="A61" s="23"/>
      <c r="B61" s="214"/>
      <c r="C61" s="79"/>
      <c r="D61" s="38"/>
      <c r="E61" s="92"/>
      <c r="F61" s="58"/>
      <c r="G61" s="156"/>
      <c r="H61" s="58"/>
    </row>
    <row r="62" spans="1:8" ht="12.75">
      <c r="A62" s="23"/>
      <c r="B62" s="17" t="s">
        <v>92</v>
      </c>
      <c r="C62" s="79"/>
      <c r="D62" s="38"/>
      <c r="E62" s="92"/>
      <c r="F62" s="58"/>
      <c r="G62" s="156"/>
      <c r="H62" s="58"/>
    </row>
    <row r="63" spans="1:8" ht="12.75">
      <c r="A63" s="23"/>
      <c r="B63" s="23"/>
      <c r="C63" s="80" t="s">
        <v>2</v>
      </c>
      <c r="D63" s="128"/>
      <c r="E63" s="223">
        <v>1</v>
      </c>
      <c r="F63" s="94">
        <f>IF(ISBLANK(D63),"",(D63*E63))</f>
      </c>
      <c r="G63" s="165">
        <f>4*E63</f>
        <v>4</v>
      </c>
      <c r="H63" s="94">
        <f>IF(ISBLANK(D63),"",(D63*G63))</f>
      </c>
    </row>
    <row r="64" spans="1:8" ht="12.75">
      <c r="A64" s="23"/>
      <c r="B64" s="17" t="s">
        <v>125</v>
      </c>
      <c r="C64" s="79"/>
      <c r="D64" s="38"/>
      <c r="E64" s="161"/>
      <c r="F64" s="65"/>
      <c r="G64" s="156"/>
      <c r="H64" s="58"/>
    </row>
    <row r="65" spans="1:8" ht="12.75">
      <c r="A65" s="23"/>
      <c r="B65" s="23"/>
      <c r="C65" s="80" t="s">
        <v>2</v>
      </c>
      <c r="D65" s="128"/>
      <c r="E65" s="223">
        <v>2</v>
      </c>
      <c r="F65" s="94">
        <f>IF(ISBLANK(D65),"",(D65*E65))</f>
      </c>
      <c r="G65" s="165">
        <f>4*E65</f>
        <v>8</v>
      </c>
      <c r="H65" s="94">
        <f>IF(ISBLANK(D65),"",(D65*G65))</f>
      </c>
    </row>
    <row r="66" spans="1:8" ht="12.75">
      <c r="A66" s="23"/>
      <c r="B66" s="17" t="s">
        <v>126</v>
      </c>
      <c r="C66" s="79"/>
      <c r="D66" s="38"/>
      <c r="E66" s="161"/>
      <c r="F66" s="65"/>
      <c r="G66" s="156"/>
      <c r="H66" s="58"/>
    </row>
    <row r="67" spans="1:8" ht="12.75">
      <c r="A67" s="19"/>
      <c r="B67" s="4"/>
      <c r="C67" s="83" t="s">
        <v>2</v>
      </c>
      <c r="D67" s="125"/>
      <c r="E67" s="169">
        <v>2</v>
      </c>
      <c r="F67" s="163">
        <f>IF(ISBLANK(D67),"",(D67*E67))</f>
      </c>
      <c r="G67" s="164">
        <f>4*E67</f>
        <v>8</v>
      </c>
      <c r="H67" s="163">
        <f>IF(ISBLANK(D67),"",(D67*G67))</f>
      </c>
    </row>
    <row r="68" spans="1:8" ht="63.75">
      <c r="A68" s="33" t="s">
        <v>53</v>
      </c>
      <c r="B68" s="16" t="s">
        <v>109</v>
      </c>
      <c r="C68" s="78"/>
      <c r="D68" s="39"/>
      <c r="E68" s="99"/>
      <c r="F68" s="57"/>
      <c r="G68" s="155"/>
      <c r="H68" s="57"/>
    </row>
    <row r="69" spans="1:8" ht="12.75">
      <c r="A69" s="23"/>
      <c r="B69" s="17"/>
      <c r="C69" s="79"/>
      <c r="D69" s="38"/>
      <c r="E69" s="92"/>
      <c r="F69" s="58"/>
      <c r="G69" s="156"/>
      <c r="H69" s="58"/>
    </row>
    <row r="70" spans="1:8" ht="12.75">
      <c r="A70" s="23"/>
      <c r="B70" s="17" t="s">
        <v>92</v>
      </c>
      <c r="C70" s="79"/>
      <c r="D70" s="38"/>
      <c r="E70" s="92"/>
      <c r="F70" s="58"/>
      <c r="G70" s="156"/>
      <c r="H70" s="58"/>
    </row>
    <row r="71" spans="1:8" ht="12.75">
      <c r="A71" s="23"/>
      <c r="B71" s="23"/>
      <c r="C71" s="88" t="s">
        <v>2</v>
      </c>
      <c r="D71" s="128"/>
      <c r="E71" s="113">
        <v>10</v>
      </c>
      <c r="F71" s="94">
        <f>IF(ISBLANK(D71),"",(D71*E71))</f>
      </c>
      <c r="G71" s="165">
        <f>4*E71</f>
        <v>40</v>
      </c>
      <c r="H71" s="94">
        <f>IF(ISBLANK(D71),"",(D71*G71))</f>
      </c>
    </row>
    <row r="72" spans="1:8" ht="12.75">
      <c r="A72" s="23"/>
      <c r="B72" s="17" t="s">
        <v>125</v>
      </c>
      <c r="C72" s="89"/>
      <c r="D72" s="61"/>
      <c r="E72" s="161"/>
      <c r="F72" s="65"/>
      <c r="G72" s="159"/>
      <c r="H72" s="64"/>
    </row>
    <row r="73" spans="1:8" ht="12.75">
      <c r="A73" s="23"/>
      <c r="B73" s="23"/>
      <c r="C73" s="81" t="s">
        <v>2</v>
      </c>
      <c r="D73" s="129"/>
      <c r="E73" s="113">
        <v>10</v>
      </c>
      <c r="F73" s="94">
        <f>IF(ISBLANK(D73),"",(D73*E73))</f>
      </c>
      <c r="G73" s="166">
        <f>4*E73</f>
        <v>40</v>
      </c>
      <c r="H73" s="94">
        <f>IF(ISBLANK(D73),"",(D73*G73))</f>
      </c>
    </row>
    <row r="74" spans="1:8" ht="12.75">
      <c r="A74" s="23"/>
      <c r="B74" s="17" t="s">
        <v>126</v>
      </c>
      <c r="C74" s="89"/>
      <c r="D74" s="61"/>
      <c r="E74" s="161"/>
      <c r="F74" s="65"/>
      <c r="G74" s="159"/>
      <c r="H74" s="64"/>
    </row>
    <row r="75" spans="1:8" ht="12.75">
      <c r="A75" s="23"/>
      <c r="B75" s="23"/>
      <c r="C75" s="83" t="s">
        <v>2</v>
      </c>
      <c r="D75" s="131"/>
      <c r="E75" s="111">
        <v>5</v>
      </c>
      <c r="F75" s="163">
        <f>IF(ISBLANK(D75),"",(D75*E75))</f>
      </c>
      <c r="G75" s="164">
        <f>4*E75</f>
        <v>20</v>
      </c>
      <c r="H75" s="163">
        <f>IF(ISBLANK(D75),"",(D75*G75))</f>
      </c>
    </row>
    <row r="76" spans="1:8" ht="76.5">
      <c r="A76" s="33" t="s">
        <v>54</v>
      </c>
      <c r="B76" s="16" t="s">
        <v>110</v>
      </c>
      <c r="C76" s="79"/>
      <c r="D76" s="38"/>
      <c r="E76" s="92"/>
      <c r="F76" s="58"/>
      <c r="G76" s="182"/>
      <c r="H76" s="58"/>
    </row>
    <row r="77" spans="1:8" ht="12.75">
      <c r="A77" s="23"/>
      <c r="B77" s="17"/>
      <c r="C77" s="79"/>
      <c r="D77" s="38"/>
      <c r="E77" s="92"/>
      <c r="F77" s="58"/>
      <c r="G77" s="182"/>
      <c r="H77" s="58"/>
    </row>
    <row r="78" spans="1:8" ht="12.75">
      <c r="A78" s="23"/>
      <c r="B78" s="17" t="s">
        <v>25</v>
      </c>
      <c r="C78" s="79"/>
      <c r="D78" s="38"/>
      <c r="E78" s="92"/>
      <c r="F78" s="58"/>
      <c r="G78" s="182"/>
      <c r="H78" s="58"/>
    </row>
    <row r="79" spans="1:8" ht="12.75">
      <c r="A79" s="23"/>
      <c r="B79" s="23"/>
      <c r="C79" s="80" t="s">
        <v>2</v>
      </c>
      <c r="D79" s="128"/>
      <c r="E79" s="189">
        <v>10</v>
      </c>
      <c r="F79" s="94">
        <f>IF(ISBLANK(D79),"",(D79*E79))</f>
      </c>
      <c r="G79" s="165">
        <f>4*E79</f>
        <v>40</v>
      </c>
      <c r="H79" s="94">
        <f>IF(ISBLANK(D79),"",(D79*G79))</f>
      </c>
    </row>
    <row r="80" spans="1:8" ht="12.75">
      <c r="A80" s="23"/>
      <c r="B80" s="215" t="s">
        <v>125</v>
      </c>
      <c r="C80" s="86"/>
      <c r="D80" s="60"/>
      <c r="E80" s="106"/>
      <c r="F80" s="61"/>
      <c r="G80" s="185"/>
      <c r="H80" s="60"/>
    </row>
    <row r="81" spans="1:8" ht="12.75">
      <c r="A81" s="23"/>
      <c r="B81" s="23"/>
      <c r="C81" s="87" t="s">
        <v>2</v>
      </c>
      <c r="D81" s="130"/>
      <c r="E81" s="107">
        <v>10</v>
      </c>
      <c r="F81" s="94">
        <f>IF(ISBLANK(D81),"",(D81*E81))</f>
      </c>
      <c r="G81" s="165">
        <f>4*E81</f>
        <v>40</v>
      </c>
      <c r="H81" s="94">
        <f>IF(ISBLANK(D81),"",(D81*G81))</f>
      </c>
    </row>
    <row r="82" spans="1:8" ht="12.75">
      <c r="A82" s="23"/>
      <c r="B82" s="17" t="s">
        <v>127</v>
      </c>
      <c r="C82" s="89"/>
      <c r="D82" s="60"/>
      <c r="E82" s="181"/>
      <c r="F82" s="64"/>
      <c r="G82" s="184"/>
      <c r="H82" s="64"/>
    </row>
    <row r="83" spans="1:8" ht="12.75">
      <c r="A83" s="23"/>
      <c r="B83" s="24"/>
      <c r="C83" s="87" t="s">
        <v>2</v>
      </c>
      <c r="D83" s="128"/>
      <c r="E83" s="189">
        <v>5</v>
      </c>
      <c r="F83" s="94">
        <f>IF(ISBLANK(D83),"",(D83*E83))</f>
      </c>
      <c r="G83" s="166">
        <f>4*E83</f>
        <v>20</v>
      </c>
      <c r="H83" s="94">
        <f>IF(ISBLANK(D83),"",(D83*G83))</f>
      </c>
    </row>
    <row r="84" spans="1:8" ht="12.75">
      <c r="A84" s="23"/>
      <c r="B84" s="17" t="s">
        <v>5</v>
      </c>
      <c r="C84" s="89"/>
      <c r="D84" s="61"/>
      <c r="E84" s="101"/>
      <c r="F84" s="65"/>
      <c r="G84" s="183"/>
      <c r="H84" s="64"/>
    </row>
    <row r="85" spans="1:8" ht="12.75">
      <c r="A85" s="19"/>
      <c r="B85" s="19"/>
      <c r="C85" s="91" t="s">
        <v>2</v>
      </c>
      <c r="D85" s="125"/>
      <c r="E85" s="169">
        <v>5</v>
      </c>
      <c r="F85" s="163">
        <f>IF(ISBLANK(D85),"",(D85*E85))</f>
      </c>
      <c r="G85" s="164">
        <f>4*E85</f>
        <v>20</v>
      </c>
      <c r="H85" s="163">
        <f>IF(ISBLANK(D85),"",(D85*G85))</f>
      </c>
    </row>
    <row r="86" spans="1:8" ht="39" customHeight="1">
      <c r="A86" s="33" t="s">
        <v>55</v>
      </c>
      <c r="B86" s="16" t="s">
        <v>105</v>
      </c>
      <c r="C86" s="78"/>
      <c r="D86" s="39"/>
      <c r="E86" s="99"/>
      <c r="F86" s="57"/>
      <c r="G86" s="186"/>
      <c r="H86" s="57"/>
    </row>
    <row r="87" spans="1:8" ht="12.75">
      <c r="A87" s="23"/>
      <c r="B87" s="17"/>
      <c r="C87" s="79"/>
      <c r="D87" s="38"/>
      <c r="E87" s="92"/>
      <c r="F87" s="58"/>
      <c r="G87" s="182"/>
      <c r="H87" s="58"/>
    </row>
    <row r="88" spans="1:8" ht="12.75">
      <c r="A88" s="23"/>
      <c r="B88" s="17" t="s">
        <v>104</v>
      </c>
      <c r="C88" s="79"/>
      <c r="D88" s="38"/>
      <c r="E88" s="92"/>
      <c r="F88" s="58"/>
      <c r="G88" s="182"/>
      <c r="H88" s="58"/>
    </row>
    <row r="89" spans="1:8" ht="12.75">
      <c r="A89" s="23"/>
      <c r="B89" s="17"/>
      <c r="C89" s="90" t="s">
        <v>6</v>
      </c>
      <c r="D89" s="131"/>
      <c r="E89" s="116">
        <v>1</v>
      </c>
      <c r="F89" s="149">
        <f>IF(ISBLANK(D89),"",(D89*E89))</f>
      </c>
      <c r="G89" s="164">
        <f>4*E89</f>
        <v>4</v>
      </c>
      <c r="H89" s="163">
        <f>IF(ISBLANK(D89),"",(D89*G89))</f>
      </c>
    </row>
    <row r="90" spans="1:8" ht="12.75">
      <c r="A90" s="23"/>
      <c r="B90" s="25" t="s">
        <v>128</v>
      </c>
      <c r="C90" s="82"/>
      <c r="D90" s="204"/>
      <c r="E90" s="221"/>
      <c r="F90" s="222"/>
      <c r="G90" s="193"/>
      <c r="H90" s="222"/>
    </row>
    <row r="91" spans="1:8" ht="12.75">
      <c r="A91" s="207"/>
      <c r="B91" s="210"/>
      <c r="C91" s="208" t="s">
        <v>6</v>
      </c>
      <c r="D91" s="131"/>
      <c r="E91" s="211">
        <v>5</v>
      </c>
      <c r="F91" s="163">
        <f>IF(ISBLANK(D91),"",(D91*E91))</f>
      </c>
      <c r="G91" s="209">
        <f>4*E91</f>
        <v>20</v>
      </c>
      <c r="H91" s="163">
        <f>IF(ISBLANK(D91),"",(D91*G91))</f>
      </c>
    </row>
    <row r="92" spans="1:8" ht="38.25">
      <c r="A92" s="33" t="s">
        <v>56</v>
      </c>
      <c r="B92" s="16" t="s">
        <v>66</v>
      </c>
      <c r="C92" s="78"/>
      <c r="D92" s="39"/>
      <c r="E92" s="99"/>
      <c r="F92" s="57"/>
      <c r="G92" s="155"/>
      <c r="H92" s="57"/>
    </row>
    <row r="93" spans="1:8" ht="12.75">
      <c r="A93" s="23"/>
      <c r="B93" s="17"/>
      <c r="C93" s="79"/>
      <c r="D93" s="38"/>
      <c r="E93" s="92"/>
      <c r="F93" s="58"/>
      <c r="G93" s="156"/>
      <c r="H93" s="58"/>
    </row>
    <row r="94" spans="1:8" ht="12.75">
      <c r="A94" s="23"/>
      <c r="B94" s="17" t="s">
        <v>29</v>
      </c>
      <c r="C94" s="79"/>
      <c r="D94" s="38"/>
      <c r="E94" s="92"/>
      <c r="F94" s="58"/>
      <c r="G94" s="156"/>
      <c r="H94" s="58"/>
    </row>
    <row r="95" spans="1:8" ht="12.75">
      <c r="A95" s="23"/>
      <c r="B95" s="17" t="s">
        <v>35</v>
      </c>
      <c r="C95" s="79"/>
      <c r="D95" s="38"/>
      <c r="E95" s="92"/>
      <c r="F95" s="58"/>
      <c r="G95" s="160"/>
      <c r="H95" s="64"/>
    </row>
    <row r="96" spans="1:8" ht="12.75">
      <c r="A96" s="23"/>
      <c r="B96" s="25"/>
      <c r="C96" s="80" t="s">
        <v>6</v>
      </c>
      <c r="D96" s="128"/>
      <c r="E96" s="115">
        <v>1</v>
      </c>
      <c r="F96" s="94">
        <f>IF(ISBLANK(D96),"",(D96*E96))</f>
      </c>
      <c r="G96" s="165">
        <f>4*E96</f>
        <v>4</v>
      </c>
      <c r="H96" s="94">
        <f>IF(ISBLANK(D96),"",(D96*G96))</f>
      </c>
    </row>
    <row r="97" spans="1:8" ht="12.75">
      <c r="A97" s="23"/>
      <c r="B97" s="17" t="s">
        <v>37</v>
      </c>
      <c r="C97" s="89"/>
      <c r="D97" s="61"/>
      <c r="E97" s="101"/>
      <c r="F97" s="65"/>
      <c r="G97" s="187"/>
      <c r="H97" s="64"/>
    </row>
    <row r="98" spans="1:8" ht="12.75">
      <c r="A98" s="23"/>
      <c r="B98" s="17"/>
      <c r="C98" s="80" t="s">
        <v>6</v>
      </c>
      <c r="D98" s="128"/>
      <c r="E98" s="115">
        <v>1</v>
      </c>
      <c r="F98" s="94">
        <f>IF(ISBLANK(D98),"",(D98*E98))</f>
      </c>
      <c r="G98" s="165">
        <f>4*E98</f>
        <v>4</v>
      </c>
      <c r="H98" s="94">
        <f>IF(ISBLANK(D98),"",(D98*G98))</f>
      </c>
    </row>
    <row r="99" spans="1:8" ht="12.75">
      <c r="A99" s="23"/>
      <c r="B99" s="17" t="s">
        <v>30</v>
      </c>
      <c r="C99" s="89"/>
      <c r="D99" s="61"/>
      <c r="E99" s="101"/>
      <c r="F99" s="65"/>
      <c r="G99" s="187"/>
      <c r="H99" s="64"/>
    </row>
    <row r="100" spans="1:8" ht="12.75">
      <c r="A100" s="23"/>
      <c r="B100" s="17" t="s">
        <v>38</v>
      </c>
      <c r="C100" s="89"/>
      <c r="D100" s="61"/>
      <c r="E100" s="101"/>
      <c r="F100" s="65"/>
      <c r="G100" s="187"/>
      <c r="H100" s="65"/>
    </row>
    <row r="101" spans="1:8" ht="12.75">
      <c r="A101" s="23"/>
      <c r="B101" s="25"/>
      <c r="C101" s="80" t="s">
        <v>6</v>
      </c>
      <c r="D101" s="128"/>
      <c r="E101" s="115">
        <v>1</v>
      </c>
      <c r="F101" s="94">
        <f>IF(ISBLANK(D101),"",(D101*E101))</f>
      </c>
      <c r="G101" s="165">
        <f>4*E101</f>
        <v>4</v>
      </c>
      <c r="H101" s="94">
        <f>IF(ISBLANK(D101),"",(D101*G101))</f>
      </c>
    </row>
    <row r="102" spans="1:8" ht="12.75">
      <c r="A102" s="23"/>
      <c r="B102" s="17" t="s">
        <v>39</v>
      </c>
      <c r="C102" s="89"/>
      <c r="D102" s="61"/>
      <c r="E102" s="101"/>
      <c r="F102" s="65"/>
      <c r="G102" s="187"/>
      <c r="H102" s="64"/>
    </row>
    <row r="103" spans="1:8" ht="12.75">
      <c r="A103" s="23"/>
      <c r="B103" s="23"/>
      <c r="C103" s="80" t="s">
        <v>6</v>
      </c>
      <c r="D103" s="128"/>
      <c r="E103" s="115">
        <v>1</v>
      </c>
      <c r="F103" s="94">
        <f>IF(ISBLANK(D103),"",(D103*E103))</f>
      </c>
      <c r="G103" s="165">
        <f>4*E103</f>
        <v>4</v>
      </c>
      <c r="H103" s="94">
        <f>IF(ISBLANK(D103),"",(D103*G103))</f>
      </c>
    </row>
    <row r="104" spans="1:8" ht="12.75">
      <c r="A104" s="23"/>
      <c r="B104" s="26"/>
      <c r="C104" s="88"/>
      <c r="D104" s="216"/>
      <c r="E104" s="217"/>
      <c r="F104" s="216"/>
      <c r="G104" s="218"/>
      <c r="H104" s="216"/>
    </row>
    <row r="105" spans="1:8" ht="12.75">
      <c r="A105" s="23"/>
      <c r="B105" s="17" t="s">
        <v>31</v>
      </c>
      <c r="C105" s="79"/>
      <c r="D105" s="38"/>
      <c r="E105" s="92"/>
      <c r="F105" s="58"/>
      <c r="G105" s="219"/>
      <c r="H105" s="58"/>
    </row>
    <row r="106" spans="1:8" ht="12.75">
      <c r="A106" s="23"/>
      <c r="B106" s="17" t="s">
        <v>40</v>
      </c>
      <c r="C106" s="86"/>
      <c r="D106" s="60"/>
      <c r="E106" s="181"/>
      <c r="F106" s="64"/>
      <c r="G106" s="220"/>
      <c r="H106" s="64"/>
    </row>
    <row r="107" spans="1:8" ht="12.75">
      <c r="A107" s="23"/>
      <c r="B107" s="25"/>
      <c r="C107" s="80" t="s">
        <v>6</v>
      </c>
      <c r="D107" s="128"/>
      <c r="E107" s="115">
        <v>7</v>
      </c>
      <c r="F107" s="94">
        <f>IF(ISBLANK(D107),"",(D107*E107))</f>
      </c>
      <c r="G107" s="165">
        <f>4*E107</f>
        <v>28</v>
      </c>
      <c r="H107" s="94">
        <f>IF(ISBLANK(D107),"",(D107*G107))</f>
      </c>
    </row>
    <row r="108" spans="1:8" ht="12.75">
      <c r="A108" s="23"/>
      <c r="B108" s="17" t="s">
        <v>41</v>
      </c>
      <c r="C108" s="89"/>
      <c r="D108" s="61"/>
      <c r="E108" s="101"/>
      <c r="F108" s="65"/>
      <c r="G108" s="187"/>
      <c r="H108" s="64"/>
    </row>
    <row r="109" spans="1:8" ht="12.75">
      <c r="A109" s="23"/>
      <c r="B109" s="23"/>
      <c r="C109" s="80" t="s">
        <v>6</v>
      </c>
      <c r="D109" s="128"/>
      <c r="E109" s="115">
        <v>7</v>
      </c>
      <c r="F109" s="94">
        <f>IF(ISBLANK(D109),"",(D109*E109))</f>
      </c>
      <c r="G109" s="165">
        <f>4*E109</f>
        <v>28</v>
      </c>
      <c r="H109" s="163">
        <f>IF(ISBLANK(D109),"",(D109*G109))</f>
      </c>
    </row>
    <row r="110" spans="1:8" ht="51">
      <c r="A110" s="33" t="s">
        <v>57</v>
      </c>
      <c r="B110" s="16" t="s">
        <v>111</v>
      </c>
      <c r="C110" s="78"/>
      <c r="D110" s="39"/>
      <c r="E110" s="99"/>
      <c r="F110" s="57"/>
      <c r="G110" s="155"/>
      <c r="H110" s="57"/>
    </row>
    <row r="111" spans="1:8" ht="12.75">
      <c r="A111" s="23"/>
      <c r="B111" s="17"/>
      <c r="C111" s="79"/>
      <c r="D111" s="38"/>
      <c r="E111" s="92"/>
      <c r="F111" s="58"/>
      <c r="G111" s="156"/>
      <c r="H111" s="58"/>
    </row>
    <row r="112" spans="1:8" ht="12.75">
      <c r="A112" s="23"/>
      <c r="B112" s="17" t="s">
        <v>92</v>
      </c>
      <c r="C112" s="79"/>
      <c r="D112" s="38"/>
      <c r="E112" s="92"/>
      <c r="F112" s="58"/>
      <c r="G112" s="156"/>
      <c r="H112" s="58"/>
    </row>
    <row r="113" spans="1:8" ht="12.75">
      <c r="A113" s="23"/>
      <c r="B113" s="23"/>
      <c r="C113" s="80" t="s">
        <v>2</v>
      </c>
      <c r="D113" s="128"/>
      <c r="E113" s="107">
        <v>50</v>
      </c>
      <c r="F113" s="94">
        <f>IF(ISBLANK(D113),"",(D113*E113))</f>
      </c>
      <c r="G113" s="165">
        <f>4*E113</f>
        <v>200</v>
      </c>
      <c r="H113" s="94">
        <f>IF(ISBLANK(D113),"",(D113*G113))</f>
      </c>
    </row>
    <row r="114" spans="1:8" ht="12.75">
      <c r="A114" s="23"/>
      <c r="B114" s="17" t="s">
        <v>125</v>
      </c>
      <c r="C114" s="89"/>
      <c r="D114" s="61"/>
      <c r="E114" s="161"/>
      <c r="F114" s="65"/>
      <c r="G114" s="159"/>
      <c r="H114" s="64"/>
    </row>
    <row r="115" spans="1:8" ht="12.75">
      <c r="A115" s="23"/>
      <c r="B115" s="23"/>
      <c r="C115" s="80" t="s">
        <v>2</v>
      </c>
      <c r="D115" s="128"/>
      <c r="E115" s="107">
        <v>50</v>
      </c>
      <c r="F115" s="94">
        <f>IF(ISBLANK(D115),"",(D115*E115))</f>
      </c>
      <c r="G115" s="165">
        <f>4*E115</f>
        <v>200</v>
      </c>
      <c r="H115" s="94">
        <f>IF(ISBLANK(D115),"",(D115*G115))</f>
      </c>
    </row>
    <row r="116" spans="1:8" ht="12.75">
      <c r="A116" s="23"/>
      <c r="B116" s="17" t="s">
        <v>126</v>
      </c>
      <c r="C116" s="89"/>
      <c r="D116" s="61"/>
      <c r="E116" s="161"/>
      <c r="F116" s="65"/>
      <c r="G116" s="159"/>
      <c r="H116" s="64"/>
    </row>
    <row r="117" spans="1:8" ht="12.75">
      <c r="A117" s="23"/>
      <c r="B117" s="23"/>
      <c r="C117" s="81" t="s">
        <v>2</v>
      </c>
      <c r="D117" s="126"/>
      <c r="E117" s="113">
        <v>20</v>
      </c>
      <c r="F117" s="204">
        <f>IF(ISBLANK(D117),"",(D117*E117))</f>
      </c>
      <c r="G117" s="166">
        <f>4*E117</f>
        <v>80</v>
      </c>
      <c r="H117" s="204">
        <f>IF(ISBLANK(D117),"",(D117*G117))</f>
      </c>
    </row>
    <row r="118" spans="1:8" ht="38.25">
      <c r="A118" s="33" t="s">
        <v>58</v>
      </c>
      <c r="B118" s="16" t="s">
        <v>93</v>
      </c>
      <c r="C118" s="78"/>
      <c r="D118" s="39"/>
      <c r="E118" s="99"/>
      <c r="F118" s="57"/>
      <c r="G118" s="155"/>
      <c r="H118" s="57"/>
    </row>
    <row r="119" spans="1:8" ht="12.75">
      <c r="A119" s="23"/>
      <c r="B119" s="17"/>
      <c r="C119" s="79"/>
      <c r="D119" s="38"/>
      <c r="E119" s="92"/>
      <c r="F119" s="58"/>
      <c r="G119" s="156"/>
      <c r="H119" s="58"/>
    </row>
    <row r="120" spans="1:8" ht="12.75">
      <c r="A120" s="23"/>
      <c r="B120" s="17" t="s">
        <v>29</v>
      </c>
      <c r="C120" s="79"/>
      <c r="D120" s="38"/>
      <c r="E120" s="92"/>
      <c r="F120" s="58"/>
      <c r="G120" s="156"/>
      <c r="H120" s="58"/>
    </row>
    <row r="121" spans="1:8" ht="12.75">
      <c r="A121" s="23"/>
      <c r="B121" s="17"/>
      <c r="C121" s="80" t="s">
        <v>6</v>
      </c>
      <c r="D121" s="128"/>
      <c r="E121" s="115">
        <v>2</v>
      </c>
      <c r="F121" s="94">
        <f>IF(ISBLANK(D121),"",(D121*E121))</f>
      </c>
      <c r="G121" s="165">
        <f>4*E121</f>
        <v>8</v>
      </c>
      <c r="H121" s="94">
        <f>IF(ISBLANK(D121),"",(D121*G121))</f>
      </c>
    </row>
    <row r="122" spans="1:8" ht="12.75">
      <c r="A122" s="23"/>
      <c r="B122" s="17" t="s">
        <v>33</v>
      </c>
      <c r="C122" s="89"/>
      <c r="D122" s="61"/>
      <c r="E122" s="161"/>
      <c r="F122" s="65"/>
      <c r="G122" s="159"/>
      <c r="H122" s="64"/>
    </row>
    <row r="123" spans="1:8" ht="12.75">
      <c r="A123" s="23"/>
      <c r="B123" s="23"/>
      <c r="C123" s="80" t="s">
        <v>6</v>
      </c>
      <c r="D123" s="128"/>
      <c r="E123" s="192">
        <v>2</v>
      </c>
      <c r="F123" s="94">
        <f>IF(ISBLANK(D123),"",(D123*E123))</f>
      </c>
      <c r="G123" s="165">
        <f>4*E123</f>
        <v>8</v>
      </c>
      <c r="H123" s="94">
        <f>IF(ISBLANK(D123),"",(D123*G123))</f>
      </c>
    </row>
    <row r="124" spans="1:8" ht="12.75">
      <c r="A124" s="23"/>
      <c r="B124" s="17" t="s">
        <v>31</v>
      </c>
      <c r="C124" s="89"/>
      <c r="D124" s="61"/>
      <c r="E124" s="161"/>
      <c r="F124" s="65"/>
      <c r="G124" s="159"/>
      <c r="H124" s="64"/>
    </row>
    <row r="125" spans="1:8" ht="12.75">
      <c r="A125" s="19"/>
      <c r="B125" s="19"/>
      <c r="C125" s="81" t="s">
        <v>6</v>
      </c>
      <c r="D125" s="126"/>
      <c r="E125" s="112">
        <v>2.5</v>
      </c>
      <c r="F125" s="94">
        <f>IF(ISBLANK(D125),"",(D125*E125))</f>
      </c>
      <c r="G125" s="166">
        <f>4*E125</f>
        <v>10</v>
      </c>
      <c r="H125" s="163">
        <f>IF(ISBLANK(D125),"",(D125*G125))</f>
      </c>
    </row>
    <row r="126" spans="1:8" ht="87.75" customHeight="1">
      <c r="A126" s="33" t="s">
        <v>59</v>
      </c>
      <c r="B126" s="16" t="s">
        <v>129</v>
      </c>
      <c r="C126" s="78"/>
      <c r="D126" s="39"/>
      <c r="E126" s="99"/>
      <c r="F126" s="39"/>
      <c r="G126" s="193"/>
      <c r="H126" s="124"/>
    </row>
    <row r="127" spans="1:8" ht="12.75">
      <c r="A127" s="19"/>
      <c r="B127" s="19"/>
      <c r="C127" s="83" t="s">
        <v>2</v>
      </c>
      <c r="D127" s="125"/>
      <c r="E127" s="111">
        <v>1</v>
      </c>
      <c r="F127" s="149">
        <f>IF(ISBLANK(D127),"",(D127*E127))</f>
      </c>
      <c r="G127" s="164">
        <f>4*E127</f>
        <v>4</v>
      </c>
      <c r="H127" s="163">
        <f>IF(ISBLANK(D127),"",(D127*G127))</f>
      </c>
    </row>
    <row r="128" spans="1:8" ht="63.75">
      <c r="A128" s="33" t="s">
        <v>60</v>
      </c>
      <c r="B128" s="28" t="s">
        <v>64</v>
      </c>
      <c r="C128" s="79"/>
      <c r="D128" s="38"/>
      <c r="E128" s="92"/>
      <c r="F128" s="38"/>
      <c r="G128" s="162"/>
      <c r="H128" s="60"/>
    </row>
    <row r="129" spans="1:8" ht="12.75">
      <c r="A129" s="19"/>
      <c r="B129" s="19"/>
      <c r="C129" s="81" t="s">
        <v>2</v>
      </c>
      <c r="D129" s="126"/>
      <c r="E129" s="113">
        <v>1</v>
      </c>
      <c r="F129" s="94">
        <f>IF(ISBLANK(D129),"",(D129*E129))</f>
      </c>
      <c r="G129" s="166">
        <f>4*E129</f>
        <v>4</v>
      </c>
      <c r="H129" s="163">
        <f>IF(ISBLANK(D129),"",(D129*G129))</f>
      </c>
    </row>
    <row r="130" spans="1:8" ht="80.25" customHeight="1">
      <c r="A130" s="33" t="s">
        <v>61</v>
      </c>
      <c r="B130" s="28" t="s">
        <v>118</v>
      </c>
      <c r="C130" s="78"/>
      <c r="D130" s="39"/>
      <c r="E130" s="99"/>
      <c r="F130" s="39"/>
      <c r="G130" s="191"/>
      <c r="H130" s="39"/>
    </row>
    <row r="131" spans="1:8" ht="12.75">
      <c r="A131" s="23"/>
      <c r="B131" s="17" t="s">
        <v>94</v>
      </c>
      <c r="C131" s="79"/>
      <c r="D131" s="38"/>
      <c r="E131" s="92"/>
      <c r="F131" s="58"/>
      <c r="G131" s="156"/>
      <c r="H131" s="58"/>
    </row>
    <row r="132" spans="1:8" ht="12.75">
      <c r="A132" s="23"/>
      <c r="B132" s="23"/>
      <c r="C132" s="80" t="s">
        <v>2</v>
      </c>
      <c r="D132" s="128"/>
      <c r="E132" s="107">
        <v>3</v>
      </c>
      <c r="F132" s="94">
        <f>IF(ISBLANK(D132),"",(D132*E132))</f>
      </c>
      <c r="G132" s="165">
        <f>4*E132</f>
        <v>12</v>
      </c>
      <c r="H132" s="94">
        <f>IF(ISBLANK(D132),"",(D132*G132))</f>
      </c>
    </row>
    <row r="133" spans="1:8" ht="12.75">
      <c r="A133" s="23"/>
      <c r="B133" s="17" t="s">
        <v>130</v>
      </c>
      <c r="C133" s="89"/>
      <c r="D133" s="61"/>
      <c r="E133" s="161"/>
      <c r="F133" s="65"/>
      <c r="G133" s="159"/>
      <c r="H133" s="64"/>
    </row>
    <row r="134" spans="1:8" ht="12.75">
      <c r="A134" s="23"/>
      <c r="B134" s="23"/>
      <c r="C134" s="80" t="s">
        <v>2</v>
      </c>
      <c r="D134" s="128"/>
      <c r="E134" s="107">
        <v>3</v>
      </c>
      <c r="F134" s="94">
        <f>IF(ISBLANK(D134),"",(D134*E134))</f>
      </c>
      <c r="G134" s="165">
        <f>4*E134</f>
        <v>12</v>
      </c>
      <c r="H134" s="94">
        <f>IF(ISBLANK(D134),"",(D134*G134))</f>
      </c>
    </row>
    <row r="135" spans="1:8" ht="12.75">
      <c r="A135" s="23"/>
      <c r="B135" s="213" t="s">
        <v>115</v>
      </c>
      <c r="C135" s="89"/>
      <c r="D135" s="61"/>
      <c r="E135" s="161"/>
      <c r="F135" s="65"/>
      <c r="G135" s="159"/>
      <c r="H135" s="64"/>
    </row>
    <row r="136" spans="1:8" ht="12.75">
      <c r="A136" s="19"/>
      <c r="B136" s="19"/>
      <c r="C136" s="83" t="s">
        <v>2</v>
      </c>
      <c r="D136" s="125"/>
      <c r="E136" s="111">
        <v>3</v>
      </c>
      <c r="F136" s="149">
        <f>IF(ISBLANK(D136),"",(D136*E136))</f>
      </c>
      <c r="G136" s="164">
        <f>4*E136</f>
        <v>12</v>
      </c>
      <c r="H136" s="163">
        <f>IF(ISBLANK(D136),"",(D136*G136))</f>
      </c>
    </row>
    <row r="137" spans="1:8" ht="63.75">
      <c r="A137" s="33" t="s">
        <v>62</v>
      </c>
      <c r="B137" s="28" t="s">
        <v>12</v>
      </c>
      <c r="C137" s="79"/>
      <c r="D137" s="38"/>
      <c r="E137" s="92"/>
      <c r="F137" s="38"/>
      <c r="G137" s="154"/>
      <c r="H137" s="38"/>
    </row>
    <row r="138" spans="1:8" ht="12.75">
      <c r="A138" s="23"/>
      <c r="B138" s="27" t="s">
        <v>19</v>
      </c>
      <c r="C138" s="79"/>
      <c r="D138" s="38"/>
      <c r="E138" s="92"/>
      <c r="F138" s="38"/>
      <c r="G138" s="154"/>
      <c r="H138" s="38"/>
    </row>
    <row r="139" spans="1:8" ht="12.75">
      <c r="A139" s="23"/>
      <c r="B139" s="23"/>
      <c r="C139" s="80" t="s">
        <v>6</v>
      </c>
      <c r="D139" s="128"/>
      <c r="E139" s="115">
        <v>35</v>
      </c>
      <c r="F139" s="94">
        <f>IF(ISBLANK(D139),"",(D139*E139))</f>
      </c>
      <c r="G139" s="165">
        <f>4*E139</f>
        <v>140</v>
      </c>
      <c r="H139" s="94">
        <f>IF(ISBLANK(D139),"",(D139*G139))</f>
      </c>
    </row>
    <row r="140" spans="1:8" ht="12.75">
      <c r="A140" s="23"/>
      <c r="B140" s="27" t="s">
        <v>20</v>
      </c>
      <c r="C140" s="89"/>
      <c r="D140" s="61"/>
      <c r="E140" s="161"/>
      <c r="F140" s="61"/>
      <c r="G140" s="190"/>
      <c r="H140" s="60"/>
    </row>
    <row r="141" spans="1:8" ht="13.5" thickBot="1">
      <c r="A141" s="20"/>
      <c r="B141" s="20"/>
      <c r="C141" s="84" t="s">
        <v>6</v>
      </c>
      <c r="D141" s="127"/>
      <c r="E141" s="117">
        <v>25</v>
      </c>
      <c r="F141" s="145">
        <f>IF(ISBLANK(D141),"",(D141*E141))</f>
      </c>
      <c r="G141" s="167">
        <f>4*E141</f>
        <v>100</v>
      </c>
      <c r="H141" s="145">
        <f>IF(ISBLANK(D141),"",(D141*G141))</f>
      </c>
    </row>
    <row r="142" spans="1:13" ht="13.5" thickTop="1">
      <c r="A142" s="244" t="s">
        <v>49</v>
      </c>
      <c r="B142" s="245"/>
      <c r="C142" s="245"/>
      <c r="D142" s="246"/>
      <c r="E142" s="235"/>
      <c r="F142" s="234">
        <f>SUM(F55:F141)</f>
        <v>0</v>
      </c>
      <c r="G142" s="233"/>
      <c r="H142" s="234">
        <f>SUM(H55:H141)</f>
        <v>0</v>
      </c>
      <c r="K142" s="226"/>
      <c r="M142" s="226"/>
    </row>
    <row r="143" spans="1:13" ht="12.75">
      <c r="A143" s="8"/>
      <c r="B143" s="8"/>
      <c r="C143" s="85"/>
      <c r="D143" s="9"/>
      <c r="E143" s="92"/>
      <c r="F143" s="9"/>
      <c r="G143" s="7"/>
      <c r="H143" s="9"/>
      <c r="K143" s="226"/>
      <c r="M143" s="226"/>
    </row>
    <row r="144" spans="1:8" ht="12.75">
      <c r="A144" s="8"/>
      <c r="B144" s="8"/>
      <c r="C144" s="85"/>
      <c r="D144" s="9"/>
      <c r="E144" s="92"/>
      <c r="F144" s="9"/>
      <c r="G144" s="7"/>
      <c r="H144" s="9"/>
    </row>
    <row r="145" spans="1:8" ht="12.75">
      <c r="A145" s="170" t="s">
        <v>7</v>
      </c>
      <c r="B145" s="171" t="s">
        <v>14</v>
      </c>
      <c r="C145" s="172"/>
      <c r="D145" s="173"/>
      <c r="E145" s="236"/>
      <c r="F145" s="173"/>
      <c r="G145" s="174"/>
      <c r="H145" s="173"/>
    </row>
    <row r="146" spans="1:8" ht="51">
      <c r="A146" s="33" t="s">
        <v>51</v>
      </c>
      <c r="B146" s="16" t="s">
        <v>131</v>
      </c>
      <c r="C146" s="78"/>
      <c r="D146" s="39"/>
      <c r="E146" s="99"/>
      <c r="F146" s="57"/>
      <c r="G146" s="155"/>
      <c r="H146" s="57"/>
    </row>
    <row r="147" spans="1:8" ht="12.75">
      <c r="A147" s="19"/>
      <c r="B147" s="19"/>
      <c r="C147" s="81" t="s">
        <v>2</v>
      </c>
      <c r="D147" s="126"/>
      <c r="E147" s="118">
        <v>6</v>
      </c>
      <c r="F147" s="94">
        <f>IF(ISBLANK(D147),"",(D147*E147))</f>
      </c>
      <c r="G147" s="166">
        <f>4*E147</f>
        <v>24</v>
      </c>
      <c r="H147" s="163">
        <f>IF(ISBLANK(D147),"",(D147*G147))</f>
      </c>
    </row>
    <row r="148" spans="1:8" ht="63.75">
      <c r="A148" s="33" t="s">
        <v>52</v>
      </c>
      <c r="B148" s="16" t="s">
        <v>112</v>
      </c>
      <c r="C148" s="78"/>
      <c r="D148" s="39"/>
      <c r="E148" s="99"/>
      <c r="F148" s="57"/>
      <c r="G148" s="155"/>
      <c r="H148" s="57"/>
    </row>
    <row r="149" spans="1:8" ht="12.75">
      <c r="A149" s="23"/>
      <c r="B149" s="17"/>
      <c r="C149" s="79"/>
      <c r="D149" s="38"/>
      <c r="E149" s="92"/>
      <c r="F149" s="58"/>
      <c r="G149" s="156"/>
      <c r="H149" s="58"/>
    </row>
    <row r="150" spans="1:8" ht="12.75">
      <c r="A150" s="23"/>
      <c r="B150" s="17" t="s">
        <v>132</v>
      </c>
      <c r="C150" s="79"/>
      <c r="D150" s="38"/>
      <c r="E150" s="92"/>
      <c r="F150" s="58"/>
      <c r="G150" s="156"/>
      <c r="H150" s="58"/>
    </row>
    <row r="151" spans="1:8" ht="12.75">
      <c r="A151" s="23"/>
      <c r="B151" s="23"/>
      <c r="C151" s="80" t="s">
        <v>6</v>
      </c>
      <c r="D151" s="128"/>
      <c r="E151" s="115">
        <v>1</v>
      </c>
      <c r="F151" s="94">
        <f>IF(ISBLANK(D151),"",(D151*E151))</f>
      </c>
      <c r="G151" s="165">
        <f>4*E151</f>
        <v>4</v>
      </c>
      <c r="H151" s="55">
        <f>IF(ISBLANK(D151),"",(D151*G151))</f>
      </c>
    </row>
    <row r="152" spans="1:8" ht="21" customHeight="1">
      <c r="A152" s="23"/>
      <c r="B152" s="17" t="s">
        <v>95</v>
      </c>
      <c r="C152" s="89"/>
      <c r="D152" s="61"/>
      <c r="E152" s="161"/>
      <c r="F152" s="65"/>
      <c r="G152" s="159"/>
      <c r="H152" s="64"/>
    </row>
    <row r="153" spans="1:8" ht="12.75">
      <c r="A153" s="19"/>
      <c r="B153" s="19"/>
      <c r="C153" s="83" t="s">
        <v>6</v>
      </c>
      <c r="D153" s="125"/>
      <c r="E153" s="116">
        <v>0.2</v>
      </c>
      <c r="F153" s="149">
        <f>IF(ISBLANK(D153),"",(D153*E153))</f>
      </c>
      <c r="G153" s="164">
        <f>4*E153</f>
        <v>0.8</v>
      </c>
      <c r="H153" s="163">
        <f>IF(ISBLANK(D153),"",(D153*G153))</f>
      </c>
    </row>
    <row r="154" spans="1:8" ht="63.75">
      <c r="A154" s="33" t="s">
        <v>53</v>
      </c>
      <c r="B154" s="16" t="s">
        <v>36</v>
      </c>
      <c r="C154" s="79"/>
      <c r="D154" s="38"/>
      <c r="E154" s="92"/>
      <c r="F154" s="58"/>
      <c r="G154" s="182"/>
      <c r="H154" s="58"/>
    </row>
    <row r="155" spans="1:8" ht="12.75">
      <c r="A155" s="23"/>
      <c r="B155" s="17"/>
      <c r="C155" s="79"/>
      <c r="D155" s="38"/>
      <c r="E155" s="92"/>
      <c r="F155" s="58"/>
      <c r="G155" s="182"/>
      <c r="H155" s="58"/>
    </row>
    <row r="156" spans="1:8" ht="12.75">
      <c r="A156" s="23"/>
      <c r="B156" s="17" t="s">
        <v>29</v>
      </c>
      <c r="C156" s="79"/>
      <c r="D156" s="38"/>
      <c r="E156" s="92"/>
      <c r="F156" s="58"/>
      <c r="G156" s="182"/>
      <c r="H156" s="58"/>
    </row>
    <row r="157" spans="1:8" ht="12.75">
      <c r="A157" s="23"/>
      <c r="B157" s="17" t="s">
        <v>35</v>
      </c>
      <c r="C157" s="79"/>
      <c r="D157" s="38"/>
      <c r="E157" s="92"/>
      <c r="F157" s="58"/>
      <c r="G157" s="182"/>
      <c r="H157" s="58"/>
    </row>
    <row r="158" spans="1:8" ht="12.75">
      <c r="A158" s="23"/>
      <c r="B158" s="23"/>
      <c r="C158" s="80" t="s">
        <v>6</v>
      </c>
      <c r="D158" s="128"/>
      <c r="E158" s="115">
        <v>0.05</v>
      </c>
      <c r="F158" s="94">
        <f>IF(ISBLANK(D158),"",(D158*E158))</f>
      </c>
      <c r="G158" s="165">
        <f>4*E158</f>
        <v>0.2</v>
      </c>
      <c r="H158" s="94">
        <f>IF(ISBLANK(D158),"",(D158*G158))</f>
      </c>
    </row>
    <row r="159" spans="1:8" ht="12.75">
      <c r="A159" s="23"/>
      <c r="B159" s="17" t="s">
        <v>37</v>
      </c>
      <c r="C159" s="89"/>
      <c r="D159" s="61"/>
      <c r="E159" s="101"/>
      <c r="F159" s="61"/>
      <c r="G159" s="185"/>
      <c r="H159" s="64"/>
    </row>
    <row r="160" spans="1:8" ht="12.75">
      <c r="A160" s="23"/>
      <c r="B160" s="23"/>
      <c r="C160" s="80" t="s">
        <v>6</v>
      </c>
      <c r="D160" s="128"/>
      <c r="E160" s="115">
        <v>0.05</v>
      </c>
      <c r="F160" s="94">
        <f>IF(ISBLANK(D160),"",(D160*E160))</f>
      </c>
      <c r="G160" s="165">
        <f>4*E160</f>
        <v>0.2</v>
      </c>
      <c r="H160" s="94">
        <f>IF(ISBLANK(D160),"",(D160*G160))</f>
      </c>
    </row>
    <row r="161" spans="1:8" ht="12.75">
      <c r="A161" s="23"/>
      <c r="B161" s="17" t="s">
        <v>44</v>
      </c>
      <c r="C161" s="89"/>
      <c r="D161" s="61"/>
      <c r="E161" s="101"/>
      <c r="F161" s="61"/>
      <c r="G161" s="185"/>
      <c r="H161" s="64"/>
    </row>
    <row r="162" spans="1:8" ht="12.75">
      <c r="A162" s="23"/>
      <c r="B162" s="23"/>
      <c r="C162" s="80" t="s">
        <v>6</v>
      </c>
      <c r="D162" s="128"/>
      <c r="E162" s="115">
        <v>0.05</v>
      </c>
      <c r="F162" s="94">
        <f>IF(ISBLANK(D162),"",(D162*E162))</f>
      </c>
      <c r="G162" s="165">
        <f>4*E162</f>
        <v>0.2</v>
      </c>
      <c r="H162" s="94">
        <f>IF(ISBLANK(D162),"",(D162*G162))</f>
      </c>
    </row>
    <row r="163" spans="1:8" ht="12.75">
      <c r="A163" s="23"/>
      <c r="B163" s="17" t="s">
        <v>45</v>
      </c>
      <c r="C163" s="89"/>
      <c r="D163" s="61"/>
      <c r="E163" s="101"/>
      <c r="F163" s="61"/>
      <c r="G163" s="185"/>
      <c r="H163" s="64"/>
    </row>
    <row r="164" spans="1:8" ht="12.75">
      <c r="A164" s="23"/>
      <c r="B164" s="23"/>
      <c r="C164" s="80" t="s">
        <v>6</v>
      </c>
      <c r="D164" s="128"/>
      <c r="E164" s="192">
        <v>0.05</v>
      </c>
      <c r="F164" s="94">
        <f>IF(ISBLANK(D164),"",(D164*E164))</f>
      </c>
      <c r="G164" s="165">
        <f>4*E164</f>
        <v>0.2</v>
      </c>
      <c r="H164" s="94">
        <f>IF(ISBLANK(D164),"",(D164*G164))</f>
      </c>
    </row>
    <row r="165" spans="1:8" ht="12.75">
      <c r="A165" s="23"/>
      <c r="B165" s="17" t="s">
        <v>96</v>
      </c>
      <c r="C165" s="89"/>
      <c r="D165" s="61"/>
      <c r="E165" s="101"/>
      <c r="F165" s="61"/>
      <c r="G165" s="185"/>
      <c r="H165" s="64"/>
    </row>
    <row r="166" spans="1:8" ht="12.75">
      <c r="A166" s="23"/>
      <c r="B166" s="23"/>
      <c r="C166" s="80" t="s">
        <v>6</v>
      </c>
      <c r="D166" s="128"/>
      <c r="E166" s="115">
        <v>0.05</v>
      </c>
      <c r="F166" s="94">
        <f>IF(ISBLANK(D166),"",(D166*E166))</f>
      </c>
      <c r="G166" s="166">
        <f>4*E166</f>
        <v>0.2</v>
      </c>
      <c r="H166" s="55">
        <f>IF(ISBLANK(D166),"",(D166*G166))</f>
      </c>
    </row>
    <row r="167" spans="1:8" ht="12.75">
      <c r="A167" s="23"/>
      <c r="B167" s="17"/>
      <c r="C167" s="79"/>
      <c r="D167" s="38"/>
      <c r="E167" s="92"/>
      <c r="F167" s="66"/>
      <c r="G167" s="49"/>
      <c r="H167" s="58"/>
    </row>
    <row r="168" spans="1:8" ht="12.75">
      <c r="A168" s="23"/>
      <c r="B168" s="17" t="s">
        <v>30</v>
      </c>
      <c r="C168" s="79"/>
      <c r="D168" s="38"/>
      <c r="E168" s="92"/>
      <c r="F168" s="67"/>
      <c r="G168" s="7"/>
      <c r="H168" s="58"/>
    </row>
    <row r="169" spans="1:8" ht="12.75">
      <c r="A169" s="23"/>
      <c r="B169" s="17" t="s">
        <v>38</v>
      </c>
      <c r="C169" s="79"/>
      <c r="D169" s="38"/>
      <c r="E169" s="92"/>
      <c r="F169" s="68"/>
      <c r="G169" s="34"/>
      <c r="H169" s="64"/>
    </row>
    <row r="170" spans="1:8" ht="12.75">
      <c r="A170" s="23"/>
      <c r="B170" s="23"/>
      <c r="C170" s="80" t="s">
        <v>6</v>
      </c>
      <c r="D170" s="128"/>
      <c r="E170" s="115">
        <v>0.05</v>
      </c>
      <c r="F170" s="94">
        <f>IF(ISBLANK(D170),"",(D170*E170))</f>
      </c>
      <c r="G170" s="165">
        <f>4*E170</f>
        <v>0.2</v>
      </c>
      <c r="H170" s="94">
        <f>IF(ISBLANK(D170),"",(D170*G170))</f>
      </c>
    </row>
    <row r="171" spans="1:8" ht="12.75">
      <c r="A171" s="23"/>
      <c r="B171" s="17" t="s">
        <v>39</v>
      </c>
      <c r="C171" s="89"/>
      <c r="D171" s="61"/>
      <c r="E171" s="101"/>
      <c r="F171" s="61"/>
      <c r="G171" s="185"/>
      <c r="H171" s="64"/>
    </row>
    <row r="172" spans="1:8" ht="12.75">
      <c r="A172" s="23"/>
      <c r="B172" s="23"/>
      <c r="C172" s="80" t="s">
        <v>6</v>
      </c>
      <c r="D172" s="128"/>
      <c r="E172" s="115">
        <v>0.05</v>
      </c>
      <c r="F172" s="94">
        <f>IF(ISBLANK(D172),"",(D172*E172))</f>
      </c>
      <c r="G172" s="165">
        <f>4*E172</f>
        <v>0.2</v>
      </c>
      <c r="H172" s="94">
        <f>IF(ISBLANK(D172),"",(D172*G172))</f>
      </c>
    </row>
    <row r="173" spans="1:8" ht="12.75">
      <c r="A173" s="23"/>
      <c r="B173" s="17" t="s">
        <v>46</v>
      </c>
      <c r="C173" s="89"/>
      <c r="D173" s="61"/>
      <c r="E173" s="101"/>
      <c r="F173" s="61"/>
      <c r="G173" s="185"/>
      <c r="H173" s="64"/>
    </row>
    <row r="174" spans="1:8" ht="12.75">
      <c r="A174" s="23"/>
      <c r="B174" s="23"/>
      <c r="C174" s="80" t="s">
        <v>6</v>
      </c>
      <c r="D174" s="128"/>
      <c r="E174" s="115">
        <v>0.05</v>
      </c>
      <c r="F174" s="94">
        <f>IF(ISBLANK(D174),"",(D174*E174))</f>
      </c>
      <c r="G174" s="165">
        <f>4*E174</f>
        <v>0.2</v>
      </c>
      <c r="H174" s="94">
        <f>IF(ISBLANK(D174),"",(D174*G174))</f>
      </c>
    </row>
    <row r="175" spans="1:8" ht="12.75">
      <c r="A175" s="23"/>
      <c r="B175" s="17" t="s">
        <v>47</v>
      </c>
      <c r="C175" s="89"/>
      <c r="D175" s="61"/>
      <c r="E175" s="101"/>
      <c r="F175" s="61"/>
      <c r="G175" s="185"/>
      <c r="H175" s="64"/>
    </row>
    <row r="176" spans="1:8" ht="12.75">
      <c r="A176" s="23"/>
      <c r="B176" s="23"/>
      <c r="C176" s="80" t="s">
        <v>6</v>
      </c>
      <c r="D176" s="128"/>
      <c r="E176" s="115">
        <v>0.05</v>
      </c>
      <c r="F176" s="94">
        <f>IF(ISBLANK(D176),"",(D176*E176))</f>
      </c>
      <c r="G176" s="166">
        <f>4*E176</f>
        <v>0.2</v>
      </c>
      <c r="H176" s="55">
        <f>IF(ISBLANK(D176),"",(D176*G176))</f>
      </c>
    </row>
    <row r="177" spans="1:8" ht="12.75">
      <c r="A177" s="23"/>
      <c r="B177" s="17"/>
      <c r="C177" s="79"/>
      <c r="D177" s="38"/>
      <c r="E177" s="92"/>
      <c r="F177" s="66"/>
      <c r="G177" s="49"/>
      <c r="H177" s="58"/>
    </row>
    <row r="178" spans="1:8" ht="12.75">
      <c r="A178" s="23"/>
      <c r="B178" s="17" t="s">
        <v>31</v>
      </c>
      <c r="C178" s="79"/>
      <c r="D178" s="38"/>
      <c r="E178" s="92"/>
      <c r="F178" s="67"/>
      <c r="G178" s="7"/>
      <c r="H178" s="58"/>
    </row>
    <row r="179" spans="1:8" ht="12.75">
      <c r="A179" s="23"/>
      <c r="B179" s="17" t="s">
        <v>40</v>
      </c>
      <c r="C179" s="79"/>
      <c r="D179" s="38"/>
      <c r="E179" s="92"/>
      <c r="F179" s="68"/>
      <c r="G179" s="34"/>
      <c r="H179" s="64"/>
    </row>
    <row r="180" spans="1:8" ht="12.75">
      <c r="A180" s="23"/>
      <c r="B180" s="23"/>
      <c r="C180" s="80" t="s">
        <v>6</v>
      </c>
      <c r="D180" s="128"/>
      <c r="E180" s="115">
        <v>0.05</v>
      </c>
      <c r="F180" s="94">
        <f>IF(ISBLANK(D180),"",(D180*E180))</f>
      </c>
      <c r="G180" s="165">
        <f>4*E180</f>
        <v>0.2</v>
      </c>
      <c r="H180" s="94">
        <f>IF(ISBLANK(D180),"",(D180*G180))</f>
      </c>
    </row>
    <row r="181" spans="1:8" ht="12.75">
      <c r="A181" s="23"/>
      <c r="B181" s="17" t="s">
        <v>41</v>
      </c>
      <c r="C181" s="89"/>
      <c r="D181" s="61"/>
      <c r="E181" s="101"/>
      <c r="F181" s="61"/>
      <c r="G181" s="185"/>
      <c r="H181" s="64"/>
    </row>
    <row r="182" spans="1:8" ht="12.75">
      <c r="A182" s="23"/>
      <c r="B182" s="23"/>
      <c r="C182" s="80" t="s">
        <v>6</v>
      </c>
      <c r="D182" s="128"/>
      <c r="E182" s="115">
        <v>0.05</v>
      </c>
      <c r="F182" s="94">
        <f>IF(ISBLANK(D182),"",(D182*E182))</f>
      </c>
      <c r="G182" s="165">
        <f>4*E182</f>
        <v>0.2</v>
      </c>
      <c r="H182" s="94">
        <f>IF(ISBLANK(D182),"",(D182*G182))</f>
      </c>
    </row>
    <row r="183" spans="1:8" ht="12.75">
      <c r="A183" s="23"/>
      <c r="B183" s="17" t="s">
        <v>42</v>
      </c>
      <c r="C183" s="89"/>
      <c r="D183" s="61"/>
      <c r="E183" s="101"/>
      <c r="F183" s="61"/>
      <c r="G183" s="185"/>
      <c r="H183" s="64"/>
    </row>
    <row r="184" spans="1:8" ht="12.75">
      <c r="A184" s="23"/>
      <c r="B184" s="23"/>
      <c r="C184" s="80" t="s">
        <v>6</v>
      </c>
      <c r="D184" s="128"/>
      <c r="E184" s="115">
        <v>0.05</v>
      </c>
      <c r="F184" s="94">
        <f>IF(ISBLANK(D184),"",(D184*E184))</f>
      </c>
      <c r="G184" s="165">
        <f>4*E184</f>
        <v>0.2</v>
      </c>
      <c r="H184" s="94">
        <f>IF(ISBLANK(D184),"",(D184*G184))</f>
      </c>
    </row>
    <row r="185" spans="1:8" ht="12.75">
      <c r="A185" s="23"/>
      <c r="B185" s="17" t="s">
        <v>43</v>
      </c>
      <c r="C185" s="89"/>
      <c r="D185" s="61"/>
      <c r="E185" s="101"/>
      <c r="F185" s="61"/>
      <c r="G185" s="185"/>
      <c r="H185" s="64"/>
    </row>
    <row r="186" spans="1:8" ht="12.75">
      <c r="A186" s="23"/>
      <c r="B186" s="23"/>
      <c r="C186" s="80" t="s">
        <v>6</v>
      </c>
      <c r="D186" s="128"/>
      <c r="E186" s="115">
        <v>0.05</v>
      </c>
      <c r="F186" s="94">
        <f>IF(ISBLANK(D186),"",(D186*E186))</f>
      </c>
      <c r="G186" s="165">
        <f>4*E186</f>
        <v>0.2</v>
      </c>
      <c r="H186" s="94">
        <f>IF(ISBLANK(D186),"",(D186*G186))</f>
      </c>
    </row>
    <row r="187" spans="1:8" ht="12.75">
      <c r="A187" s="23"/>
      <c r="B187" s="17" t="s">
        <v>97</v>
      </c>
      <c r="C187" s="89"/>
      <c r="D187" s="61"/>
      <c r="E187" s="101"/>
      <c r="F187" s="61"/>
      <c r="G187" s="185"/>
      <c r="H187" s="64"/>
    </row>
    <row r="188" spans="1:8" ht="12.75">
      <c r="A188" s="23"/>
      <c r="B188" s="23"/>
      <c r="C188" s="81" t="s">
        <v>6</v>
      </c>
      <c r="D188" s="126"/>
      <c r="E188" s="112">
        <v>0.05</v>
      </c>
      <c r="F188" s="94">
        <f>IF(ISBLANK(D188),"",(D188*E188))</f>
      </c>
      <c r="G188" s="165">
        <f>4*E188</f>
        <v>0.2</v>
      </c>
      <c r="H188" s="163">
        <f>IF(ISBLANK(D188),"",(D188*G188))</f>
      </c>
    </row>
    <row r="189" spans="1:8" ht="63.75">
      <c r="A189" s="33" t="s">
        <v>54</v>
      </c>
      <c r="B189" s="16" t="s">
        <v>116</v>
      </c>
      <c r="C189" s="78"/>
      <c r="D189" s="39"/>
      <c r="E189" s="99"/>
      <c r="F189" s="39"/>
      <c r="G189" s="200"/>
      <c r="H189" s="39"/>
    </row>
    <row r="190" spans="1:8" ht="12.75">
      <c r="A190" s="19"/>
      <c r="B190" s="18"/>
      <c r="C190" s="83" t="s">
        <v>13</v>
      </c>
      <c r="D190" s="125"/>
      <c r="E190" s="116">
        <v>0.05</v>
      </c>
      <c r="F190" s="149">
        <f>IF(ISBLANK(D190),"",(D190*E190))</f>
      </c>
      <c r="G190" s="164">
        <f>4*E190</f>
        <v>0.2</v>
      </c>
      <c r="H190" s="163">
        <f>IF(ISBLANK(D190),"",(D190*G190))</f>
      </c>
    </row>
    <row r="191" spans="1:8" ht="51">
      <c r="A191" s="33" t="s">
        <v>55</v>
      </c>
      <c r="B191" s="16" t="s">
        <v>32</v>
      </c>
      <c r="C191" s="79"/>
      <c r="D191" s="38"/>
      <c r="E191" s="92"/>
      <c r="F191" s="58"/>
      <c r="G191" s="182"/>
      <c r="H191" s="58"/>
    </row>
    <row r="192" spans="1:8" ht="12.75">
      <c r="A192" s="23"/>
      <c r="B192" s="17"/>
      <c r="C192" s="79"/>
      <c r="D192" s="38"/>
      <c r="E192" s="92"/>
      <c r="F192" s="58"/>
      <c r="G192" s="156"/>
      <c r="H192" s="58"/>
    </row>
    <row r="193" spans="1:8" ht="12.75">
      <c r="A193" s="23"/>
      <c r="B193" s="17" t="s">
        <v>8</v>
      </c>
      <c r="C193" s="79"/>
      <c r="D193" s="38"/>
      <c r="E193" s="92"/>
      <c r="F193" s="58"/>
      <c r="G193" s="156"/>
      <c r="H193" s="58"/>
    </row>
    <row r="194" spans="1:8" ht="12.75">
      <c r="A194" s="23"/>
      <c r="B194" s="25"/>
      <c r="C194" s="80" t="s">
        <v>11</v>
      </c>
      <c r="D194" s="128"/>
      <c r="E194" s="115">
        <v>0.05</v>
      </c>
      <c r="F194" s="94">
        <f>IF(ISBLANK(D194),"",(D194*E194))</f>
      </c>
      <c r="G194" s="165">
        <f>4*E194</f>
        <v>0.2</v>
      </c>
      <c r="H194" s="94">
        <f>IF(ISBLANK(D194),"",(D194*G194))</f>
      </c>
    </row>
    <row r="195" spans="1:8" ht="12.75">
      <c r="A195" s="23"/>
      <c r="B195" s="17" t="s">
        <v>9</v>
      </c>
      <c r="C195" s="89"/>
      <c r="D195" s="61"/>
      <c r="E195" s="101"/>
      <c r="F195" s="61"/>
      <c r="G195" s="185"/>
      <c r="H195" s="64"/>
    </row>
    <row r="196" spans="1:8" ht="12.75">
      <c r="A196" s="23"/>
      <c r="B196" s="25"/>
      <c r="C196" s="80" t="s">
        <v>11</v>
      </c>
      <c r="D196" s="128"/>
      <c r="E196" s="115">
        <v>0.05</v>
      </c>
      <c r="F196" s="94">
        <f>IF(ISBLANK(D196),"",(D196*E196))</f>
      </c>
      <c r="G196" s="165">
        <f>4*E196</f>
        <v>0.2</v>
      </c>
      <c r="H196" s="94">
        <f>IF(ISBLANK(D196),"",(D196*G196))</f>
      </c>
    </row>
    <row r="197" spans="1:8" ht="12.75">
      <c r="A197" s="23"/>
      <c r="B197" s="17" t="s">
        <v>10</v>
      </c>
      <c r="C197" s="89"/>
      <c r="D197" s="61"/>
      <c r="E197" s="101"/>
      <c r="F197" s="61"/>
      <c r="G197" s="185"/>
      <c r="H197" s="64"/>
    </row>
    <row r="198" spans="1:8" ht="12.75">
      <c r="A198" s="19"/>
      <c r="B198" s="18"/>
      <c r="C198" s="81" t="s">
        <v>11</v>
      </c>
      <c r="D198" s="126"/>
      <c r="E198" s="112">
        <v>0.05</v>
      </c>
      <c r="F198" s="94">
        <f>IF(ISBLANK(D198),"",(D198*E198))</f>
      </c>
      <c r="G198" s="165">
        <f>4*E198</f>
        <v>0.2</v>
      </c>
      <c r="H198" s="163">
        <f>IF(ISBLANK(D198),"",(D198*G198))</f>
      </c>
    </row>
    <row r="199" spans="1:8" ht="38.25">
      <c r="A199" s="33" t="s">
        <v>56</v>
      </c>
      <c r="B199" s="16" t="s">
        <v>98</v>
      </c>
      <c r="C199" s="78"/>
      <c r="D199" s="39"/>
      <c r="E199" s="99"/>
      <c r="F199" s="57"/>
      <c r="G199" s="155"/>
      <c r="H199" s="57"/>
    </row>
    <row r="200" spans="1:8" ht="12.75">
      <c r="A200" s="23"/>
      <c r="B200" s="17"/>
      <c r="C200" s="79"/>
      <c r="D200" s="38"/>
      <c r="E200" s="92"/>
      <c r="F200" s="58"/>
      <c r="G200" s="156"/>
      <c r="H200" s="58"/>
    </row>
    <row r="201" spans="1:8" ht="12.75">
      <c r="A201" s="23"/>
      <c r="B201" s="17" t="s">
        <v>29</v>
      </c>
      <c r="C201" s="79"/>
      <c r="D201" s="38"/>
      <c r="E201" s="92"/>
      <c r="F201" s="58"/>
      <c r="G201" s="156"/>
      <c r="H201" s="58"/>
    </row>
    <row r="202" spans="1:8" ht="12.75">
      <c r="A202" s="23"/>
      <c r="B202" s="17"/>
      <c r="C202" s="80" t="s">
        <v>6</v>
      </c>
      <c r="D202" s="128"/>
      <c r="E202" s="115">
        <v>0.05</v>
      </c>
      <c r="F202" s="94">
        <f>IF(ISBLANK(D202),"",(D202*E202))</f>
      </c>
      <c r="G202" s="165">
        <f>4*E202</f>
        <v>0.2</v>
      </c>
      <c r="H202" s="94">
        <f>IF(ISBLANK(D202),"",(D202*G202))</f>
      </c>
    </row>
    <row r="203" spans="1:8" ht="12.75">
      <c r="A203" s="23"/>
      <c r="B203" s="17" t="s">
        <v>33</v>
      </c>
      <c r="C203" s="89"/>
      <c r="D203" s="61"/>
      <c r="E203" s="101"/>
      <c r="F203" s="61"/>
      <c r="G203" s="185"/>
      <c r="H203" s="194"/>
    </row>
    <row r="204" spans="1:8" ht="12.75">
      <c r="A204" s="23"/>
      <c r="B204" s="23"/>
      <c r="C204" s="80" t="s">
        <v>6</v>
      </c>
      <c r="D204" s="128"/>
      <c r="E204" s="115">
        <v>0.05</v>
      </c>
      <c r="F204" s="94">
        <f>IF(ISBLANK(D204),"",(D204*E204))</f>
      </c>
      <c r="G204" s="165">
        <f>4*E204</f>
        <v>0.2</v>
      </c>
      <c r="H204" s="194">
        <f>IF(ISBLANK(D204),"",(D204*G204))</f>
      </c>
    </row>
    <row r="205" spans="1:8" ht="12.75">
      <c r="A205" s="23"/>
      <c r="B205" s="17" t="s">
        <v>31</v>
      </c>
      <c r="C205" s="89"/>
      <c r="D205" s="61"/>
      <c r="E205" s="101"/>
      <c r="F205" s="61"/>
      <c r="G205" s="185"/>
      <c r="H205" s="64"/>
    </row>
    <row r="206" spans="1:8" ht="12.75">
      <c r="A206" s="19"/>
      <c r="B206" s="19"/>
      <c r="C206" s="83" t="s">
        <v>6</v>
      </c>
      <c r="D206" s="125"/>
      <c r="E206" s="116">
        <v>0.05</v>
      </c>
      <c r="F206" s="149">
        <f>IF(ISBLANK(D206),"",(D206*E206))</f>
      </c>
      <c r="G206" s="164">
        <f>4*E206</f>
        <v>0.2</v>
      </c>
      <c r="H206" s="163">
        <f>IF(ISBLANK(D206),"",(D206*G206))</f>
      </c>
    </row>
    <row r="207" spans="1:8" ht="63.75">
      <c r="A207" s="33" t="s">
        <v>57</v>
      </c>
      <c r="B207" s="16" t="s">
        <v>99</v>
      </c>
      <c r="C207" s="78"/>
      <c r="D207" s="39"/>
      <c r="E207" s="99"/>
      <c r="F207" s="39"/>
      <c r="G207" s="243"/>
      <c r="H207" s="39"/>
    </row>
    <row r="208" spans="1:8" ht="12.75">
      <c r="A208" s="23"/>
      <c r="B208" s="17"/>
      <c r="C208" s="79"/>
      <c r="D208" s="38"/>
      <c r="E208" s="92"/>
      <c r="F208" s="38"/>
      <c r="G208" s="202"/>
      <c r="H208" s="38"/>
    </row>
    <row r="209" spans="1:8" ht="12.75">
      <c r="A209" s="23"/>
      <c r="B209" s="29" t="s">
        <v>29</v>
      </c>
      <c r="C209" s="79"/>
      <c r="D209" s="38"/>
      <c r="E209" s="85"/>
      <c r="F209" s="54"/>
      <c r="G209" s="203"/>
      <c r="H209" s="54"/>
    </row>
    <row r="210" spans="1:8" ht="12.75">
      <c r="A210" s="23"/>
      <c r="B210" s="24"/>
      <c r="C210" s="80" t="s">
        <v>2</v>
      </c>
      <c r="D210" s="128"/>
      <c r="E210" s="119">
        <v>1</v>
      </c>
      <c r="F210" s="94">
        <f>IF(ISBLANK(D210),"",(D210*E210))</f>
      </c>
      <c r="G210" s="195">
        <f>4*E210</f>
        <v>4</v>
      </c>
      <c r="H210" s="94">
        <f>IF(ISBLANK(D210),"",(D210*G210))</f>
      </c>
    </row>
    <row r="211" spans="1:8" ht="12.75">
      <c r="A211" s="23"/>
      <c r="B211" s="17" t="s">
        <v>30</v>
      </c>
      <c r="C211" s="89"/>
      <c r="D211" s="61"/>
      <c r="E211" s="104"/>
      <c r="F211" s="61"/>
      <c r="G211" s="188"/>
      <c r="H211" s="63"/>
    </row>
    <row r="212" spans="1:8" ht="12.75">
      <c r="A212" s="23"/>
      <c r="B212" s="23"/>
      <c r="C212" s="80" t="s">
        <v>2</v>
      </c>
      <c r="D212" s="128"/>
      <c r="E212" s="119">
        <v>1</v>
      </c>
      <c r="F212" s="94">
        <f>IF(ISBLANK(D212),"",(D212*E212))</f>
      </c>
      <c r="G212" s="195">
        <f>4*E212</f>
        <v>4</v>
      </c>
      <c r="H212" s="94">
        <f>IF(ISBLANK(D212),"",(D212*G212))</f>
      </c>
    </row>
    <row r="213" spans="1:8" ht="12.75">
      <c r="A213" s="23"/>
      <c r="B213" s="17" t="s">
        <v>31</v>
      </c>
      <c r="C213" s="89"/>
      <c r="D213" s="61"/>
      <c r="E213" s="104"/>
      <c r="F213" s="61"/>
      <c r="G213" s="188"/>
      <c r="H213" s="63"/>
    </row>
    <row r="214" spans="1:8" ht="12.75">
      <c r="A214" s="23"/>
      <c r="B214" s="24"/>
      <c r="C214" s="81" t="s">
        <v>2</v>
      </c>
      <c r="D214" s="126"/>
      <c r="E214" s="118">
        <v>1</v>
      </c>
      <c r="F214" s="94">
        <f>IF(ISBLANK(D214),"",(D214*E214))</f>
      </c>
      <c r="G214" s="196">
        <f>4*E214</f>
        <v>4</v>
      </c>
      <c r="H214" s="163">
        <f>IF(ISBLANK(D214),"",(D214*G214))</f>
      </c>
    </row>
    <row r="215" spans="1:8" ht="76.5">
      <c r="A215" s="33" t="s">
        <v>58</v>
      </c>
      <c r="B215" s="16" t="s">
        <v>133</v>
      </c>
      <c r="C215" s="78"/>
      <c r="D215" s="39"/>
      <c r="E215" s="99"/>
      <c r="F215" s="39"/>
      <c r="G215" s="175"/>
      <c r="H215" s="39"/>
    </row>
    <row r="216" spans="1:8" ht="12.75">
      <c r="A216" s="19"/>
      <c r="B216" s="31"/>
      <c r="C216" s="83" t="s">
        <v>2</v>
      </c>
      <c r="D216" s="125"/>
      <c r="E216" s="120">
        <v>1</v>
      </c>
      <c r="F216" s="94">
        <f>IF(ISBLANK(D216),"",(D216*E216))</f>
      </c>
      <c r="G216" s="197">
        <f>4*E216</f>
        <v>4</v>
      </c>
      <c r="H216" s="163">
        <f>IF(ISBLANK(D216),"",(D216*G216))</f>
      </c>
    </row>
    <row r="217" spans="1:8" ht="63.75">
      <c r="A217" s="33" t="s">
        <v>59</v>
      </c>
      <c r="B217" s="16" t="s">
        <v>113</v>
      </c>
      <c r="C217" s="78"/>
      <c r="D217" s="39"/>
      <c r="E217" s="103"/>
      <c r="F217" s="53"/>
      <c r="G217" s="201"/>
      <c r="H217" s="53"/>
    </row>
    <row r="218" spans="1:8" ht="38.25">
      <c r="A218" s="23"/>
      <c r="B218" s="30" t="s">
        <v>100</v>
      </c>
      <c r="C218" s="79"/>
      <c r="D218" s="38"/>
      <c r="E218" s="85"/>
      <c r="F218" s="54"/>
      <c r="G218" s="199"/>
      <c r="H218" s="54"/>
    </row>
    <row r="219" spans="1:8" ht="12.75">
      <c r="A219" s="23"/>
      <c r="B219" s="23"/>
      <c r="C219" s="80" t="s">
        <v>2</v>
      </c>
      <c r="D219" s="128"/>
      <c r="E219" s="119">
        <v>1</v>
      </c>
      <c r="F219" s="94">
        <f>IF(ISBLANK(D219),"",(D219*E219))</f>
      </c>
      <c r="G219" s="165">
        <f>4*E219</f>
        <v>4</v>
      </c>
      <c r="H219" s="94">
        <f>IF(ISBLANK(D219),"",(D219*G219))</f>
      </c>
    </row>
    <row r="220" spans="1:8" ht="18" customHeight="1">
      <c r="A220" s="23"/>
      <c r="B220" s="30" t="s">
        <v>101</v>
      </c>
      <c r="C220" s="79"/>
      <c r="D220" s="38"/>
      <c r="E220" s="85"/>
      <c r="F220" s="54"/>
      <c r="G220" s="199"/>
      <c r="H220" s="54"/>
    </row>
    <row r="221" spans="1:8" ht="12.75">
      <c r="A221" s="19"/>
      <c r="B221" s="19"/>
      <c r="C221" s="83" t="s">
        <v>11</v>
      </c>
      <c r="D221" s="125"/>
      <c r="E221" s="120">
        <v>1</v>
      </c>
      <c r="F221" s="149">
        <f>IF(ISBLANK(D221),"",(D221*E221))</f>
      </c>
      <c r="G221" s="164">
        <f>4*E221</f>
        <v>4</v>
      </c>
      <c r="H221" s="163">
        <f>IF(ISBLANK(D221),"",(D221*G221))</f>
      </c>
    </row>
    <row r="222" spans="1:8" ht="63.75">
      <c r="A222" s="33" t="s">
        <v>60</v>
      </c>
      <c r="B222" s="16" t="s">
        <v>114</v>
      </c>
      <c r="C222" s="78"/>
      <c r="D222" s="39"/>
      <c r="E222" s="99"/>
      <c r="F222" s="39"/>
      <c r="G222" s="200"/>
      <c r="H222" s="39"/>
    </row>
    <row r="223" spans="1:8" ht="41.25" customHeight="1">
      <c r="A223" s="23"/>
      <c r="B223" s="17" t="s">
        <v>102</v>
      </c>
      <c r="C223" s="79"/>
      <c r="D223" s="38"/>
      <c r="E223" s="92"/>
      <c r="F223" s="38"/>
      <c r="G223" s="7"/>
      <c r="H223" s="38"/>
    </row>
    <row r="224" spans="1:8" ht="12.75">
      <c r="A224" s="23"/>
      <c r="B224" s="23"/>
      <c r="C224" s="80" t="s">
        <v>2</v>
      </c>
      <c r="D224" s="128"/>
      <c r="E224" s="119">
        <v>1</v>
      </c>
      <c r="F224" s="94">
        <f>IF(ISBLANK(D224),"",(D224*E224))</f>
      </c>
      <c r="G224" s="165">
        <f>4*E224</f>
        <v>4</v>
      </c>
      <c r="H224" s="94">
        <f>IF(ISBLANK(D224),"",(D224*G224))</f>
      </c>
    </row>
    <row r="225" spans="1:8" ht="18.75" customHeight="1">
      <c r="A225" s="23"/>
      <c r="B225" s="30" t="s">
        <v>65</v>
      </c>
      <c r="C225" s="79"/>
      <c r="D225" s="38"/>
      <c r="E225" s="85"/>
      <c r="F225" s="54"/>
      <c r="G225" s="199"/>
      <c r="H225" s="54"/>
    </row>
    <row r="226" spans="1:8" ht="12.75">
      <c r="A226" s="19"/>
      <c r="B226" s="18"/>
      <c r="C226" s="83" t="s">
        <v>11</v>
      </c>
      <c r="D226" s="125"/>
      <c r="E226" s="116">
        <v>1</v>
      </c>
      <c r="F226" s="149">
        <f>IF(ISBLANK(D226),"",(D226*E226))</f>
      </c>
      <c r="G226" s="164">
        <f>4*E226</f>
        <v>4</v>
      </c>
      <c r="H226" s="163">
        <f>IF(ISBLANK(D226),"",(D226*G226))</f>
      </c>
    </row>
    <row r="227" spans="1:8" ht="79.5" customHeight="1">
      <c r="A227" s="33" t="s">
        <v>61</v>
      </c>
      <c r="B227" s="16" t="s">
        <v>34</v>
      </c>
      <c r="C227" s="79"/>
      <c r="D227" s="38"/>
      <c r="E227" s="92"/>
      <c r="F227" s="38"/>
      <c r="G227" s="9"/>
      <c r="H227" s="38"/>
    </row>
    <row r="228" spans="1:8" ht="12.75">
      <c r="A228" s="19"/>
      <c r="B228" s="31"/>
      <c r="C228" s="81" t="s">
        <v>2</v>
      </c>
      <c r="D228" s="126"/>
      <c r="E228" s="118">
        <v>1</v>
      </c>
      <c r="F228" s="94">
        <f>IF(ISBLANK(D228),"",(D228*E228))</f>
      </c>
      <c r="G228" s="196">
        <f>4*E228</f>
        <v>4</v>
      </c>
      <c r="H228" s="163">
        <f>IF(ISBLANK(D228),"",(D228*G228))</f>
      </c>
    </row>
    <row r="229" spans="1:8" ht="51">
      <c r="A229" s="33" t="s">
        <v>62</v>
      </c>
      <c r="B229" s="16" t="s">
        <v>15</v>
      </c>
      <c r="C229" s="78"/>
      <c r="D229" s="39"/>
      <c r="E229" s="99"/>
      <c r="F229" s="39"/>
      <c r="G229" s="175"/>
      <c r="H229" s="39"/>
    </row>
    <row r="230" spans="1:8" ht="12.75">
      <c r="A230" s="19"/>
      <c r="B230" s="31"/>
      <c r="C230" s="83" t="s">
        <v>2</v>
      </c>
      <c r="D230" s="125"/>
      <c r="E230" s="120">
        <v>1</v>
      </c>
      <c r="F230" s="149">
        <f>IF(ISBLANK(D230),"",(D230*E230))</f>
      </c>
      <c r="G230" s="197">
        <f>4*E230</f>
        <v>4</v>
      </c>
      <c r="H230" s="163">
        <f>IF(ISBLANK(D230),"",(D230*G230))</f>
      </c>
    </row>
    <row r="231" spans="1:8" ht="93" customHeight="1">
      <c r="A231" s="33" t="s">
        <v>63</v>
      </c>
      <c r="B231" s="16" t="s">
        <v>21</v>
      </c>
      <c r="C231" s="79"/>
      <c r="D231" s="38"/>
      <c r="E231" s="92"/>
      <c r="F231" s="38"/>
      <c r="G231" s="9"/>
      <c r="H231" s="38"/>
    </row>
    <row r="232" spans="1:8" ht="13.5" thickBot="1">
      <c r="A232" s="37"/>
      <c r="B232" s="32"/>
      <c r="C232" s="84" t="s">
        <v>6</v>
      </c>
      <c r="D232" s="127"/>
      <c r="E232" s="147">
        <v>8</v>
      </c>
      <c r="F232" s="148">
        <f>IF(ISBLANK(D232),"",(D232*E232))</f>
      </c>
      <c r="G232" s="198">
        <f>4*E232</f>
        <v>32</v>
      </c>
      <c r="H232" s="148">
        <f>IF(ISBLANK(D232),"",(D232*G232))</f>
      </c>
    </row>
    <row r="233" spans="1:13" ht="13.5" thickTop="1">
      <c r="A233" s="244" t="s">
        <v>50</v>
      </c>
      <c r="B233" s="245"/>
      <c r="C233" s="245"/>
      <c r="D233" s="246"/>
      <c r="E233" s="235"/>
      <c r="F233" s="234">
        <f>SUM(F147:F232)</f>
        <v>0</v>
      </c>
      <c r="G233" s="233"/>
      <c r="H233" s="234">
        <f>SUM(H147:H232)</f>
        <v>0</v>
      </c>
      <c r="K233" s="226"/>
      <c r="L233" s="226"/>
      <c r="M233" s="226"/>
    </row>
    <row r="234" spans="1:13" ht="12.75">
      <c r="A234" s="5"/>
      <c r="B234" s="8"/>
      <c r="C234" s="92"/>
      <c r="D234" s="9"/>
      <c r="E234" s="109"/>
      <c r="K234" s="226"/>
      <c r="M234" s="226"/>
    </row>
    <row r="235" spans="1:14" s="10" customFormat="1" ht="24" customHeight="1">
      <c r="A235" s="5"/>
      <c r="B235" s="8"/>
      <c r="C235" s="93"/>
      <c r="D235" s="93"/>
      <c r="E235" s="93"/>
      <c r="F235" s="134"/>
      <c r="G235" s="135"/>
      <c r="H235" s="134"/>
      <c r="J235" s="75"/>
      <c r="K235" s="226"/>
      <c r="L235" s="226"/>
      <c r="M235" s="226"/>
      <c r="N235" s="75"/>
    </row>
    <row r="236" spans="1:14" s="136" customFormat="1" ht="17.25" customHeight="1" thickBot="1">
      <c r="A236" s="5"/>
      <c r="B236" s="205" t="s">
        <v>85</v>
      </c>
      <c r="C236" s="93"/>
      <c r="D236" s="93"/>
      <c r="E236" s="93"/>
      <c r="F236" s="134"/>
      <c r="G236" s="135"/>
      <c r="H236" s="134"/>
      <c r="J236" s="137"/>
      <c r="K236" s="227"/>
      <c r="L236" s="227"/>
      <c r="M236" s="227"/>
      <c r="N236" s="137"/>
    </row>
    <row r="237" spans="1:14" s="138" customFormat="1" ht="24.75" customHeight="1">
      <c r="A237" s="206"/>
      <c r="B237" s="259" t="s">
        <v>86</v>
      </c>
      <c r="C237" s="259"/>
      <c r="D237" s="259"/>
      <c r="E237" s="272" t="s">
        <v>87</v>
      </c>
      <c r="F237" s="273"/>
      <c r="G237" s="274" t="s">
        <v>72</v>
      </c>
      <c r="H237" s="275"/>
      <c r="J237" s="139"/>
      <c r="K237" s="228"/>
      <c r="L237" s="228"/>
      <c r="M237" s="228"/>
      <c r="N237" s="139"/>
    </row>
    <row r="238" spans="1:14" s="136" customFormat="1" ht="16.5" customHeight="1">
      <c r="A238" s="247" t="s">
        <v>84</v>
      </c>
      <c r="B238" s="248"/>
      <c r="C238" s="248"/>
      <c r="D238" s="248"/>
      <c r="E238" s="249">
        <f>F48</f>
        <v>0</v>
      </c>
      <c r="F238" s="250"/>
      <c r="G238" s="276">
        <f>H48</f>
        <v>0</v>
      </c>
      <c r="H238" s="277"/>
      <c r="J238" s="137"/>
      <c r="K238" s="227"/>
      <c r="L238" s="227"/>
      <c r="M238" s="227"/>
      <c r="N238" s="137"/>
    </row>
    <row r="239" spans="1:14" s="136" customFormat="1" ht="16.5" customHeight="1">
      <c r="A239" s="247" t="s">
        <v>83</v>
      </c>
      <c r="B239" s="248"/>
      <c r="C239" s="248"/>
      <c r="D239" s="248"/>
      <c r="E239" s="249">
        <f>F142</f>
        <v>0</v>
      </c>
      <c r="F239" s="250"/>
      <c r="G239" s="276">
        <f>H142</f>
        <v>0</v>
      </c>
      <c r="H239" s="277"/>
      <c r="J239" s="137"/>
      <c r="K239" s="227"/>
      <c r="L239" s="227"/>
      <c r="M239" s="227"/>
      <c r="N239" s="137"/>
    </row>
    <row r="240" spans="1:14" s="136" customFormat="1" ht="16.5" customHeight="1" thickBot="1">
      <c r="A240" s="283" t="s">
        <v>82</v>
      </c>
      <c r="B240" s="284"/>
      <c r="C240" s="284"/>
      <c r="D240" s="284"/>
      <c r="E240" s="289">
        <f>F233</f>
        <v>0</v>
      </c>
      <c r="F240" s="290"/>
      <c r="G240" s="285">
        <f>H233</f>
        <v>0</v>
      </c>
      <c r="H240" s="286"/>
      <c r="J240" s="137"/>
      <c r="K240" s="227"/>
      <c r="L240" s="227"/>
      <c r="M240" s="227"/>
      <c r="N240" s="137"/>
    </row>
    <row r="241" spans="1:14" s="136" customFormat="1" ht="17.25" customHeight="1">
      <c r="A241" s="278" t="s">
        <v>88</v>
      </c>
      <c r="B241" s="279"/>
      <c r="C241" s="279"/>
      <c r="D241" s="280"/>
      <c r="E241" s="287">
        <f>SUM(E238:F240)</f>
        <v>0</v>
      </c>
      <c r="F241" s="288"/>
      <c r="G241" s="287">
        <f>SUM(G238:H240)</f>
        <v>0</v>
      </c>
      <c r="H241" s="291"/>
      <c r="J241" s="137"/>
      <c r="K241" s="227"/>
      <c r="L241" s="227"/>
      <c r="M241" s="227"/>
      <c r="N241" s="137"/>
    </row>
    <row r="242" spans="1:256" s="137" customFormat="1" ht="17.25" customHeight="1">
      <c r="A242" s="266" t="s">
        <v>81</v>
      </c>
      <c r="B242" s="267"/>
      <c r="C242" s="267"/>
      <c r="D242" s="268"/>
      <c r="E242" s="281">
        <f>0.25*E241</f>
        <v>0</v>
      </c>
      <c r="F242" s="282"/>
      <c r="G242" s="262">
        <f>0.25*G241</f>
        <v>0</v>
      </c>
      <c r="H242" s="263"/>
      <c r="I242" s="140"/>
      <c r="J242" s="141"/>
      <c r="K242" s="229"/>
      <c r="L242" s="230"/>
      <c r="M242" s="229"/>
      <c r="N242" s="144"/>
      <c r="O242" s="144"/>
      <c r="P242" s="144"/>
      <c r="Q242" s="140"/>
      <c r="R242" s="141"/>
      <c r="S242" s="142"/>
      <c r="T242" s="143"/>
      <c r="U242" s="142"/>
      <c r="V242" s="144"/>
      <c r="W242" s="144"/>
      <c r="X242" s="144"/>
      <c r="Y242" s="140"/>
      <c r="Z242" s="141"/>
      <c r="AA242" s="142"/>
      <c r="AB242" s="143"/>
      <c r="AC242" s="142"/>
      <c r="AD242" s="144"/>
      <c r="AE242" s="144"/>
      <c r="AF242" s="144"/>
      <c r="AG242" s="140"/>
      <c r="AH242" s="141"/>
      <c r="AI242" s="142"/>
      <c r="AJ242" s="143"/>
      <c r="AK242" s="142"/>
      <c r="AL242" s="144"/>
      <c r="AM242" s="144"/>
      <c r="AN242" s="144"/>
      <c r="AO242" s="140"/>
      <c r="AP242" s="141"/>
      <c r="AQ242" s="142"/>
      <c r="AR242" s="143"/>
      <c r="AS242" s="142"/>
      <c r="AT242" s="144"/>
      <c r="AU242" s="144"/>
      <c r="AV242" s="144"/>
      <c r="AW242" s="140"/>
      <c r="AX242" s="141"/>
      <c r="AY242" s="142"/>
      <c r="AZ242" s="143"/>
      <c r="BA242" s="142"/>
      <c r="BB242" s="144"/>
      <c r="BC242" s="144"/>
      <c r="BD242" s="144"/>
      <c r="BE242" s="140"/>
      <c r="BF242" s="141"/>
      <c r="BG242" s="142"/>
      <c r="BH242" s="143"/>
      <c r="BI242" s="142"/>
      <c r="BJ242" s="144"/>
      <c r="BK242" s="144"/>
      <c r="BL242" s="144"/>
      <c r="BM242" s="140"/>
      <c r="BN242" s="141"/>
      <c r="BO242" s="142"/>
      <c r="BP242" s="143"/>
      <c r="BQ242" s="142"/>
      <c r="BR242" s="144"/>
      <c r="BS242" s="144"/>
      <c r="BT242" s="144"/>
      <c r="BU242" s="140"/>
      <c r="BV242" s="141"/>
      <c r="BW242" s="142"/>
      <c r="BX242" s="143"/>
      <c r="BY242" s="142"/>
      <c r="BZ242" s="144"/>
      <c r="CA242" s="144"/>
      <c r="CB242" s="144"/>
      <c r="CC242" s="140"/>
      <c r="CD242" s="141"/>
      <c r="CE242" s="142"/>
      <c r="CF242" s="143"/>
      <c r="CG242" s="142"/>
      <c r="CH242" s="144"/>
      <c r="CI242" s="144"/>
      <c r="CJ242" s="144"/>
      <c r="CK242" s="140"/>
      <c r="CL242" s="141"/>
      <c r="CM242" s="142"/>
      <c r="CN242" s="143"/>
      <c r="CO242" s="142"/>
      <c r="CP242" s="144"/>
      <c r="CQ242" s="144"/>
      <c r="CR242" s="144"/>
      <c r="CS242" s="140"/>
      <c r="CT242" s="141"/>
      <c r="CU242" s="142"/>
      <c r="CV242" s="143"/>
      <c r="CW242" s="142"/>
      <c r="CX242" s="144"/>
      <c r="CY242" s="144"/>
      <c r="CZ242" s="144"/>
      <c r="DA242" s="140"/>
      <c r="DB242" s="141"/>
      <c r="DC242" s="142"/>
      <c r="DD242" s="143"/>
      <c r="DE242" s="142"/>
      <c r="DF242" s="144"/>
      <c r="DG242" s="144"/>
      <c r="DH242" s="144"/>
      <c r="DI242" s="140"/>
      <c r="DJ242" s="141"/>
      <c r="DK242" s="142"/>
      <c r="DL242" s="143"/>
      <c r="DM242" s="142"/>
      <c r="DN242" s="144"/>
      <c r="DO242" s="144"/>
      <c r="DP242" s="144"/>
      <c r="DQ242" s="140"/>
      <c r="DR242" s="141"/>
      <c r="DS242" s="142"/>
      <c r="DT242" s="143"/>
      <c r="DU242" s="142"/>
      <c r="DV242" s="144"/>
      <c r="DW242" s="144"/>
      <c r="DX242" s="144"/>
      <c r="DY242" s="140"/>
      <c r="DZ242" s="141"/>
      <c r="EA242" s="142"/>
      <c r="EB242" s="143"/>
      <c r="EC242" s="142"/>
      <c r="ED242" s="144"/>
      <c r="EE242" s="144"/>
      <c r="EF242" s="144"/>
      <c r="EG242" s="140"/>
      <c r="EH242" s="141"/>
      <c r="EI242" s="142"/>
      <c r="EJ242" s="143"/>
      <c r="EK242" s="142"/>
      <c r="EL242" s="144"/>
      <c r="EM242" s="144"/>
      <c r="EN242" s="144"/>
      <c r="EO242" s="140"/>
      <c r="EP242" s="141"/>
      <c r="EQ242" s="142"/>
      <c r="ER242" s="143"/>
      <c r="ES242" s="142"/>
      <c r="ET242" s="144"/>
      <c r="EU242" s="144"/>
      <c r="EV242" s="144"/>
      <c r="EW242" s="140"/>
      <c r="EX242" s="141"/>
      <c r="EY242" s="142"/>
      <c r="EZ242" s="143"/>
      <c r="FA242" s="142"/>
      <c r="FB242" s="144"/>
      <c r="FC242" s="144"/>
      <c r="FD242" s="144"/>
      <c r="FE242" s="140"/>
      <c r="FF242" s="141"/>
      <c r="FG242" s="142"/>
      <c r="FH242" s="143"/>
      <c r="FI242" s="142"/>
      <c r="FJ242" s="144"/>
      <c r="FK242" s="144"/>
      <c r="FL242" s="144"/>
      <c r="FM242" s="140"/>
      <c r="FN242" s="141"/>
      <c r="FO242" s="142"/>
      <c r="FP242" s="143"/>
      <c r="FQ242" s="142"/>
      <c r="FR242" s="144"/>
      <c r="FS242" s="144"/>
      <c r="FT242" s="144"/>
      <c r="FU242" s="140"/>
      <c r="FV242" s="141"/>
      <c r="FW242" s="142"/>
      <c r="FX242" s="143"/>
      <c r="FY242" s="142"/>
      <c r="FZ242" s="144"/>
      <c r="GA242" s="144"/>
      <c r="GB242" s="144"/>
      <c r="GC242" s="140"/>
      <c r="GD242" s="141"/>
      <c r="GE242" s="142"/>
      <c r="GF242" s="143"/>
      <c r="GG242" s="142"/>
      <c r="GH242" s="144"/>
      <c r="GI242" s="144"/>
      <c r="GJ242" s="144"/>
      <c r="GK242" s="140"/>
      <c r="GL242" s="141"/>
      <c r="GM242" s="142"/>
      <c r="GN242" s="143"/>
      <c r="GO242" s="142"/>
      <c r="GP242" s="144"/>
      <c r="GQ242" s="144"/>
      <c r="GR242" s="144"/>
      <c r="GS242" s="140"/>
      <c r="GT242" s="141"/>
      <c r="GU242" s="142"/>
      <c r="GV242" s="143"/>
      <c r="GW242" s="142"/>
      <c r="GX242" s="144"/>
      <c r="GY242" s="144"/>
      <c r="GZ242" s="144"/>
      <c r="HA242" s="140"/>
      <c r="HB242" s="141"/>
      <c r="HC242" s="142"/>
      <c r="HD242" s="143"/>
      <c r="HE242" s="142"/>
      <c r="HF242" s="144"/>
      <c r="HG242" s="144"/>
      <c r="HH242" s="144"/>
      <c r="HI242" s="140"/>
      <c r="HJ242" s="141"/>
      <c r="HK242" s="142"/>
      <c r="HL242" s="143"/>
      <c r="HM242" s="142"/>
      <c r="HN242" s="144"/>
      <c r="HO242" s="144"/>
      <c r="HP242" s="144"/>
      <c r="HQ242" s="140"/>
      <c r="HR242" s="141"/>
      <c r="HS242" s="142"/>
      <c r="HT242" s="143"/>
      <c r="HU242" s="142"/>
      <c r="HV242" s="144"/>
      <c r="HW242" s="144"/>
      <c r="HX242" s="144"/>
      <c r="HY242" s="140"/>
      <c r="HZ242" s="141"/>
      <c r="IA242" s="142"/>
      <c r="IB242" s="143"/>
      <c r="IC242" s="142"/>
      <c r="ID242" s="144"/>
      <c r="IE242" s="144"/>
      <c r="IF242" s="144"/>
      <c r="IG242" s="140"/>
      <c r="IH242" s="141"/>
      <c r="II242" s="142"/>
      <c r="IJ242" s="143"/>
      <c r="IK242" s="142"/>
      <c r="IL242" s="144"/>
      <c r="IM242" s="144"/>
      <c r="IN242" s="144"/>
      <c r="IO242" s="140"/>
      <c r="IP242" s="141"/>
      <c r="IQ242" s="142"/>
      <c r="IR242" s="143"/>
      <c r="IS242" s="142"/>
      <c r="IT242" s="144"/>
      <c r="IU242" s="144"/>
      <c r="IV242" s="144"/>
    </row>
    <row r="243" spans="1:256" s="137" customFormat="1" ht="17.25" customHeight="1" thickBot="1">
      <c r="A243" s="269" t="s">
        <v>89</v>
      </c>
      <c r="B243" s="270"/>
      <c r="C243" s="270"/>
      <c r="D243" s="271"/>
      <c r="E243" s="264">
        <f>E242+E241</f>
        <v>0</v>
      </c>
      <c r="F243" s="265"/>
      <c r="G243" s="260">
        <f>G242+G241</f>
        <v>0</v>
      </c>
      <c r="H243" s="261"/>
      <c r="I243" s="140"/>
      <c r="J243" s="141"/>
      <c r="K243" s="229"/>
      <c r="L243" s="230"/>
      <c r="M243" s="229"/>
      <c r="N243" s="144"/>
      <c r="O243" s="144"/>
      <c r="P243" s="144"/>
      <c r="Q243" s="140"/>
      <c r="R243" s="141"/>
      <c r="S243" s="142"/>
      <c r="T243" s="143"/>
      <c r="U243" s="142"/>
      <c r="V243" s="144"/>
      <c r="W243" s="144"/>
      <c r="X243" s="144"/>
      <c r="Y243" s="140"/>
      <c r="Z243" s="141"/>
      <c r="AA243" s="142"/>
      <c r="AB243" s="143"/>
      <c r="AC243" s="142"/>
      <c r="AD243" s="144"/>
      <c r="AE243" s="144"/>
      <c r="AF243" s="144"/>
      <c r="AG243" s="140"/>
      <c r="AH243" s="141"/>
      <c r="AI243" s="142"/>
      <c r="AJ243" s="143"/>
      <c r="AK243" s="142"/>
      <c r="AL243" s="144"/>
      <c r="AM243" s="144"/>
      <c r="AN243" s="144"/>
      <c r="AO243" s="140"/>
      <c r="AP243" s="141"/>
      <c r="AQ243" s="142"/>
      <c r="AR243" s="143"/>
      <c r="AS243" s="142"/>
      <c r="AT243" s="144"/>
      <c r="AU243" s="144"/>
      <c r="AV243" s="144"/>
      <c r="AW243" s="140"/>
      <c r="AX243" s="141"/>
      <c r="AY243" s="142"/>
      <c r="AZ243" s="143"/>
      <c r="BA243" s="142"/>
      <c r="BB243" s="144"/>
      <c r="BC243" s="144"/>
      <c r="BD243" s="144"/>
      <c r="BE243" s="140"/>
      <c r="BF243" s="141"/>
      <c r="BG243" s="142"/>
      <c r="BH243" s="143"/>
      <c r="BI243" s="142"/>
      <c r="BJ243" s="144"/>
      <c r="BK243" s="144"/>
      <c r="BL243" s="144"/>
      <c r="BM243" s="140"/>
      <c r="BN243" s="141"/>
      <c r="BO243" s="142"/>
      <c r="BP243" s="143"/>
      <c r="BQ243" s="142"/>
      <c r="BR243" s="144"/>
      <c r="BS243" s="144"/>
      <c r="BT243" s="144"/>
      <c r="BU243" s="140"/>
      <c r="BV243" s="141"/>
      <c r="BW243" s="142"/>
      <c r="BX243" s="143"/>
      <c r="BY243" s="142"/>
      <c r="BZ243" s="144"/>
      <c r="CA243" s="144"/>
      <c r="CB243" s="144"/>
      <c r="CC243" s="140"/>
      <c r="CD243" s="141"/>
      <c r="CE243" s="142"/>
      <c r="CF243" s="143"/>
      <c r="CG243" s="142"/>
      <c r="CH243" s="144"/>
      <c r="CI243" s="144"/>
      <c r="CJ243" s="144"/>
      <c r="CK243" s="140"/>
      <c r="CL243" s="141"/>
      <c r="CM243" s="142"/>
      <c r="CN243" s="143"/>
      <c r="CO243" s="142"/>
      <c r="CP243" s="144"/>
      <c r="CQ243" s="144"/>
      <c r="CR243" s="144"/>
      <c r="CS243" s="140"/>
      <c r="CT243" s="141"/>
      <c r="CU243" s="142"/>
      <c r="CV243" s="143"/>
      <c r="CW243" s="142"/>
      <c r="CX243" s="144"/>
      <c r="CY243" s="144"/>
      <c r="CZ243" s="144"/>
      <c r="DA243" s="140"/>
      <c r="DB243" s="141"/>
      <c r="DC243" s="142"/>
      <c r="DD243" s="143"/>
      <c r="DE243" s="142"/>
      <c r="DF243" s="144"/>
      <c r="DG243" s="144"/>
      <c r="DH243" s="144"/>
      <c r="DI243" s="140"/>
      <c r="DJ243" s="141"/>
      <c r="DK243" s="142"/>
      <c r="DL243" s="143"/>
      <c r="DM243" s="142"/>
      <c r="DN243" s="144"/>
      <c r="DO243" s="144"/>
      <c r="DP243" s="144"/>
      <c r="DQ243" s="140"/>
      <c r="DR243" s="141"/>
      <c r="DS243" s="142"/>
      <c r="DT243" s="143"/>
      <c r="DU243" s="142"/>
      <c r="DV243" s="144"/>
      <c r="DW243" s="144"/>
      <c r="DX243" s="144"/>
      <c r="DY243" s="140"/>
      <c r="DZ243" s="141"/>
      <c r="EA243" s="142"/>
      <c r="EB243" s="143"/>
      <c r="EC243" s="142"/>
      <c r="ED243" s="144"/>
      <c r="EE243" s="144"/>
      <c r="EF243" s="144"/>
      <c r="EG243" s="140"/>
      <c r="EH243" s="141"/>
      <c r="EI243" s="142"/>
      <c r="EJ243" s="143"/>
      <c r="EK243" s="142"/>
      <c r="EL243" s="144"/>
      <c r="EM243" s="144"/>
      <c r="EN243" s="144"/>
      <c r="EO243" s="140"/>
      <c r="EP243" s="141"/>
      <c r="EQ243" s="142"/>
      <c r="ER243" s="143"/>
      <c r="ES243" s="142"/>
      <c r="ET243" s="144"/>
      <c r="EU243" s="144"/>
      <c r="EV243" s="144"/>
      <c r="EW243" s="140"/>
      <c r="EX243" s="141"/>
      <c r="EY243" s="142"/>
      <c r="EZ243" s="143"/>
      <c r="FA243" s="142"/>
      <c r="FB243" s="144"/>
      <c r="FC243" s="144"/>
      <c r="FD243" s="144"/>
      <c r="FE243" s="140"/>
      <c r="FF243" s="141"/>
      <c r="FG243" s="142"/>
      <c r="FH243" s="143"/>
      <c r="FI243" s="142"/>
      <c r="FJ243" s="144"/>
      <c r="FK243" s="144"/>
      <c r="FL243" s="144"/>
      <c r="FM243" s="140"/>
      <c r="FN243" s="141"/>
      <c r="FO243" s="142"/>
      <c r="FP243" s="143"/>
      <c r="FQ243" s="142"/>
      <c r="FR243" s="144"/>
      <c r="FS243" s="144"/>
      <c r="FT243" s="144"/>
      <c r="FU243" s="140"/>
      <c r="FV243" s="141"/>
      <c r="FW243" s="142"/>
      <c r="FX243" s="143"/>
      <c r="FY243" s="142"/>
      <c r="FZ243" s="144"/>
      <c r="GA243" s="144"/>
      <c r="GB243" s="144"/>
      <c r="GC243" s="140"/>
      <c r="GD243" s="141"/>
      <c r="GE243" s="142"/>
      <c r="GF243" s="143"/>
      <c r="GG243" s="142"/>
      <c r="GH243" s="144"/>
      <c r="GI243" s="144"/>
      <c r="GJ243" s="144"/>
      <c r="GK243" s="140"/>
      <c r="GL243" s="141"/>
      <c r="GM243" s="142"/>
      <c r="GN243" s="143"/>
      <c r="GO243" s="142"/>
      <c r="GP243" s="144"/>
      <c r="GQ243" s="144"/>
      <c r="GR243" s="144"/>
      <c r="GS243" s="140"/>
      <c r="GT243" s="141"/>
      <c r="GU243" s="142"/>
      <c r="GV243" s="143"/>
      <c r="GW243" s="142"/>
      <c r="GX243" s="144"/>
      <c r="GY243" s="144"/>
      <c r="GZ243" s="144"/>
      <c r="HA243" s="140"/>
      <c r="HB243" s="141"/>
      <c r="HC243" s="142"/>
      <c r="HD243" s="143"/>
      <c r="HE243" s="142"/>
      <c r="HF243" s="144"/>
      <c r="HG243" s="144"/>
      <c r="HH243" s="144"/>
      <c r="HI243" s="140"/>
      <c r="HJ243" s="141"/>
      <c r="HK243" s="142"/>
      <c r="HL243" s="143"/>
      <c r="HM243" s="142"/>
      <c r="HN243" s="144"/>
      <c r="HO243" s="144"/>
      <c r="HP243" s="144"/>
      <c r="HQ243" s="140"/>
      <c r="HR243" s="141"/>
      <c r="HS243" s="142"/>
      <c r="HT243" s="143"/>
      <c r="HU243" s="142"/>
      <c r="HV243" s="144"/>
      <c r="HW243" s="144"/>
      <c r="HX243" s="144"/>
      <c r="HY243" s="140"/>
      <c r="HZ243" s="141"/>
      <c r="IA243" s="142"/>
      <c r="IB243" s="143"/>
      <c r="IC243" s="142"/>
      <c r="ID243" s="144"/>
      <c r="IE243" s="144"/>
      <c r="IF243" s="144"/>
      <c r="IG243" s="140"/>
      <c r="IH243" s="141"/>
      <c r="II243" s="142"/>
      <c r="IJ243" s="143"/>
      <c r="IK243" s="142"/>
      <c r="IL243" s="144"/>
      <c r="IM243" s="144"/>
      <c r="IN243" s="144"/>
      <c r="IO243" s="140"/>
      <c r="IP243" s="141"/>
      <c r="IQ243" s="142"/>
      <c r="IR243" s="143"/>
      <c r="IS243" s="142"/>
      <c r="IT243" s="144"/>
      <c r="IU243" s="144"/>
      <c r="IV243" s="144"/>
    </row>
    <row r="244" spans="1:256" s="10" customFormat="1" ht="16.5" customHeight="1">
      <c r="A244" s="5"/>
      <c r="B244" s="8"/>
      <c r="C244" s="92"/>
      <c r="D244" s="9"/>
      <c r="E244" s="109"/>
      <c r="F244" s="52"/>
      <c r="G244" s="4"/>
      <c r="H244" s="52"/>
      <c r="I244" s="5"/>
      <c r="J244" s="8"/>
      <c r="K244" s="226"/>
      <c r="L244" s="231"/>
      <c r="M244" s="226"/>
      <c r="N244" s="52"/>
      <c r="O244" s="4"/>
      <c r="P244" s="52"/>
      <c r="Q244" s="5"/>
      <c r="R244" s="8"/>
      <c r="S244" s="92"/>
      <c r="T244" s="9"/>
      <c r="U244" s="109"/>
      <c r="V244" s="52"/>
      <c r="W244" s="4"/>
      <c r="X244" s="52"/>
      <c r="Y244" s="5"/>
      <c r="Z244" s="8"/>
      <c r="AA244" s="92"/>
      <c r="AB244" s="9"/>
      <c r="AC244" s="109"/>
      <c r="AD244" s="52"/>
      <c r="AE244" s="4"/>
      <c r="AF244" s="52"/>
      <c r="AG244" s="5"/>
      <c r="AH244" s="8"/>
      <c r="AI244" s="92"/>
      <c r="AJ244" s="9"/>
      <c r="AK244" s="109"/>
      <c r="AL244" s="52"/>
      <c r="AM244" s="4"/>
      <c r="AN244" s="52"/>
      <c r="AO244" s="5"/>
      <c r="AP244" s="8"/>
      <c r="AQ244" s="92"/>
      <c r="AR244" s="9"/>
      <c r="AS244" s="109"/>
      <c r="AT244" s="52"/>
      <c r="AU244" s="4"/>
      <c r="AV244" s="52"/>
      <c r="AW244" s="5"/>
      <c r="AX244" s="8"/>
      <c r="AY244" s="92"/>
      <c r="AZ244" s="9"/>
      <c r="BA244" s="109"/>
      <c r="BB244" s="52"/>
      <c r="BC244" s="4"/>
      <c r="BD244" s="52"/>
      <c r="BE244" s="5"/>
      <c r="BF244" s="8"/>
      <c r="BG244" s="92"/>
      <c r="BH244" s="9"/>
      <c r="BI244" s="109"/>
      <c r="BJ244" s="52"/>
      <c r="BK244" s="4"/>
      <c r="BL244" s="52"/>
      <c r="BM244" s="5"/>
      <c r="BN244" s="8"/>
      <c r="BO244" s="92"/>
      <c r="BP244" s="9"/>
      <c r="BQ244" s="109"/>
      <c r="BR244" s="52"/>
      <c r="BS244" s="4"/>
      <c r="BT244" s="52"/>
      <c r="BU244" s="5"/>
      <c r="BV244" s="8"/>
      <c r="BW244" s="92"/>
      <c r="BX244" s="9"/>
      <c r="BY244" s="109"/>
      <c r="BZ244" s="52"/>
      <c r="CA244" s="4"/>
      <c r="CB244" s="52"/>
      <c r="CC244" s="5"/>
      <c r="CD244" s="8"/>
      <c r="CE244" s="92"/>
      <c r="CF244" s="9"/>
      <c r="CG244" s="109"/>
      <c r="CH244" s="52"/>
      <c r="CI244" s="4"/>
      <c r="CJ244" s="52"/>
      <c r="CK244" s="5"/>
      <c r="CL244" s="8"/>
      <c r="CM244" s="92"/>
      <c r="CN244" s="9"/>
      <c r="CO244" s="109"/>
      <c r="CP244" s="52"/>
      <c r="CQ244" s="4"/>
      <c r="CR244" s="52"/>
      <c r="CS244" s="5"/>
      <c r="CT244" s="8"/>
      <c r="CU244" s="92"/>
      <c r="CV244" s="9"/>
      <c r="CW244" s="109"/>
      <c r="CX244" s="52"/>
      <c r="CY244" s="4"/>
      <c r="CZ244" s="52"/>
      <c r="DA244" s="5"/>
      <c r="DB244" s="8"/>
      <c r="DC244" s="92"/>
      <c r="DD244" s="9"/>
      <c r="DE244" s="109"/>
      <c r="DF244" s="52"/>
      <c r="DG244" s="4"/>
      <c r="DH244" s="52"/>
      <c r="DI244" s="5"/>
      <c r="DJ244" s="8"/>
      <c r="DK244" s="92"/>
      <c r="DL244" s="9"/>
      <c r="DM244" s="109"/>
      <c r="DN244" s="52"/>
      <c r="DO244" s="4"/>
      <c r="DP244" s="52"/>
      <c r="DQ244" s="5"/>
      <c r="DR244" s="8"/>
      <c r="DS244" s="92"/>
      <c r="DT244" s="9"/>
      <c r="DU244" s="109"/>
      <c r="DV244" s="52"/>
      <c r="DW244" s="4"/>
      <c r="DX244" s="52"/>
      <c r="DY244" s="5"/>
      <c r="DZ244" s="8"/>
      <c r="EA244" s="92"/>
      <c r="EB244" s="9"/>
      <c r="EC244" s="109"/>
      <c r="ED244" s="52"/>
      <c r="EE244" s="4"/>
      <c r="EF244" s="52"/>
      <c r="EG244" s="5"/>
      <c r="EH244" s="8"/>
      <c r="EI244" s="92"/>
      <c r="EJ244" s="9"/>
      <c r="EK244" s="109"/>
      <c r="EL244" s="52"/>
      <c r="EM244" s="4"/>
      <c r="EN244" s="52"/>
      <c r="EO244" s="5"/>
      <c r="EP244" s="8"/>
      <c r="EQ244" s="92"/>
      <c r="ER244" s="9"/>
      <c r="ES244" s="109"/>
      <c r="ET244" s="52"/>
      <c r="EU244" s="4"/>
      <c r="EV244" s="52"/>
      <c r="EW244" s="5"/>
      <c r="EX244" s="8"/>
      <c r="EY244" s="92"/>
      <c r="EZ244" s="9"/>
      <c r="FA244" s="109"/>
      <c r="FB244" s="52"/>
      <c r="FC244" s="4"/>
      <c r="FD244" s="52"/>
      <c r="FE244" s="5"/>
      <c r="FF244" s="8"/>
      <c r="FG244" s="92"/>
      <c r="FH244" s="9"/>
      <c r="FI244" s="109"/>
      <c r="FJ244" s="52"/>
      <c r="FK244" s="4"/>
      <c r="FL244" s="52"/>
      <c r="FM244" s="5"/>
      <c r="FN244" s="8"/>
      <c r="FO244" s="92"/>
      <c r="FP244" s="9"/>
      <c r="FQ244" s="109"/>
      <c r="FR244" s="52"/>
      <c r="FS244" s="4"/>
      <c r="FT244" s="52"/>
      <c r="FU244" s="5"/>
      <c r="FV244" s="8"/>
      <c r="FW244" s="92"/>
      <c r="FX244" s="9"/>
      <c r="FY244" s="109"/>
      <c r="FZ244" s="52"/>
      <c r="GA244" s="4"/>
      <c r="GB244" s="52"/>
      <c r="GC244" s="5"/>
      <c r="GD244" s="8"/>
      <c r="GE244" s="92"/>
      <c r="GF244" s="9"/>
      <c r="GG244" s="109"/>
      <c r="GH244" s="52"/>
      <c r="GI244" s="4"/>
      <c r="GJ244" s="52"/>
      <c r="GK244" s="5"/>
      <c r="GL244" s="8"/>
      <c r="GM244" s="92"/>
      <c r="GN244" s="9"/>
      <c r="GO244" s="109"/>
      <c r="GP244" s="52"/>
      <c r="GQ244" s="4"/>
      <c r="GR244" s="52"/>
      <c r="GS244" s="5"/>
      <c r="GT244" s="8"/>
      <c r="GU244" s="92"/>
      <c r="GV244" s="9"/>
      <c r="GW244" s="109"/>
      <c r="GX244" s="52"/>
      <c r="GY244" s="4"/>
      <c r="GZ244" s="52"/>
      <c r="HA244" s="5"/>
      <c r="HB244" s="8"/>
      <c r="HC244" s="92"/>
      <c r="HD244" s="9"/>
      <c r="HE244" s="109"/>
      <c r="HF244" s="52"/>
      <c r="HG244" s="4"/>
      <c r="HH244" s="52"/>
      <c r="HI244" s="5"/>
      <c r="HJ244" s="8"/>
      <c r="HK244" s="92"/>
      <c r="HL244" s="9"/>
      <c r="HM244" s="109"/>
      <c r="HN244" s="52"/>
      <c r="HO244" s="4"/>
      <c r="HP244" s="52"/>
      <c r="HQ244" s="5"/>
      <c r="HR244" s="8"/>
      <c r="HS244" s="92"/>
      <c r="HT244" s="9"/>
      <c r="HU244" s="109"/>
      <c r="HV244" s="52"/>
      <c r="HW244" s="4"/>
      <c r="HX244" s="52"/>
      <c r="HY244" s="5"/>
      <c r="HZ244" s="8"/>
      <c r="IA244" s="92"/>
      <c r="IB244" s="9"/>
      <c r="IC244" s="109"/>
      <c r="ID244" s="52"/>
      <c r="IE244" s="4"/>
      <c r="IF244" s="52"/>
      <c r="IG244" s="5"/>
      <c r="IH244" s="8"/>
      <c r="II244" s="92"/>
      <c r="IJ244" s="9"/>
      <c r="IK244" s="109"/>
      <c r="IL244" s="52"/>
      <c r="IM244" s="4"/>
      <c r="IN244" s="52"/>
      <c r="IO244" s="5"/>
      <c r="IP244" s="8"/>
      <c r="IQ244" s="92"/>
      <c r="IR244" s="9"/>
      <c r="IS244" s="109"/>
      <c r="IT244" s="52"/>
      <c r="IU244" s="4"/>
      <c r="IV244" s="52"/>
    </row>
    <row r="245" spans="1:256" s="10" customFormat="1" ht="16.5" customHeight="1">
      <c r="A245" s="5"/>
      <c r="B245" s="8"/>
      <c r="C245" s="92"/>
      <c r="D245" s="9"/>
      <c r="E245" s="109"/>
      <c r="F245" s="52"/>
      <c r="G245" s="4"/>
      <c r="H245" s="52"/>
      <c r="I245" s="5"/>
      <c r="J245" s="8"/>
      <c r="K245" s="232"/>
      <c r="L245" s="231"/>
      <c r="M245" s="232"/>
      <c r="N245" s="52"/>
      <c r="O245" s="4"/>
      <c r="P245" s="52"/>
      <c r="Q245" s="5"/>
      <c r="R245" s="8"/>
      <c r="S245" s="92"/>
      <c r="T245" s="9"/>
      <c r="U245" s="109"/>
      <c r="V245" s="52"/>
      <c r="W245" s="4"/>
      <c r="X245" s="52"/>
      <c r="Y245" s="5"/>
      <c r="Z245" s="8"/>
      <c r="AA245" s="92"/>
      <c r="AB245" s="9"/>
      <c r="AC245" s="109"/>
      <c r="AD245" s="52"/>
      <c r="AE245" s="4"/>
      <c r="AF245" s="52"/>
      <c r="AG245" s="5"/>
      <c r="AH245" s="8"/>
      <c r="AI245" s="92"/>
      <c r="AJ245" s="9"/>
      <c r="AK245" s="109"/>
      <c r="AL245" s="52"/>
      <c r="AM245" s="4"/>
      <c r="AN245" s="52"/>
      <c r="AO245" s="5"/>
      <c r="AP245" s="8"/>
      <c r="AQ245" s="92"/>
      <c r="AR245" s="9"/>
      <c r="AS245" s="109"/>
      <c r="AT245" s="52"/>
      <c r="AU245" s="4"/>
      <c r="AV245" s="52"/>
      <c r="AW245" s="5"/>
      <c r="AX245" s="8"/>
      <c r="AY245" s="92"/>
      <c r="AZ245" s="9"/>
      <c r="BA245" s="109"/>
      <c r="BB245" s="52"/>
      <c r="BC245" s="4"/>
      <c r="BD245" s="52"/>
      <c r="BE245" s="5"/>
      <c r="BF245" s="8"/>
      <c r="BG245" s="92"/>
      <c r="BH245" s="9"/>
      <c r="BI245" s="109"/>
      <c r="BJ245" s="52"/>
      <c r="BK245" s="4"/>
      <c r="BL245" s="52"/>
      <c r="BM245" s="5"/>
      <c r="BN245" s="8"/>
      <c r="BO245" s="92"/>
      <c r="BP245" s="9"/>
      <c r="BQ245" s="109"/>
      <c r="BR245" s="52"/>
      <c r="BS245" s="4"/>
      <c r="BT245" s="52"/>
      <c r="BU245" s="5"/>
      <c r="BV245" s="8"/>
      <c r="BW245" s="92"/>
      <c r="BX245" s="9"/>
      <c r="BY245" s="109"/>
      <c r="BZ245" s="52"/>
      <c r="CA245" s="4"/>
      <c r="CB245" s="52"/>
      <c r="CC245" s="5"/>
      <c r="CD245" s="8"/>
      <c r="CE245" s="92"/>
      <c r="CF245" s="9"/>
      <c r="CG245" s="109"/>
      <c r="CH245" s="52"/>
      <c r="CI245" s="4"/>
      <c r="CJ245" s="52"/>
      <c r="CK245" s="5"/>
      <c r="CL245" s="8"/>
      <c r="CM245" s="92"/>
      <c r="CN245" s="9"/>
      <c r="CO245" s="109"/>
      <c r="CP245" s="52"/>
      <c r="CQ245" s="4"/>
      <c r="CR245" s="52"/>
      <c r="CS245" s="5"/>
      <c r="CT245" s="8"/>
      <c r="CU245" s="92"/>
      <c r="CV245" s="9"/>
      <c r="CW245" s="109"/>
      <c r="CX245" s="52"/>
      <c r="CY245" s="4"/>
      <c r="CZ245" s="52"/>
      <c r="DA245" s="5"/>
      <c r="DB245" s="8"/>
      <c r="DC245" s="92"/>
      <c r="DD245" s="9"/>
      <c r="DE245" s="109"/>
      <c r="DF245" s="52"/>
      <c r="DG245" s="4"/>
      <c r="DH245" s="52"/>
      <c r="DI245" s="5"/>
      <c r="DJ245" s="8"/>
      <c r="DK245" s="92"/>
      <c r="DL245" s="9"/>
      <c r="DM245" s="109"/>
      <c r="DN245" s="52"/>
      <c r="DO245" s="4"/>
      <c r="DP245" s="52"/>
      <c r="DQ245" s="5"/>
      <c r="DR245" s="8"/>
      <c r="DS245" s="92"/>
      <c r="DT245" s="9"/>
      <c r="DU245" s="109"/>
      <c r="DV245" s="52"/>
      <c r="DW245" s="4"/>
      <c r="DX245" s="52"/>
      <c r="DY245" s="5"/>
      <c r="DZ245" s="8"/>
      <c r="EA245" s="92"/>
      <c r="EB245" s="9"/>
      <c r="EC245" s="109"/>
      <c r="ED245" s="52"/>
      <c r="EE245" s="4"/>
      <c r="EF245" s="52"/>
      <c r="EG245" s="5"/>
      <c r="EH245" s="8"/>
      <c r="EI245" s="92"/>
      <c r="EJ245" s="9"/>
      <c r="EK245" s="109"/>
      <c r="EL245" s="52"/>
      <c r="EM245" s="4"/>
      <c r="EN245" s="52"/>
      <c r="EO245" s="5"/>
      <c r="EP245" s="8"/>
      <c r="EQ245" s="92"/>
      <c r="ER245" s="9"/>
      <c r="ES245" s="109"/>
      <c r="ET245" s="52"/>
      <c r="EU245" s="4"/>
      <c r="EV245" s="52"/>
      <c r="EW245" s="5"/>
      <c r="EX245" s="8"/>
      <c r="EY245" s="92"/>
      <c r="EZ245" s="9"/>
      <c r="FA245" s="109"/>
      <c r="FB245" s="52"/>
      <c r="FC245" s="4"/>
      <c r="FD245" s="52"/>
      <c r="FE245" s="5"/>
      <c r="FF245" s="8"/>
      <c r="FG245" s="92"/>
      <c r="FH245" s="9"/>
      <c r="FI245" s="109"/>
      <c r="FJ245" s="52"/>
      <c r="FK245" s="4"/>
      <c r="FL245" s="52"/>
      <c r="FM245" s="5"/>
      <c r="FN245" s="8"/>
      <c r="FO245" s="92"/>
      <c r="FP245" s="9"/>
      <c r="FQ245" s="109"/>
      <c r="FR245" s="52"/>
      <c r="FS245" s="4"/>
      <c r="FT245" s="52"/>
      <c r="FU245" s="5"/>
      <c r="FV245" s="8"/>
      <c r="FW245" s="92"/>
      <c r="FX245" s="9"/>
      <c r="FY245" s="109"/>
      <c r="FZ245" s="52"/>
      <c r="GA245" s="4"/>
      <c r="GB245" s="52"/>
      <c r="GC245" s="5"/>
      <c r="GD245" s="8"/>
      <c r="GE245" s="92"/>
      <c r="GF245" s="9"/>
      <c r="GG245" s="109"/>
      <c r="GH245" s="52"/>
      <c r="GI245" s="4"/>
      <c r="GJ245" s="52"/>
      <c r="GK245" s="5"/>
      <c r="GL245" s="8"/>
      <c r="GM245" s="92"/>
      <c r="GN245" s="9"/>
      <c r="GO245" s="109"/>
      <c r="GP245" s="52"/>
      <c r="GQ245" s="4"/>
      <c r="GR245" s="52"/>
      <c r="GS245" s="5"/>
      <c r="GT245" s="8"/>
      <c r="GU245" s="92"/>
      <c r="GV245" s="9"/>
      <c r="GW245" s="109"/>
      <c r="GX245" s="52"/>
      <c r="GY245" s="4"/>
      <c r="GZ245" s="52"/>
      <c r="HA245" s="5"/>
      <c r="HB245" s="8"/>
      <c r="HC245" s="92"/>
      <c r="HD245" s="9"/>
      <c r="HE245" s="109"/>
      <c r="HF245" s="52"/>
      <c r="HG245" s="4"/>
      <c r="HH245" s="52"/>
      <c r="HI245" s="5"/>
      <c r="HJ245" s="8"/>
      <c r="HK245" s="92"/>
      <c r="HL245" s="9"/>
      <c r="HM245" s="109"/>
      <c r="HN245" s="52"/>
      <c r="HO245" s="4"/>
      <c r="HP245" s="52"/>
      <c r="HQ245" s="5"/>
      <c r="HR245" s="8"/>
      <c r="HS245" s="92"/>
      <c r="HT245" s="9"/>
      <c r="HU245" s="109"/>
      <c r="HV245" s="52"/>
      <c r="HW245" s="4"/>
      <c r="HX245" s="52"/>
      <c r="HY245" s="5"/>
      <c r="HZ245" s="8"/>
      <c r="IA245" s="92"/>
      <c r="IB245" s="9"/>
      <c r="IC245" s="109"/>
      <c r="ID245" s="52"/>
      <c r="IE245" s="4"/>
      <c r="IF245" s="52"/>
      <c r="IG245" s="5"/>
      <c r="IH245" s="8"/>
      <c r="II245" s="92"/>
      <c r="IJ245" s="9"/>
      <c r="IK245" s="109"/>
      <c r="IL245" s="52"/>
      <c r="IM245" s="4"/>
      <c r="IN245" s="52"/>
      <c r="IO245" s="5"/>
      <c r="IP245" s="8"/>
      <c r="IQ245" s="92"/>
      <c r="IR245" s="9"/>
      <c r="IS245" s="109"/>
      <c r="IT245" s="52"/>
      <c r="IU245" s="4"/>
      <c r="IV245" s="52"/>
    </row>
    <row r="246" spans="1:5" ht="12.75">
      <c r="A246" s="5"/>
      <c r="B246" s="8"/>
      <c r="C246" s="92"/>
      <c r="D246" s="9"/>
      <c r="E246" s="109"/>
    </row>
  </sheetData>
  <sheetProtection/>
  <mergeCells count="32">
    <mergeCell ref="A240:D240"/>
    <mergeCell ref="G240:H240"/>
    <mergeCell ref="G239:H239"/>
    <mergeCell ref="E241:F241"/>
    <mergeCell ref="E239:F239"/>
    <mergeCell ref="E240:F240"/>
    <mergeCell ref="G241:H241"/>
    <mergeCell ref="G243:H243"/>
    <mergeCell ref="G242:H242"/>
    <mergeCell ref="E243:F243"/>
    <mergeCell ref="A242:D242"/>
    <mergeCell ref="A243:D243"/>
    <mergeCell ref="E237:F237"/>
    <mergeCell ref="G237:H237"/>
    <mergeCell ref="G238:H238"/>
    <mergeCell ref="A241:D241"/>
    <mergeCell ref="E242:F242"/>
    <mergeCell ref="A1:H1"/>
    <mergeCell ref="A15:E15"/>
    <mergeCell ref="A4:E4"/>
    <mergeCell ref="A5:E5"/>
    <mergeCell ref="A6:E6"/>
    <mergeCell ref="A7:E7"/>
    <mergeCell ref="A11:E14"/>
    <mergeCell ref="A9:B9"/>
    <mergeCell ref="A233:D233"/>
    <mergeCell ref="A142:D142"/>
    <mergeCell ref="A48:D48"/>
    <mergeCell ref="A238:D238"/>
    <mergeCell ref="A239:D239"/>
    <mergeCell ref="E238:F238"/>
    <mergeCell ref="B237:D237"/>
  </mergeCells>
  <printOptions/>
  <pageMargins left="0.984251968503937" right="0.5905511811023623" top="0.5905511811023623" bottom="0.5905511811023623" header="0.31496062992125984" footer="0.31496062992125984"/>
  <pageSetup fitToHeight="0" fitToWidth="1" horizontalDpi="600" verticalDpi="600" orientation="portrait" paperSize="9" scale="71" r:id="rId1"/>
  <headerFooter>
    <oddFooter>&amp;CPage &amp;P of &amp;N</oddFooter>
  </headerFooter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Sneler_Adriana</dc:creator>
  <cp:keywords/>
  <dc:description/>
  <cp:lastModifiedBy>Grubić Sandra</cp:lastModifiedBy>
  <cp:lastPrinted>2021-09-14T06:14:41Z</cp:lastPrinted>
  <dcterms:created xsi:type="dcterms:W3CDTF">2003-12-17T15:41:52Z</dcterms:created>
  <dcterms:modified xsi:type="dcterms:W3CDTF">2021-09-14T06:19:22Z</dcterms:modified>
  <cp:category/>
  <cp:version/>
  <cp:contentType/>
  <cp:contentStatus/>
</cp:coreProperties>
</file>