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cuculic_lea\Desktop\ODRŽAVANJE AUTOBUSNIH ČEKAONICA-JEDNOSTAVNA\"/>
    </mc:Choice>
  </mc:AlternateContent>
  <bookViews>
    <workbookView xWindow="-15" yWindow="3540" windowWidth="19185" windowHeight="8010" tabRatio="861"/>
  </bookViews>
  <sheets>
    <sheet name="troškovnik" sheetId="41" r:id="rId1"/>
  </sheets>
  <definedNames>
    <definedName name="_xlnm._FilterDatabase" localSheetId="0" hidden="1">troškovnik!$A$1:$F$289</definedName>
  </definedNames>
  <calcPr calcId="152511" fullPrecision="0"/>
</workbook>
</file>

<file path=xl/calcChain.xml><?xml version="1.0" encoding="utf-8"?>
<calcChain xmlns="http://schemas.openxmlformats.org/spreadsheetml/2006/main">
  <c r="F33" i="41" l="1"/>
  <c r="F247" i="41" l="1"/>
  <c r="F244" i="41"/>
  <c r="F243" i="41"/>
  <c r="F239" i="41"/>
  <c r="F236" i="41"/>
  <c r="F233" i="41"/>
  <c r="F230" i="41"/>
  <c r="F220" i="41"/>
  <c r="F217" i="41"/>
  <c r="F214" i="41"/>
  <c r="F211" i="41"/>
  <c r="F210" i="41"/>
  <c r="F206" i="41"/>
  <c r="F205" i="41"/>
  <c r="F201" i="41"/>
  <c r="F200" i="41"/>
  <c r="F199" i="41"/>
  <c r="F195" i="41"/>
  <c r="F192" i="41"/>
  <c r="F191" i="41"/>
  <c r="F183" i="41"/>
  <c r="F182" i="41"/>
  <c r="F181" i="41"/>
  <c r="F180" i="41"/>
  <c r="F176" i="41"/>
  <c r="F173" i="41"/>
  <c r="F172" i="41"/>
  <c r="F168" i="41"/>
  <c r="F165" i="41"/>
  <c r="F164" i="41"/>
  <c r="F160" i="41"/>
  <c r="F159" i="41"/>
  <c r="F158" i="41"/>
  <c r="F157" i="41"/>
  <c r="F156" i="41"/>
  <c r="F155" i="41"/>
  <c r="F154" i="41"/>
  <c r="F153" i="41"/>
  <c r="F152" i="41"/>
  <c r="F151" i="41"/>
  <c r="F150" i="41"/>
  <c r="F149" i="41"/>
  <c r="F148" i="41"/>
  <c r="F144" i="41"/>
  <c r="F141" i="41"/>
  <c r="F138" i="41"/>
  <c r="F135" i="41"/>
  <c r="F134" i="41"/>
  <c r="F130" i="41"/>
  <c r="F127" i="41"/>
  <c r="F124" i="41"/>
  <c r="F117" i="41"/>
  <c r="F114" i="41"/>
  <c r="F111" i="41"/>
  <c r="F108" i="41"/>
  <c r="F105" i="41"/>
  <c r="F102" i="41"/>
  <c r="F99" i="41"/>
  <c r="F96" i="41"/>
  <c r="F93" i="41"/>
  <c r="F90" i="41"/>
  <c r="F87" i="41"/>
  <c r="F84" i="41"/>
  <c r="F81" i="41"/>
  <c r="F78" i="41"/>
  <c r="F75" i="41"/>
  <c r="F67" i="41"/>
  <c r="F64" i="41"/>
  <c r="F63" i="41"/>
  <c r="F59" i="41"/>
  <c r="F58" i="41"/>
  <c r="F57" i="41"/>
  <c r="F56" i="41"/>
  <c r="F55" i="41"/>
  <c r="F51" i="41"/>
  <c r="F48" i="41"/>
  <c r="F45" i="41"/>
  <c r="F42" i="41"/>
  <c r="F41" i="41"/>
  <c r="F37" i="41"/>
  <c r="F34" i="41"/>
  <c r="F29" i="41"/>
  <c r="F26" i="41"/>
  <c r="F23" i="41"/>
  <c r="F22" i="41"/>
  <c r="F21" i="41"/>
  <c r="F20" i="41"/>
  <c r="F185" i="41" l="1"/>
  <c r="F249" i="41"/>
  <c r="F69" i="41"/>
  <c r="F119" i="41"/>
  <c r="F222" i="41"/>
  <c r="F263" i="41" l="1"/>
  <c r="F262" i="41"/>
  <c r="F264" i="41"/>
  <c r="F261" i="41"/>
  <c r="F260" i="41"/>
  <c r="F266" i="41" l="1"/>
</calcChain>
</file>

<file path=xl/sharedStrings.xml><?xml version="1.0" encoding="utf-8"?>
<sst xmlns="http://schemas.openxmlformats.org/spreadsheetml/2006/main" count="296" uniqueCount="146">
  <si>
    <t>kom</t>
  </si>
  <si>
    <t>Obračun po komadu.</t>
  </si>
  <si>
    <t>Obračun po m2.</t>
  </si>
  <si>
    <t>A/</t>
  </si>
  <si>
    <t>B/</t>
  </si>
  <si>
    <t>C/</t>
  </si>
  <si>
    <t>TROŠKOVNIK</t>
  </si>
  <si>
    <t>UKUPNO A/</t>
  </si>
  <si>
    <t>Obračun po m'.</t>
  </si>
  <si>
    <t>m'</t>
  </si>
  <si>
    <t>UKUPNO B/</t>
  </si>
  <si>
    <t>Obračun po m3.</t>
  </si>
  <si>
    <t>m3</t>
  </si>
  <si>
    <t>m2</t>
  </si>
  <si>
    <t>Obračun po m3 u sraslom stanju.</t>
  </si>
  <si>
    <t>UKUPNO C/</t>
  </si>
  <si>
    <t>R E K A P I T U L A C I J A</t>
  </si>
  <si>
    <t>d) staklo bez dodataka</t>
  </si>
  <si>
    <t>b) mutno staklo</t>
  </si>
  <si>
    <t>D/</t>
  </si>
  <si>
    <t>GRAĐEVINSKI RADOVI UZ AUTOBUSNE ČEKAONICE</t>
  </si>
  <si>
    <t>UKUPNO D/</t>
  </si>
  <si>
    <t>a) staklo s pjeskarenim grbom Grada Rijeke</t>
  </si>
  <si>
    <t>Izrada cementnog šprica i grube završne zaribane žbuke, na betonskom zidu iza temelja čekaonice.</t>
  </si>
  <si>
    <t>a/ dvostrana oznaka</t>
  </si>
  <si>
    <t>b/ jednostrana oznaka</t>
  </si>
  <si>
    <t>b/ oznaka za turistički autobus: oslikavanje naljepnice za plašt košarice za otpatke.</t>
  </si>
  <si>
    <t>c/ naljepnica za jedan red za turistički autobus: naziv ili naziv stajališta ili internet adresa.</t>
  </si>
  <si>
    <t>d/ naljepnica za jedan red za gradski autobus: oznaka S ili naziv stajališta ili broj i odredište gradske linije ili broj prigradske linije.</t>
  </si>
  <si>
    <t>UKUPNO</t>
  </si>
  <si>
    <t>AUTOBUSNE ČEKAONICE</t>
  </si>
  <si>
    <t>OZNAKE STAJALIŠTA</t>
  </si>
  <si>
    <t>Obračun po komadu oznake stajališta.</t>
  </si>
  <si>
    <t>Dolazak na lokaciju, otvaranje oznake stajališta, dovođenje u prvobitni položaj plexi vitrina sa voznim redom, te zatvaranje oznake stajališta.</t>
  </si>
  <si>
    <t>UKUPNO E/</t>
  </si>
  <si>
    <t>E/</t>
  </si>
  <si>
    <t>ZA ODRŽAVANJE AUTOBUSNIH ČEKAONICA, OZNAKA STAJALIŠTA,</t>
  </si>
  <si>
    <t>b) staklo po šabloni 1/6 kruga radiusa 750 mm</t>
  </si>
  <si>
    <t xml:space="preserve">Uklanjanje oštećenog stakla ili poloikarbonata oglasne vitrine, te dobava, doprema i postava novog. U cijenu uračunati skidanje okvira, čišćenje od ostataka stakla ili polikarbonata i postava novog.  </t>
  </si>
  <si>
    <t>Demontaža autobusne čekaonice neovisno o veličini, utovar, prijevoz, istovar i ponovna montaža na novu lokaciju na pripremljene temelje, koji su obračunati u drugim stavkama.</t>
  </si>
  <si>
    <t>Uklanjanje ostataka razbijenog prozorskog stakla d=4mm s demontažom staklodržača i uklanjanjem kita. Utovar, prijevoz i odvoz na deponij. Uzimanje mjera za novo staklo, te dobava, doprema i ugradba istog. Dobava, doprema i  upotreba silikonskog kita, te postava postojećih staklodržača.</t>
  </si>
  <si>
    <t>Izrada, utovar, doprema, istovar i ugradba kompletnog inox držača za PVC vrećice s lančićem na košaricama za otpatke fi 318 mm. U cijenu uključena demontaža starog uništenog držača s utovarom, odvozom i zbrinjavanjem.</t>
  </si>
  <si>
    <t>Izrada, utovar, doprema, istovar i ugradba zakrivljenih pleksi vitrina. U cijenu uključena demontaža starih uništenih vitrina s utovarom, odvozom i zbrinjavanjem, te ravnanje inox lamela s otvorom.</t>
  </si>
  <si>
    <t>Demontaža oznake stajališta i ponovna montaža na novu lokaciju na pripremljene temelje, koji su obračunati u drugim stavkama.</t>
  </si>
  <si>
    <t>CITY LIGHT, REKLAMNI STUP I PLAN GRADA</t>
  </si>
  <si>
    <t>CITY LIGHTA, REKLAMNIH STUPOVA I PLANA GRADA,</t>
  </si>
  <si>
    <t xml:space="preserve">Uklanjanje oštećenog okvira stakla aluminijskog profila d=60 mm, te dobava, doprema i postava novog. U cijenu uračunati skidanje okvira i postava novog.  </t>
  </si>
  <si>
    <t>a) za city light</t>
  </si>
  <si>
    <t>b) za plan grada</t>
  </si>
  <si>
    <t xml:space="preserve">Uklanjanje oštećenog amortizera za podizanje vrata, te dobava, doprema i postava novog. U cijenu uračunati skidanje starog i postava novog.  </t>
  </si>
  <si>
    <t>Privremeno skladištenje demontirane autobusne čekaonice neovisno o veličini do 30 dana, koja čeka na ponovni utovar, prijevoz, istovar i montažu.</t>
  </si>
  <si>
    <t>a/ demontaža, utovar, prijevoz i istovar u skladište Naručitelja</t>
  </si>
  <si>
    <t>b/ utovar i prijevoz iz skladišta Naručitelja i istovar i montaža</t>
  </si>
  <si>
    <t>Doprema, istovar i privremeno skladištenje demontirane oznake stajališta do 30 dana, koja čeka na ponovni ukrcaj, prijevoz, istovar i montažu.</t>
  </si>
  <si>
    <t xml:space="preserve">Uklanjanje oštećenog nosača plakata od opala, te dobava, doprema i postava novog. U cijenu uračunati skidanje, čišćenje od ostataka i postava novog nosača plakata.  </t>
  </si>
  <si>
    <t>Stavka uključuje skidanje panao sa zida ili metalnih nosača, nabavu i dopremu potrebnih materijala, izvedbu radova popravka, te ponovnu montažu.</t>
  </si>
  <si>
    <t>Skladište Naručitelja nalazi se na adresi Delta 5.</t>
  </si>
  <si>
    <t>a) dužine 700 mm</t>
  </si>
  <si>
    <t>b) dužine 900 mm</t>
  </si>
  <si>
    <t>c) dužine 1200 mm</t>
  </si>
  <si>
    <t>d) dužine 1540 mm</t>
  </si>
  <si>
    <t>e) dužine 1880 mm</t>
  </si>
  <si>
    <t>Uklanjanje oštećenog zakrivljenog krovnog akrilata, te dobava, doprema i postava novog. U cijenu uračunati izmjenu aluminijskih traka koje spajaju krovni akrilat i obostrani žljeb dimenzije 200 mm x 140 mm, te sve radnje koje predhode uklanjanju i montaži novog krovnog akrilata. Veličina krovnog akrilata po jednom modulu od 1,81 m2 do 2,83 m2.</t>
  </si>
  <si>
    <t>Uklanjanje oštećenog stakla na krovu čekaonice s ravnim ovalnim krovom, dobava, doprema i postava novog laminiranog stakla 5 mm + 5 mm sa mliječnom folijom. Točne mjere uzimati na licu mjesta.</t>
  </si>
  <si>
    <t xml:space="preserve">a) ravno staklo dim. (547-710) mm x 1355 mm </t>
  </si>
  <si>
    <t>Uklanjanje oštećene klupe, te dobava, doprema i postava nove od inoxa perforiranog fi 12 mm dimenzija 1500 mm x 400 mm s uračunatim nosačima i njihovom montažom.</t>
  </si>
  <si>
    <t>Dobava, doprema i ugradnja tampona od kamenog drobljenca 0 mm - 32 mm debljine 15 cm na pripremljenu podlogu s potrebnim zbijanjem na Ms 20 N/cm2.</t>
  </si>
  <si>
    <t>Betoniranje trakastih temeljnih stopa autobusne čekaonice presjeka 50 cm x 50 cm s betonom C25/30.</t>
  </si>
  <si>
    <t>Dobava, doprema i postava kulir ploča dimenzije 40 cm x 40 cm x 4 cm u cementni mort 1:2 (uključen u cijenu) bez vidljivih fuga na gotovu podlogu partera čekaonice i gazište stepenica širine 30 cm s fugiranjem.</t>
  </si>
  <si>
    <t xml:space="preserve">Dobava, doprema i postava kulir ploča dimenzije 40 cm x 40 cm x 4 cm u cementni mort 1:2 (uključen u cijenu). Stavka obuhvaća skidanje uništene ploče, njezino zbrinjavanja, pripremu podloge i postavu nove ploče bez vidljivih fuga. Obračun po komadu izmjenjene ploče.  </t>
  </si>
  <si>
    <t>Dobava, doprema i postava kulir ploča dimenzije 40 cm x 40 cm x 4 cm u cementni mort 1:2 (uključen u cijenu) bez vidljivih fuga kao obloga vertikalnih ploha postolja i čela stepenica promjenljive visine 0 cm - 15 cm - 30 cm s fugiranjem.</t>
  </si>
  <si>
    <t>Betoniranje temelja oznake stajališta s betonom C25/30, te dobava, doprema i ugradba metalne anker ploče 520 mm x 300 mm x 12 mm.</t>
  </si>
  <si>
    <t xml:space="preserve">Izrada, utovar, doprema, istovar i postava konstrukcije stupa oznake stajalište bez lamela i koša dimenzija 3000 mm x 475 mm izrađenih od pocinčanih profila zavarenih na vanjske inox stupove. U cijenu uključena izrada, utovar, doprema, istovar i postava temeljne inox ploče 520 mm x 300 mm x 12 mm preko koje se oznaka pričvršćuje s četiri vijka M12, te demontaža stare uništene konstrukcije s utovarom, odvozom i zbrinjavanjem. </t>
  </si>
  <si>
    <t>a/ lamela 475 mm x 300 mm</t>
  </si>
  <si>
    <t>b/ lamela 475 mm x 334 mm</t>
  </si>
  <si>
    <t>c/ lamela 475 mm x 374 mm</t>
  </si>
  <si>
    <t>d/ lamela 475 mm x 400 mm</t>
  </si>
  <si>
    <t>e/ lamela 475 mm x 404 mm</t>
  </si>
  <si>
    <t>f/ lamela 475 mm x 650 mm</t>
  </si>
  <si>
    <t>g/ lamela 475 mm x 700 mm</t>
  </si>
  <si>
    <t>h/ lamela 475 mm x 780 mm</t>
  </si>
  <si>
    <t>i/ lamela 475 mm x 900 mm</t>
  </si>
  <si>
    <t>j/ lamela 475 mm x 400 mm sa jednim otvorom</t>
  </si>
  <si>
    <t>k/ lamela 475 mm x 480 mm sa jednim otvorom</t>
  </si>
  <si>
    <t>l/ lamela 475 mm x 810 mm sa dva otvora</t>
  </si>
  <si>
    <t>m/ lamela leđna 456 mm x 2284 mm</t>
  </si>
  <si>
    <t>a) staklo city lighta, dim. 1300 mm x 1860 mm</t>
  </si>
  <si>
    <t>b) staklo plana grada, dim. 2600 mm x 1860 mm</t>
  </si>
  <si>
    <t xml:space="preserve">Uklanjanje oštećenog zakrivljenog polikarbonata d=3 mm na reklamnom stupu, dim. 1300 mm x 3600 mm, te dobava, doprema i postava novog. U cijenu uračunati skidanje okvira, čišćenje od ostataka polikarbonata, postava novog polikarbonata i montaža gotovog okvira.  </t>
  </si>
  <si>
    <t>a) za city light, dim. 1300 mm x 1860 mm</t>
  </si>
  <si>
    <t>b) za plan grada, dim. 2600 mm x 1860 mm</t>
  </si>
  <si>
    <t>c) za reklamni stup, dim. 1300 mm x 1860 mm</t>
  </si>
  <si>
    <t>Popravak plastičnog po rubovima profiliranog panoa dimenzija 155 cm x 155 cm koji se sastoji od slijedećih radnji:</t>
  </si>
  <si>
    <t>Red.br.</t>
  </si>
  <si>
    <t>Opis stavke:</t>
  </si>
  <si>
    <t>Jed.
mjere:</t>
  </si>
  <si>
    <t>Količina:</t>
  </si>
  <si>
    <t>Jedinična
cijena (kn):</t>
  </si>
  <si>
    <t>Cijena ukupno 
(kn):</t>
  </si>
  <si>
    <t>Obračun po komadu stupa.</t>
  </si>
  <si>
    <t>Čišćenje plastičnog panoa dimenzija 155 cm x 155 cm od grafita i starih plakata, nabava i doprema boje, te bojanje u plavoj boji ral 5015 ili jednakovrijedno.</t>
  </si>
  <si>
    <t>Na lokaciji uz pješačke prometnice, izvođač je u obvezi omogućiti siguran i nesmetan prolaz pješacima, a na javnim kolnim površinama izvođač je u obvezi osigurati siguran prijevoz.</t>
  </si>
  <si>
    <t>Dobava, doprema i postava cestovnog betonskog rubnjaka dim. 25 cm/15 cm s uključenim iskopom, betoniranjem temelja betonom C16/20 i ifugiranjem cementnim mortom.</t>
  </si>
  <si>
    <t xml:space="preserve">Uklanjanje deformiranog dvodjelnog staklodržača, te dobava, doprema i postava novog aluminijskog s EPDM gumenom brtvom, spajanje inox vijcima, sve uključeno u cijenu.  </t>
  </si>
  <si>
    <t>Ličenje zidova sa dva premaza bijelom bojom za fasade: silikonska, paropropusna, vodoodbojna i otporna na atmosferilije i UV zrake. Uključena dobava i doprema materijala te izvedba predradnje sa silikonskom vodoodbojnom i parpropusnom dubinskom impregnacijom, te zaštita poda i sjedalica.</t>
  </si>
  <si>
    <t>Ličenje stropova sa dva premaza bijelom bojom za fasade: silikonska, paropropusna, vodoodbojna i otporna na atmosferilije i UV zrake. Uključena dobava i doprema materijala te izvedba predradnje sa silikonskom vodoodbojnom i parpropusnom dubinskom impregnacijom, te zaštita poda i sjedalica.</t>
  </si>
  <si>
    <t>Betoniranje platoa unutar čekaonice kao niveliranje partera betonom C25/30 debljine 0 cm - 15 cm uključujući i izvedbu stepenica u potrebnoj daščanoj oplati čija dobava, doprema i ugradnja je uključena u cijeni.</t>
  </si>
  <si>
    <t>Izrada, utovar, doprema, istovar i ugradba zakrivljenih konveksnih inox lamela kvalitete AISI 304 debljine 1.5 mm. U cijenu uključena demontaža starih uništenih lamela s utovarom, odvozom i zbrinjavanjem.</t>
  </si>
  <si>
    <t>a/ prozirni vanjski pleksi 400 mm x 280 mm x 2 mm</t>
  </si>
  <si>
    <t>b/ mliječni unutarnji pleksi 400 mm x 280 mm x 2 mm</t>
  </si>
  <si>
    <t xml:space="preserve">Uklanjanje oštećenih vratiju od inoxa na reklamnom stupu s nosačem polikarbonata, te dobava, doprema i postava novih. U cijenu uračunati skidanje starih i postava novih.  </t>
  </si>
  <si>
    <t xml:space="preserve">Zamjena fluo cijevi sa starterom na reklamnim uređajima sa novom LED cijevi 22 W, 6000 K. U cijenu uračunati skidanje stare, nabava, doprema i postava nove.  </t>
  </si>
  <si>
    <t>brušenje prednje strane panoa, popravak većih oštećenja sa poliesterskom smolom i staklenom armaturom, popravak manjih oštećenja sa epoksidnim kitom, modificiranje mjesta učvršćenja panoa, odmašćivanje prednje i stražnje površine panoa, bojanje prednje strane temeljnim epoksidnim premazom i poliuretanskim lakom plave boje, te premazivanje stražnje strane završnim zaštitnim slojem za trajne lakove i gelove iste nijanse tip "top-coat" ili jednakovrijedan.</t>
  </si>
  <si>
    <t>Izrada novih metalnih nosača od čeličnih nosivih cijevi dimenzija 80 mm x 120 mm x 4 mm do 270 cm ukupne dužine, izrada za svaki nosač 4 komada limenih pločicama dimenzije 80 mm x 80 mm x 5 mm s rupom fi 12 mm za vijak (posebno obračunat), te bojanje temeljnom i sivom lak bojom. Stavka uključuje skidanje starih nosača, nabavu i dopremu potrebnih materijala, te izradu nosača.</t>
  </si>
  <si>
    <t xml:space="preserve">Zamjena konusnih letvica klupe dimenzija (6-10) cm x 40 cm x 8 cm od materijala iroko u podnožju reklamnog stupa. U cijenu uračunati skidanje stare, nabava, doprema i postava nove.  </t>
  </si>
  <si>
    <t>OGLASNIH POVRŠINA ZA POTREBE MJESNIH ODBORA</t>
  </si>
  <si>
    <t>I PLOČA RIJEČKIH ŠETNICA NA PODRUČJU GRADA RIJEKE</t>
  </si>
  <si>
    <t>OGLASNE POVRŠINE I PLOČE RIJEČKIH ŠETNICA</t>
  </si>
  <si>
    <t>Uklanjanje ostataka stakla, čišćenje staklodržača, te dobava, doprema i postava kaljenog stakla debljine 10 mm dimenzija od 0,8 m2 do 2,69 m2. U cijenu  uračunati sve radnje koje predhode skidanju i montaži novog stakla.</t>
  </si>
  <si>
    <t>Uklanjanje oštećenih stupova od inoxa fi 48 mm debljine stijenke 2,6 mm, te dobava, doprema i postava dva nova stupa u paru. U cijenu uračunati skidanje podloge do betonskog temelja, varenje nova dva stupa na postojeću čeličnu ploču 240 mm x 190 mm, međusobno povezivanje dva stupa s 4 inox pločice 40 mm x 40 mm x 4 mm. Dužina stupa 2,36 m. U cijenu uračunati sve radnje koje predhode uklanjanju i montaži novih stupova.</t>
  </si>
  <si>
    <t>Demontaža svinute klupe, rezanje starog nosača, dobava, doprema i postava novog inox nosača profila 40 mm x 20 mm x 2,6 mm i ponovna montaža klupe.</t>
  </si>
  <si>
    <t>a/ demontaža i prijevoz u skladište Izvođača</t>
  </si>
  <si>
    <t>b/ prijevoz iz skladišta Izvođača i montaža</t>
  </si>
  <si>
    <t>Dobava, doprema i postava parkovnog betonskog rubnjaka dim. 25 cm x 8 cm s uključenim iskopom, betoniranjem temelja betonom C16/20 i fugiranjem cementnim mortom 1:2 (uključen u cijenu).</t>
  </si>
  <si>
    <t>Iskop terena B kategorije za temelje oznake stajališta dimenzija 100 cm x 90 cm dubine 70 cm, utovar, odvoz i istovar viška materijala na deponij. U cijenu uključiti rezanje asfalta.</t>
  </si>
  <si>
    <t>Izrada, doprema i postava na licu mjesta svih natpisa, naljepnica i crteža na oznakama stajališta.</t>
  </si>
  <si>
    <t>Digitalni tisak naljepnice na polimernoj foliji s polimernim laminiranjem dimenzije plakata 840 mm x 1190 mm, te postava na pojedinoj lokaciji uz prethodno uklanjanje stare naljepnice i čišćenje podloge.</t>
  </si>
  <si>
    <t>naziv/model/tip: ____________________
proizvođač: ____________________.</t>
  </si>
  <si>
    <t>Izrada, dobava, doprema i postava oglasne površine na dva stupa ukupne dimemzije 2200 mm x 900 mm x 110 mm sa površinom za reklamiranje dimenzije 840 mm x 1190 mm izrađen od cinčanog čelika plastificiran u boji proklroma, a ispuna od pocinčanog lima. Oko reklamne površine izvesti zaštitni pocinčani U profil. U cijeni uključeno rezanje asfalta,  iskop terena B kategorije za temelje dimenzija 120 cm x 50 cm dubine do 60 cm, betoniranje temelja betonom C25/30 sa ugradbom anker ploče, utovar i odvoz viška materijala na deponij.</t>
  </si>
  <si>
    <t>Montaža plastičnog panoa na po dva metalna nosača, doprema i postava samostojećih oglasnih površina i zidnih panoa uključujući 4 vijka s čeličnim umetcima.</t>
  </si>
  <si>
    <t>Naručitelj se ne obvezuje omogućiti priključak na komunalnu infrastrukturu kao i režijske troškove za isto.</t>
  </si>
  <si>
    <t>c) staklo s 4 rupe za oglasnu vitrinu</t>
  </si>
  <si>
    <t>Uklanjanje oštećenog okvira oglasne vitrine, te dobava, doprema i postava novog aluminijskog okvira dimenzije 910 mm x 680 mm. U cijenu uključen mehanizam za zatvaranje s postavom istog.</t>
  </si>
  <si>
    <t>b) akrilat d=4 mm, dim. 875 mm x 645 mm</t>
  </si>
  <si>
    <t>a) staklo lamistal d=6 mm, dim. 875 mm x 645 mm</t>
  </si>
  <si>
    <t>Izrada, dobava, doprema i postava inox podloge oznake naziva stajališta izrađene od inox lima debljine 1,5 mm visine 140 mm pričvršćene inox zakovicama na konstrukciju čekaonice uključenim u cijenu.</t>
  </si>
  <si>
    <t>Iskop terena B kategorije za trakaste temelje čekaonice na asfaltnom i zemljanom platou dimenzije 50 cm x 50 cm, utovar, odvoz i istovar viška materijala na deponij. U cijenu uključiti rezanje asfalata.</t>
  </si>
  <si>
    <t>a/ oznaka za turistički autobus: logo i grafički prikaz linije prometovanja.</t>
  </si>
  <si>
    <t xml:space="preserve">Uklanjanje oštećenog laminiranog i kaljenog stakla, te dobava, doprema i postava novog debljine 5 mm. U cijenu uračunati skidanje okvira, čišćenje od ostataka stakla, postava novog stakla i montaža gotovog okvira.  </t>
  </si>
  <si>
    <t xml:space="preserve">Uklanjanje oštećene krovne ploče tip "Guttaglis" d=16 mm na visini od 3,00 m, te dobava, doprema i postava nove ploče tip "Guttaglis" ili jednakovrijedna istih karakteristika s izvedbom svih spojeva po obodu ploče, te dobava, doprema i ugradnja spojnih traka uključenih u cijenu. </t>
  </si>
  <si>
    <t xml:space="preserve">Dobava i doprema materijala, asfaltiranje površine ispod i oko autobusne čekaonice asfalt betonom za habajući sloj AC 11 surf debljine 4 cm u jednom sloju. Ugradnju asfalta izvesti oprezno da se ne ošteti čekaonica. </t>
  </si>
  <si>
    <t>U ponuđene cijene uračunati: sav potreban rad, materijal, sredstva, spojne elemente potrebne za kompletno izvršenje stavke, organizaciju zone zahvata, reguliranje prometa, uspostavljanje i provođenje privremene regulacije prometa za vrijeme trajanja radova, osiguranje privremenog sigurnog skladištenja, troškove svih potrebnih ispitivanja i pribavljanja potrebne dokumentacije i atesti kojima se dokazuje kvaliteta izvedenih radova, ugrađenih proizvoda i materijala, koji moraju odgovarati važećim tehničkim propisima, standardima i ostalim pozitivnim propisima RH, dobavu materijala, dopremu materijala, utovare, istovare, prijenose, prijevoze, pripremne i završne radove (ograđivanje, čišćenje za vrijeme i nakon izvedbe radova), za rad na visini skelu, zauzeće javne površine, čuvanje izvedenih radova do primopredaje.</t>
  </si>
  <si>
    <t>U svim stavkama koje uključuju uklanjanje kao i stavke koje uključuju odvoz viška materijala, odnosno uklonjenih ili uništenih dijelova na odlagalište (deponij) jedinične cijene moraju uključivati sve troškove osiguranja deponije, deponiranja, uključujući utovar, prijevoz, istovar, razastiranje, planiranje, odnosno ekološko zbrinjavanje. Odvoz vršiti na ovlaštenu deponiju za zbrinjavanje sukladno Zakonu o održivom gospodarenju otpadom. U jediničnu cijenu uključiti i sva potrebna davanja vezano s time za kompletno izvršenje stavke.</t>
  </si>
  <si>
    <t>Dobava i doprema materijala, asfaltiranje površine na mjestu novopostavljene oznake stajališta asfalt betonom za habajući sloj AC 11 surf debljine 4 cm. Ugradnju asfalta izvesti oprezno da se ne ošteti oznaka.</t>
  </si>
  <si>
    <t>Izrada, utovar, doprema, istovar i ugradba kompletne oznake stajališta ovalnog oblika visine 3000 mm x 475 mm, širine 180 mm čija se konstrukcija izvodi od pocinčanih profila zavarenih na vanjske inox stupove. Površine se obostrano izrađuju od zakrivljenih konveksnih lamela u više dijelova. U srednjem dijelu se nalaze dvije pleksi prozirne vitrine za grafički prikaz linije prometovanja i voznog reda autobusa. U donjem dijelu se nalazi fiksirana inox košarica za otpatke fi 318 mm visine 416 mm. U cijenu uključeno sve navedeno u tekstu i temeljna inox ploča 520 mm x 300 mm x 12 mm preko koje se oznaka pričvršćuje s četiri vijka M12.</t>
  </si>
  <si>
    <t>Izrada, utovar, doprema, istovar i ugradba kompletne inox košarice za otpatke fi 318 mm visine 416 mm. U cijenu uključena demontaža stare uništene košarice s utovarom, odvozom i zbrinjavanjem.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</si>
</sst>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0;[Red]0"/>
  </numFmts>
  <fonts count="10" x14ac:knownFonts="1">
    <font>
      <sz val="11"/>
      <name val="Arial"/>
      <charset val="238"/>
    </font>
    <font>
      <sz val="11"/>
      <name val="Arial"/>
      <family val="2"/>
      <charset val="238"/>
    </font>
    <font>
      <sz val="10"/>
      <name val="Arial CE"/>
      <charset val="238"/>
    </font>
    <font>
      <b/>
      <sz val="11"/>
      <name val="Arial"/>
      <family val="2"/>
    </font>
    <font>
      <sz val="10"/>
      <name val="Arial"/>
      <family val="2"/>
    </font>
    <font>
      <b/>
      <sz val="10"/>
      <name val="Arial"/>
      <family val="2"/>
    </font>
    <font>
      <b/>
      <sz val="12"/>
      <name val="Arial"/>
      <family val="2"/>
    </font>
    <font>
      <sz val="8"/>
      <name val="Arial"/>
      <family val="2"/>
    </font>
    <font>
      <sz val="9"/>
      <name val="Arial"/>
      <family val="2"/>
    </font>
    <font>
      <sz val="11"/>
      <name val="Arial"/>
      <family val="2"/>
    </font>
  </fonts>
  <fills count="3">
    <fill>
      <patternFill patternType="none"/>
    </fill>
    <fill>
      <patternFill patternType="gray125"/>
    </fill>
    <fill>
      <patternFill patternType="solid">
        <fgColor theme="4" tint="0.79998168889431442"/>
        <bgColor indexed="64"/>
      </patternFill>
    </fill>
  </fills>
  <borders count="6">
    <border>
      <left/>
      <right/>
      <top/>
      <bottom/>
      <diagonal/>
    </border>
    <border>
      <left/>
      <right/>
      <top/>
      <bottom style="thin">
        <color indexed="64"/>
      </bottom>
      <diagonal/>
    </border>
    <border>
      <left style="medium">
        <color auto="1"/>
      </left>
      <right style="medium">
        <color auto="1"/>
      </right>
      <top style="medium">
        <color auto="1"/>
      </top>
      <bottom style="medium">
        <color auto="1"/>
      </bottom>
      <diagonal/>
    </border>
    <border>
      <left/>
      <right/>
      <top/>
      <bottom style="hair">
        <color auto="1"/>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s>
  <cellStyleXfs count="4">
    <xf numFmtId="0" fontId="0" fillId="0" borderId="0"/>
    <xf numFmtId="164" fontId="1" fillId="0" borderId="0" applyFont="0" applyFill="0" applyBorder="0" applyAlignment="0" applyProtection="0"/>
    <xf numFmtId="0" fontId="2" fillId="0" borderId="0"/>
    <xf numFmtId="0" fontId="1" fillId="0" borderId="0"/>
  </cellStyleXfs>
  <cellXfs count="96">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5" fillId="0" borderId="0" xfId="0" applyFont="1" applyAlignment="1">
      <alignment horizontal="center" vertical="top" wrapText="1"/>
    </xf>
    <xf numFmtId="0" fontId="5" fillId="0" borderId="0" xfId="0" applyFont="1" applyAlignment="1">
      <alignment horizontal="justify" vertical="top"/>
    </xf>
    <xf numFmtId="0" fontId="4" fillId="0" borderId="1" xfId="0" applyFont="1" applyBorder="1" applyAlignment="1">
      <alignment horizontal="center" vertical="top" wrapText="1"/>
    </xf>
    <xf numFmtId="0" fontId="4" fillId="0" borderId="1" xfId="0" applyFont="1" applyBorder="1" applyAlignment="1">
      <alignment horizontal="justify" vertical="top" wrapText="1"/>
    </xf>
    <xf numFmtId="0" fontId="5" fillId="0" borderId="0" xfId="0" applyNumberFormat="1" applyFont="1" applyAlignment="1">
      <alignment vertical="top"/>
    </xf>
    <xf numFmtId="0" fontId="4" fillId="0" borderId="0" xfId="0" applyFont="1" applyBorder="1" applyAlignment="1">
      <alignment horizontal="justify" vertical="top" wrapText="1"/>
    </xf>
    <xf numFmtId="0" fontId="4" fillId="0" borderId="0" xfId="3" applyFont="1" applyFill="1" applyAlignment="1">
      <alignment horizontal="justify" vertical="top" wrapText="1"/>
    </xf>
    <xf numFmtId="0" fontId="4" fillId="0" borderId="0" xfId="3" applyFont="1" applyAlignment="1">
      <alignment horizontal="justify" vertical="top" wrapText="1"/>
    </xf>
    <xf numFmtId="0" fontId="5" fillId="0" borderId="0" xfId="0" applyFont="1" applyAlignment="1">
      <alignment horizontal="justify" vertical="top" wrapText="1"/>
    </xf>
    <xf numFmtId="0" fontId="4" fillId="0" borderId="0" xfId="0" applyFont="1"/>
    <xf numFmtId="0" fontId="4" fillId="0" borderId="0" xfId="0" applyFont="1" applyFill="1" applyAlignment="1">
      <alignment horizontal="left"/>
    </xf>
    <xf numFmtId="2" fontId="4" fillId="0" borderId="0" xfId="0" applyNumberFormat="1" applyFont="1" applyFill="1" applyAlignment="1" applyProtection="1">
      <alignment horizontal="right"/>
      <protection locked="0"/>
    </xf>
    <xf numFmtId="165" fontId="4" fillId="0" borderId="0" xfId="0" applyNumberFormat="1" applyFont="1" applyFill="1" applyAlignment="1" applyProtection="1">
      <alignment horizontal="right"/>
      <protection locked="0"/>
    </xf>
    <xf numFmtId="0" fontId="4" fillId="0" borderId="0" xfId="0" applyFont="1" applyAlignment="1">
      <alignment horizontal="right"/>
    </xf>
    <xf numFmtId="0" fontId="4" fillId="0" borderId="0" xfId="0" applyFont="1" applyAlignment="1">
      <alignment wrapText="1"/>
    </xf>
    <xf numFmtId="0" fontId="5" fillId="0" borderId="0" xfId="0" applyFont="1" applyAlignment="1">
      <alignment vertical="top" wrapText="1"/>
    </xf>
    <xf numFmtId="0" fontId="3" fillId="0" borderId="0" xfId="0" applyFont="1" applyAlignment="1">
      <alignment horizontal="justify" vertical="top"/>
    </xf>
    <xf numFmtId="0" fontId="3" fillId="0" borderId="0" xfId="0" applyFont="1" applyAlignment="1">
      <alignment vertical="top" wrapText="1"/>
    </xf>
    <xf numFmtId="0" fontId="3" fillId="0" borderId="0" xfId="0" applyNumberFormat="1" applyFont="1" applyAlignment="1">
      <alignment vertical="top"/>
    </xf>
    <xf numFmtId="0" fontId="3" fillId="0" borderId="1" xfId="0" applyFont="1" applyBorder="1" applyAlignment="1">
      <alignment horizontal="center" vertical="top" wrapText="1"/>
    </xf>
    <xf numFmtId="0" fontId="3" fillId="0" borderId="1" xfId="0" applyFont="1" applyBorder="1" applyAlignment="1">
      <alignment horizontal="justify" vertical="top" wrapText="1"/>
    </xf>
    <xf numFmtId="0" fontId="6" fillId="0" borderId="0" xfId="0" applyFont="1" applyAlignment="1">
      <alignment vertical="top" wrapText="1"/>
    </xf>
    <xf numFmtId="0" fontId="6" fillId="0" borderId="0" xfId="0" applyFont="1" applyBorder="1" applyAlignment="1">
      <alignment horizontal="center" vertical="top" wrapText="1"/>
    </xf>
    <xf numFmtId="0" fontId="6" fillId="0" borderId="0" xfId="0" applyFont="1" applyBorder="1" applyAlignment="1">
      <alignment vertical="top" wrapText="1"/>
    </xf>
    <xf numFmtId="0" fontId="4" fillId="0" borderId="0" xfId="0" applyFont="1" applyAlignment="1"/>
    <xf numFmtId="0" fontId="5" fillId="0" borderId="0" xfId="0" applyFont="1" applyAlignment="1">
      <alignment wrapText="1"/>
    </xf>
    <xf numFmtId="0" fontId="3" fillId="0" borderId="0" xfId="0" applyFont="1" applyAlignment="1">
      <alignment wrapText="1"/>
    </xf>
    <xf numFmtId="0" fontId="4" fillId="0" borderId="1" xfId="0" applyFont="1" applyBorder="1" applyAlignment="1">
      <alignment wrapText="1"/>
    </xf>
    <xf numFmtId="0" fontId="3" fillId="0" borderId="1" xfId="0" applyFont="1" applyBorder="1" applyAlignment="1">
      <alignment wrapText="1"/>
    </xf>
    <xf numFmtId="0" fontId="6" fillId="0" borderId="0" xfId="0" applyFont="1" applyBorder="1" applyAlignment="1">
      <alignment wrapText="1"/>
    </xf>
    <xf numFmtId="2" fontId="4" fillId="0" borderId="0" xfId="0" applyNumberFormat="1" applyFont="1" applyAlignment="1">
      <alignment wrapText="1"/>
    </xf>
    <xf numFmtId="0" fontId="4" fillId="0" borderId="0" xfId="0" applyFont="1" applyBorder="1" applyAlignment="1">
      <alignment horizontal="justify" vertical="top"/>
    </xf>
    <xf numFmtId="4" fontId="7" fillId="0" borderId="0" xfId="0" applyNumberFormat="1" applyFont="1" applyAlignment="1">
      <alignment wrapText="1"/>
    </xf>
    <xf numFmtId="4" fontId="4" fillId="0" borderId="0" xfId="0" applyNumberFormat="1" applyFont="1" applyAlignment="1">
      <alignment horizontal="right"/>
    </xf>
    <xf numFmtId="4" fontId="4" fillId="0" borderId="0" xfId="0" applyNumberFormat="1" applyFont="1" applyAlignment="1">
      <alignment vertical="top" wrapText="1"/>
    </xf>
    <xf numFmtId="4" fontId="4" fillId="0" borderId="0" xfId="0" applyNumberFormat="1" applyFont="1" applyAlignment="1">
      <alignment wrapText="1"/>
    </xf>
    <xf numFmtId="4" fontId="4" fillId="0" borderId="0" xfId="1" applyNumberFormat="1" applyFont="1" applyAlignment="1">
      <alignment horizontal="right" wrapText="1"/>
    </xf>
    <xf numFmtId="4" fontId="4" fillId="0" borderId="0" xfId="1" applyNumberFormat="1" applyFont="1" applyBorder="1" applyAlignment="1">
      <alignment horizontal="right" wrapText="1"/>
    </xf>
    <xf numFmtId="4" fontId="4" fillId="0" borderId="0" xfId="1" applyNumberFormat="1" applyFont="1" applyAlignment="1">
      <alignment wrapText="1"/>
    </xf>
    <xf numFmtId="4" fontId="4" fillId="0" borderId="0" xfId="0" applyNumberFormat="1" applyFont="1" applyFill="1" applyAlignment="1">
      <alignment horizontal="right"/>
    </xf>
    <xf numFmtId="4" fontId="4" fillId="0" borderId="0" xfId="2" applyNumberFormat="1" applyFont="1" applyFill="1" applyBorder="1" applyAlignment="1">
      <alignment horizontal="right"/>
    </xf>
    <xf numFmtId="4" fontId="4" fillId="0" borderId="0" xfId="0" applyNumberFormat="1" applyFont="1"/>
    <xf numFmtId="4" fontId="4" fillId="0" borderId="1" xfId="0" applyNumberFormat="1" applyFont="1" applyBorder="1" applyAlignment="1">
      <alignment wrapText="1"/>
    </xf>
    <xf numFmtId="4" fontId="4" fillId="0" borderId="1" xfId="1" applyNumberFormat="1" applyFont="1" applyBorder="1" applyAlignment="1">
      <alignment horizontal="right" wrapText="1"/>
    </xf>
    <xf numFmtId="4" fontId="4" fillId="0" borderId="0" xfId="0" applyNumberFormat="1" applyFont="1" applyAlignment="1"/>
    <xf numFmtId="4" fontId="4" fillId="0" borderId="0" xfId="0" applyNumberFormat="1" applyFont="1" applyBorder="1" applyAlignment="1"/>
    <xf numFmtId="4" fontId="5" fillId="0" borderId="0" xfId="0" applyNumberFormat="1" applyFont="1" applyAlignment="1">
      <alignment vertical="top" wrapText="1"/>
    </xf>
    <xf numFmtId="4" fontId="5" fillId="0" borderId="0" xfId="0" applyNumberFormat="1" applyFont="1" applyAlignment="1">
      <alignment wrapText="1"/>
    </xf>
    <xf numFmtId="4" fontId="5" fillId="0" borderId="0" xfId="1" applyNumberFormat="1" applyFont="1" applyAlignment="1">
      <alignment horizontal="right" wrapText="1"/>
    </xf>
    <xf numFmtId="4" fontId="3" fillId="0" borderId="0" xfId="0" applyNumberFormat="1" applyFont="1" applyAlignment="1">
      <alignment wrapText="1"/>
    </xf>
    <xf numFmtId="4" fontId="3" fillId="0" borderId="0" xfId="1" applyNumberFormat="1" applyFont="1" applyAlignment="1">
      <alignment horizontal="right" wrapText="1"/>
    </xf>
    <xf numFmtId="4" fontId="3" fillId="0" borderId="0" xfId="0" applyNumberFormat="1" applyFont="1" applyAlignment="1">
      <alignment vertical="top" wrapText="1"/>
    </xf>
    <xf numFmtId="4" fontId="3" fillId="0" borderId="0" xfId="1" applyNumberFormat="1" applyFont="1" applyAlignment="1">
      <alignment wrapText="1"/>
    </xf>
    <xf numFmtId="4" fontId="3" fillId="0" borderId="1" xfId="0" applyNumberFormat="1" applyFont="1" applyBorder="1" applyAlignment="1">
      <alignment wrapText="1"/>
    </xf>
    <xf numFmtId="4" fontId="5" fillId="0" borderId="1" xfId="1" applyNumberFormat="1" applyFont="1" applyBorder="1" applyAlignment="1">
      <alignment horizontal="right" wrapText="1"/>
    </xf>
    <xf numFmtId="4" fontId="6" fillId="0" borderId="0" xfId="0" applyNumberFormat="1" applyFont="1" applyBorder="1" applyAlignment="1">
      <alignment wrapText="1"/>
    </xf>
    <xf numFmtId="4" fontId="6" fillId="0" borderId="0" xfId="1" applyNumberFormat="1" applyFont="1" applyBorder="1" applyAlignment="1">
      <alignment horizontal="right" wrapText="1"/>
    </xf>
    <xf numFmtId="4" fontId="6" fillId="0" borderId="0" xfId="0" applyNumberFormat="1" applyFont="1" applyAlignment="1">
      <alignment vertical="top"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2" xfId="1" applyNumberFormat="1" applyFont="1" applyBorder="1" applyAlignment="1">
      <alignment horizontal="center" vertical="center" wrapText="1"/>
    </xf>
    <xf numFmtId="0" fontId="4" fillId="0" borderId="3" xfId="0" applyFont="1" applyBorder="1" applyAlignment="1">
      <alignment horizontal="justify" vertical="top" wrapText="1"/>
    </xf>
    <xf numFmtId="0" fontId="4" fillId="0" borderId="4" xfId="0" applyFont="1" applyBorder="1" applyAlignment="1">
      <alignment wrapText="1"/>
    </xf>
    <xf numFmtId="2" fontId="4" fillId="0" borderId="4" xfId="0" applyNumberFormat="1" applyFont="1" applyBorder="1" applyAlignment="1">
      <alignment wrapText="1"/>
    </xf>
    <xf numFmtId="4" fontId="4" fillId="2" borderId="4" xfId="1" applyNumberFormat="1" applyFont="1" applyFill="1" applyBorder="1" applyAlignment="1">
      <alignment wrapText="1"/>
    </xf>
    <xf numFmtId="4" fontId="4" fillId="0" borderId="4" xfId="3" applyNumberFormat="1" applyFont="1" applyFill="1" applyBorder="1" applyAlignment="1">
      <alignment horizontal="right"/>
    </xf>
    <xf numFmtId="0" fontId="4" fillId="0" borderId="4" xfId="0" applyFont="1" applyFill="1" applyBorder="1" applyAlignment="1">
      <alignment horizontal="left"/>
    </xf>
    <xf numFmtId="165" fontId="4" fillId="0" borderId="4" xfId="0" applyNumberFormat="1" applyFont="1" applyFill="1" applyBorder="1" applyAlignment="1" applyProtection="1">
      <alignment horizontal="right"/>
      <protection locked="0"/>
    </xf>
    <xf numFmtId="4" fontId="4" fillId="2" borderId="4" xfId="0" applyNumberFormat="1" applyFont="1" applyFill="1" applyBorder="1" applyAlignment="1">
      <alignment horizontal="right"/>
    </xf>
    <xf numFmtId="2" fontId="4" fillId="0" borderId="4" xfId="0" applyNumberFormat="1" applyFont="1" applyFill="1" applyBorder="1" applyAlignment="1">
      <alignment wrapText="1"/>
    </xf>
    <xf numFmtId="2" fontId="4" fillId="0" borderId="4" xfId="0" applyNumberFormat="1" applyFont="1" applyFill="1" applyBorder="1" applyAlignment="1" applyProtection="1">
      <alignment horizontal="right"/>
      <protection locked="0"/>
    </xf>
    <xf numFmtId="1" fontId="4" fillId="0" borderId="4" xfId="0" applyNumberFormat="1" applyFont="1" applyFill="1" applyBorder="1" applyAlignment="1" applyProtection="1">
      <alignment horizontal="right"/>
      <protection locked="0"/>
    </xf>
    <xf numFmtId="165" fontId="8" fillId="0" borderId="4" xfId="0" applyNumberFormat="1" applyFont="1" applyFill="1" applyBorder="1" applyAlignment="1" applyProtection="1">
      <alignment horizontal="right"/>
      <protection locked="0"/>
    </xf>
    <xf numFmtId="0" fontId="4" fillId="0" borderId="5" xfId="0" applyFont="1" applyBorder="1" applyAlignment="1">
      <alignment horizontal="justify" vertical="top" wrapText="1"/>
    </xf>
    <xf numFmtId="0" fontId="4" fillId="0" borderId="0" xfId="0" applyFont="1" applyFill="1" applyAlignment="1">
      <alignment vertical="top" wrapText="1"/>
    </xf>
    <xf numFmtId="0" fontId="4" fillId="0" borderId="0" xfId="0" applyFont="1" applyFill="1" applyAlignment="1">
      <alignment horizontal="center" vertical="top" wrapText="1"/>
    </xf>
    <xf numFmtId="0" fontId="4" fillId="0" borderId="0" xfId="2" applyFont="1" applyFill="1" applyAlignment="1">
      <alignment horizontal="justify" vertical="top" wrapText="1"/>
    </xf>
    <xf numFmtId="0" fontId="4" fillId="0" borderId="0" xfId="0" applyFont="1" applyFill="1" applyAlignment="1">
      <alignment wrapText="1"/>
    </xf>
    <xf numFmtId="4" fontId="4" fillId="0" borderId="0" xfId="1" applyNumberFormat="1" applyFont="1" applyFill="1" applyAlignment="1">
      <alignment wrapText="1"/>
    </xf>
    <xf numFmtId="4" fontId="4" fillId="0" borderId="0" xfId="1" applyNumberFormat="1" applyFont="1" applyFill="1" applyBorder="1" applyAlignment="1">
      <alignment horizontal="right" wrapText="1"/>
    </xf>
    <xf numFmtId="4" fontId="4" fillId="0" borderId="0" xfId="0" applyNumberFormat="1" applyFont="1" applyFill="1" applyAlignment="1">
      <alignment vertical="top" wrapText="1"/>
    </xf>
    <xf numFmtId="0" fontId="5" fillId="0" borderId="2" xfId="0" applyFont="1" applyFill="1" applyBorder="1" applyAlignment="1">
      <alignment horizontal="center" vertical="center" wrapText="1"/>
    </xf>
    <xf numFmtId="0" fontId="4" fillId="0" borderId="0" xfId="0" applyFont="1" applyFill="1" applyAlignment="1">
      <alignment horizontal="justify" vertical="top" wrapText="1"/>
    </xf>
    <xf numFmtId="4" fontId="4" fillId="0" borderId="0" xfId="0" applyNumberFormat="1" applyFont="1" applyFill="1"/>
    <xf numFmtId="0" fontId="4" fillId="0" borderId="0" xfId="0" applyFont="1" applyFill="1"/>
    <xf numFmtId="0" fontId="4" fillId="0" borderId="0" xfId="0" applyFont="1" applyAlignment="1">
      <alignment horizontal="justify" vertical="top" wrapText="1"/>
    </xf>
    <xf numFmtId="0" fontId="3" fillId="0" borderId="0" xfId="0" applyFont="1" applyAlignment="1">
      <alignment horizontal="center" vertical="top" wrapText="1"/>
    </xf>
    <xf numFmtId="0" fontId="6" fillId="0" borderId="0" xfId="0" applyFont="1" applyAlignment="1">
      <alignment horizontal="center" vertical="top" wrapText="1"/>
    </xf>
    <xf numFmtId="0" fontId="9" fillId="0" borderId="0" xfId="0" applyFont="1" applyAlignment="1">
      <alignment horizontal="center" vertical="top" wrapText="1"/>
    </xf>
    <xf numFmtId="0" fontId="4" fillId="0" borderId="0" xfId="0" applyFont="1" applyAlignment="1">
      <alignment horizontal="justify" vertical="top" wrapText="1"/>
    </xf>
    <xf numFmtId="0" fontId="3" fillId="0" borderId="0" xfId="0" applyFont="1" applyAlignment="1">
      <alignment horizontal="center" vertical="top" wrapText="1"/>
    </xf>
    <xf numFmtId="0" fontId="4" fillId="0" borderId="0" xfId="0" applyNumberFormat="1" applyFont="1" applyAlignment="1">
      <alignment horizontal="justify" vertical="top" wrapText="1"/>
    </xf>
    <xf numFmtId="4" fontId="4" fillId="0" borderId="0" xfId="3" applyNumberFormat="1" applyFont="1" applyFill="1" applyAlignment="1">
      <alignment horizontal="justify" vertical="top" wrapText="1"/>
    </xf>
  </cellXfs>
  <cellStyles count="4">
    <cellStyle name="Comma" xfId="1" builtinId="3"/>
    <cellStyle name="Normal" xfId="0" builtinId="0"/>
    <cellStyle name="Normal_obrtnički2002" xfId="2"/>
    <cellStyle name="Normal_ZELENE200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9"/>
  <sheetViews>
    <sheetView showGridLines="0" tabSelected="1" topLeftCell="A28" workbookViewId="0">
      <selection activeCell="E247" sqref="E247"/>
    </sheetView>
  </sheetViews>
  <sheetFormatPr defaultRowHeight="12.75" x14ac:dyDescent="0.2"/>
  <cols>
    <col min="1" max="1" width="4.25" style="2" customWidth="1"/>
    <col min="2" max="2" width="40.625" style="88" customWidth="1"/>
    <col min="3" max="3" width="5.75" style="17" customWidth="1"/>
    <col min="4" max="4" width="7.625" style="17" customWidth="1"/>
    <col min="5" max="5" width="8.625" style="38" customWidth="1"/>
    <col min="6" max="6" width="11.125" style="39" bestFit="1" customWidth="1"/>
    <col min="7" max="9" width="9" style="37"/>
    <col min="10" max="16384" width="9" style="1"/>
  </cols>
  <sheetData>
    <row r="1" spans="1:6" x14ac:dyDescent="0.2">
      <c r="E1" s="35"/>
      <c r="F1" s="36"/>
    </row>
    <row r="2" spans="1:6" ht="15.75" x14ac:dyDescent="0.2">
      <c r="A2" s="90" t="s">
        <v>6</v>
      </c>
      <c r="B2" s="90"/>
      <c r="C2" s="90"/>
      <c r="D2" s="90"/>
      <c r="E2" s="90"/>
      <c r="F2" s="90"/>
    </row>
    <row r="3" spans="1:6" ht="15" x14ac:dyDescent="0.2">
      <c r="A3" s="93" t="s">
        <v>36</v>
      </c>
      <c r="B3" s="93"/>
      <c r="C3" s="93"/>
      <c r="D3" s="93"/>
      <c r="E3" s="93"/>
      <c r="F3" s="93"/>
    </row>
    <row r="4" spans="1:6" ht="15" x14ac:dyDescent="0.2">
      <c r="A4" s="93" t="s">
        <v>45</v>
      </c>
      <c r="B4" s="93"/>
      <c r="C4" s="93"/>
      <c r="D4" s="93"/>
      <c r="E4" s="93"/>
      <c r="F4" s="93"/>
    </row>
    <row r="5" spans="1:6" ht="15" x14ac:dyDescent="0.2">
      <c r="A5" s="93" t="s">
        <v>115</v>
      </c>
      <c r="B5" s="93"/>
      <c r="C5" s="93"/>
      <c r="D5" s="93"/>
      <c r="E5" s="93"/>
      <c r="F5" s="93"/>
    </row>
    <row r="6" spans="1:6" ht="15" x14ac:dyDescent="0.2">
      <c r="A6" s="93" t="s">
        <v>116</v>
      </c>
      <c r="B6" s="93"/>
      <c r="C6" s="93"/>
      <c r="D6" s="93"/>
      <c r="E6" s="93"/>
      <c r="F6" s="93"/>
    </row>
    <row r="8" spans="1:6" ht="102" customHeight="1" x14ac:dyDescent="0.2">
      <c r="A8" s="94" t="s">
        <v>141</v>
      </c>
      <c r="B8" s="94"/>
      <c r="C8" s="94"/>
      <c r="D8" s="94"/>
      <c r="E8" s="94"/>
      <c r="F8" s="94"/>
    </row>
    <row r="9" spans="1:6" ht="76.5" customHeight="1" x14ac:dyDescent="0.2">
      <c r="A9" s="94" t="s">
        <v>142</v>
      </c>
      <c r="B9" s="94"/>
      <c r="C9" s="94"/>
      <c r="D9" s="94"/>
      <c r="E9" s="94"/>
      <c r="F9" s="94"/>
    </row>
    <row r="10" spans="1:6" x14ac:dyDescent="0.2">
      <c r="A10" s="92" t="s">
        <v>130</v>
      </c>
      <c r="B10" s="92"/>
      <c r="C10" s="92"/>
      <c r="D10" s="92"/>
      <c r="E10" s="92"/>
      <c r="F10" s="92"/>
    </row>
    <row r="11" spans="1:6" ht="25.5" customHeight="1" x14ac:dyDescent="0.2">
      <c r="A11" s="95" t="s">
        <v>101</v>
      </c>
      <c r="B11" s="95"/>
      <c r="C11" s="95"/>
      <c r="D11" s="95"/>
      <c r="E11" s="95"/>
      <c r="F11" s="95"/>
    </row>
    <row r="12" spans="1:6" ht="12.75" customHeight="1" x14ac:dyDescent="0.2">
      <c r="A12" s="92" t="s">
        <v>56</v>
      </c>
      <c r="B12" s="92"/>
      <c r="C12" s="92"/>
      <c r="D12" s="92"/>
      <c r="E12" s="92"/>
      <c r="F12" s="92"/>
    </row>
    <row r="13" spans="1:6" ht="13.5" thickBot="1" x14ac:dyDescent="0.25"/>
    <row r="14" spans="1:6" ht="39" thickBot="1" x14ac:dyDescent="0.25">
      <c r="A14" s="61" t="s">
        <v>93</v>
      </c>
      <c r="B14" s="84" t="s">
        <v>94</v>
      </c>
      <c r="C14" s="61" t="s">
        <v>95</v>
      </c>
      <c r="D14" s="61" t="s">
        <v>96</v>
      </c>
      <c r="E14" s="62" t="s">
        <v>97</v>
      </c>
      <c r="F14" s="63" t="s">
        <v>98</v>
      </c>
    </row>
    <row r="16" spans="1:6" x14ac:dyDescent="0.2">
      <c r="A16" s="3" t="s">
        <v>3</v>
      </c>
      <c r="B16" s="4" t="s">
        <v>30</v>
      </c>
    </row>
    <row r="18" spans="1:6" ht="63.75" x14ac:dyDescent="0.2">
      <c r="A18" s="2">
        <v>1</v>
      </c>
      <c r="B18" s="88" t="s">
        <v>118</v>
      </c>
    </row>
    <row r="19" spans="1:6" x14ac:dyDescent="0.2">
      <c r="B19" s="88" t="s">
        <v>2</v>
      </c>
      <c r="F19" s="40"/>
    </row>
    <row r="20" spans="1:6" x14ac:dyDescent="0.2">
      <c r="B20" s="64" t="s">
        <v>22</v>
      </c>
      <c r="C20" s="65" t="s">
        <v>13</v>
      </c>
      <c r="D20" s="66">
        <v>30</v>
      </c>
      <c r="E20" s="67"/>
      <c r="F20" s="68" t="str">
        <f>IF(ISBLANK(E20),"",ROUND(D20*E20,2))</f>
        <v/>
      </c>
    </row>
    <row r="21" spans="1:6" x14ac:dyDescent="0.2">
      <c r="B21" s="64" t="s">
        <v>18</v>
      </c>
      <c r="C21" s="65" t="s">
        <v>13</v>
      </c>
      <c r="D21" s="66">
        <v>10</v>
      </c>
      <c r="E21" s="67"/>
      <c r="F21" s="68" t="str">
        <f t="shared" ref="F21:F23" si="0">IF(ISBLANK(E21),"",ROUND(D21*E21,2))</f>
        <v/>
      </c>
    </row>
    <row r="22" spans="1:6" x14ac:dyDescent="0.2">
      <c r="B22" s="64" t="s">
        <v>131</v>
      </c>
      <c r="C22" s="65" t="s">
        <v>13</v>
      </c>
      <c r="D22" s="66">
        <v>5</v>
      </c>
      <c r="E22" s="67"/>
      <c r="F22" s="68" t="str">
        <f t="shared" si="0"/>
        <v/>
      </c>
    </row>
    <row r="23" spans="1:6" x14ac:dyDescent="0.2">
      <c r="B23" s="64" t="s">
        <v>17</v>
      </c>
      <c r="C23" s="65" t="s">
        <v>13</v>
      </c>
      <c r="D23" s="66">
        <v>5</v>
      </c>
      <c r="E23" s="67"/>
      <c r="F23" s="68" t="str">
        <f t="shared" si="0"/>
        <v/>
      </c>
    </row>
    <row r="24" spans="1:6" x14ac:dyDescent="0.2">
      <c r="E24" s="41"/>
      <c r="F24" s="40"/>
    </row>
    <row r="25" spans="1:6" ht="51" x14ac:dyDescent="0.2">
      <c r="A25" s="2">
        <v>2</v>
      </c>
      <c r="B25" s="88" t="s">
        <v>103</v>
      </c>
      <c r="F25" s="40"/>
    </row>
    <row r="26" spans="1:6" x14ac:dyDescent="0.2">
      <c r="B26" s="76" t="s">
        <v>1</v>
      </c>
      <c r="C26" s="65" t="s">
        <v>0</v>
      </c>
      <c r="D26" s="65">
        <v>96</v>
      </c>
      <c r="E26" s="67"/>
      <c r="F26" s="68" t="str">
        <f>IF(ISBLANK(E26),"",ROUND(D26*E26,2))</f>
        <v/>
      </c>
    </row>
    <row r="27" spans="1:6" x14ac:dyDescent="0.2">
      <c r="F27" s="40"/>
    </row>
    <row r="28" spans="1:6" ht="89.25" x14ac:dyDescent="0.2">
      <c r="A28" s="2">
        <v>3</v>
      </c>
      <c r="B28" s="88" t="s">
        <v>62</v>
      </c>
      <c r="F28" s="40"/>
    </row>
    <row r="29" spans="1:6" x14ac:dyDescent="0.2">
      <c r="B29" s="76" t="s">
        <v>2</v>
      </c>
      <c r="C29" s="65" t="s">
        <v>13</v>
      </c>
      <c r="D29" s="66">
        <v>30</v>
      </c>
      <c r="E29" s="67"/>
      <c r="F29" s="68" t="str">
        <f>IF(ISBLANK(E29),"",ROUND(D29*E29,2))</f>
        <v/>
      </c>
    </row>
    <row r="30" spans="1:6" x14ac:dyDescent="0.2">
      <c r="D30" s="33"/>
      <c r="E30" s="41"/>
      <c r="F30" s="40"/>
    </row>
    <row r="31" spans="1:6" ht="51" x14ac:dyDescent="0.2">
      <c r="A31" s="2">
        <v>4</v>
      </c>
      <c r="B31" s="88" t="s">
        <v>63</v>
      </c>
      <c r="F31" s="40"/>
    </row>
    <row r="32" spans="1:6" x14ac:dyDescent="0.2">
      <c r="B32" s="88" t="s">
        <v>2</v>
      </c>
      <c r="F32" s="40"/>
    </row>
    <row r="33" spans="1:6" x14ac:dyDescent="0.2">
      <c r="B33" s="64" t="s">
        <v>64</v>
      </c>
      <c r="C33" s="65" t="s">
        <v>13</v>
      </c>
      <c r="D33" s="66">
        <v>2</v>
      </c>
      <c r="E33" s="67"/>
      <c r="F33" s="68" t="str">
        <f>IF(ISBLANK(E33),"",ROUND(D33*E33,2))</f>
        <v/>
      </c>
    </row>
    <row r="34" spans="1:6" x14ac:dyDescent="0.2">
      <c r="B34" s="64" t="s">
        <v>37</v>
      </c>
      <c r="C34" s="65" t="s">
        <v>13</v>
      </c>
      <c r="D34" s="66">
        <v>1</v>
      </c>
      <c r="E34" s="67"/>
      <c r="F34" s="68" t="str">
        <f t="shared" ref="F34" si="1">IF(ISBLANK(E34),"",ROUND(D34*E34,2))</f>
        <v/>
      </c>
    </row>
    <row r="35" spans="1:6" x14ac:dyDescent="0.2">
      <c r="E35" s="41"/>
      <c r="F35" s="40"/>
    </row>
    <row r="36" spans="1:6" ht="114.75" x14ac:dyDescent="0.2">
      <c r="A36" s="2">
        <v>5</v>
      </c>
      <c r="B36" s="88" t="s">
        <v>119</v>
      </c>
      <c r="E36" s="41"/>
      <c r="F36" s="40"/>
    </row>
    <row r="37" spans="1:6" x14ac:dyDescent="0.2">
      <c r="B37" s="76" t="s">
        <v>99</v>
      </c>
      <c r="C37" s="65" t="s">
        <v>0</v>
      </c>
      <c r="D37" s="65">
        <v>2</v>
      </c>
      <c r="E37" s="67"/>
      <c r="F37" s="68" t="str">
        <f>IF(ISBLANK(E37),"",ROUND(D37*E37,2))</f>
        <v/>
      </c>
    </row>
    <row r="38" spans="1:6" x14ac:dyDescent="0.2">
      <c r="E38" s="41"/>
      <c r="F38" s="40"/>
    </row>
    <row r="39" spans="1:6" ht="51" x14ac:dyDescent="0.2">
      <c r="A39" s="2">
        <v>6</v>
      </c>
      <c r="B39" s="88" t="s">
        <v>38</v>
      </c>
      <c r="E39" s="41"/>
      <c r="F39" s="40"/>
    </row>
    <row r="40" spans="1:6" x14ac:dyDescent="0.2">
      <c r="B40" s="88" t="s">
        <v>1</v>
      </c>
      <c r="E40" s="41"/>
      <c r="F40" s="40"/>
    </row>
    <row r="41" spans="1:6" x14ac:dyDescent="0.2">
      <c r="B41" s="64" t="s">
        <v>134</v>
      </c>
      <c r="C41" s="65" t="s">
        <v>0</v>
      </c>
      <c r="D41" s="65">
        <v>30</v>
      </c>
      <c r="E41" s="67"/>
      <c r="F41" s="68" t="str">
        <f t="shared" ref="F41:F42" si="2">IF(ISBLANK(E41),"",ROUND(D41*E41,2))</f>
        <v/>
      </c>
    </row>
    <row r="42" spans="1:6" x14ac:dyDescent="0.2">
      <c r="B42" s="64" t="s">
        <v>133</v>
      </c>
      <c r="C42" s="65" t="s">
        <v>0</v>
      </c>
      <c r="D42" s="65">
        <v>1</v>
      </c>
      <c r="E42" s="67"/>
      <c r="F42" s="68" t="str">
        <f t="shared" si="2"/>
        <v/>
      </c>
    </row>
    <row r="43" spans="1:6" x14ac:dyDescent="0.2">
      <c r="E43" s="41"/>
      <c r="F43" s="40"/>
    </row>
    <row r="44" spans="1:6" ht="51" x14ac:dyDescent="0.2">
      <c r="A44" s="2">
        <v>7</v>
      </c>
      <c r="B44" s="88" t="s">
        <v>132</v>
      </c>
      <c r="E44" s="41"/>
      <c r="F44" s="40"/>
    </row>
    <row r="45" spans="1:6" x14ac:dyDescent="0.2">
      <c r="B45" s="76" t="s">
        <v>1</v>
      </c>
      <c r="C45" s="65" t="s">
        <v>0</v>
      </c>
      <c r="D45" s="65">
        <v>30</v>
      </c>
      <c r="E45" s="67"/>
      <c r="F45" s="68" t="str">
        <f>IF(ISBLANK(E45),"",ROUND(D45*E45,2))</f>
        <v/>
      </c>
    </row>
    <row r="46" spans="1:6" x14ac:dyDescent="0.2">
      <c r="E46" s="41"/>
      <c r="F46" s="40"/>
    </row>
    <row r="47" spans="1:6" ht="51" x14ac:dyDescent="0.2">
      <c r="A47" s="2">
        <v>8</v>
      </c>
      <c r="B47" s="88" t="s">
        <v>65</v>
      </c>
      <c r="E47" s="41"/>
      <c r="F47" s="40"/>
    </row>
    <row r="48" spans="1:6" x14ac:dyDescent="0.2">
      <c r="B48" s="76" t="s">
        <v>1</v>
      </c>
      <c r="C48" s="65" t="s">
        <v>0</v>
      </c>
      <c r="D48" s="65">
        <v>2</v>
      </c>
      <c r="E48" s="67"/>
      <c r="F48" s="68" t="str">
        <f>IF(ISBLANK(E48),"",ROUND(D48*E48,2))</f>
        <v/>
      </c>
    </row>
    <row r="49" spans="1:9" x14ac:dyDescent="0.2">
      <c r="E49" s="41"/>
      <c r="F49" s="40"/>
    </row>
    <row r="50" spans="1:9" ht="38.25" x14ac:dyDescent="0.2">
      <c r="A50" s="2">
        <v>9</v>
      </c>
      <c r="B50" s="88" t="s">
        <v>120</v>
      </c>
      <c r="E50" s="41"/>
      <c r="F50" s="40"/>
    </row>
    <row r="51" spans="1:9" x14ac:dyDescent="0.2">
      <c r="B51" s="76" t="s">
        <v>1</v>
      </c>
      <c r="C51" s="65" t="s">
        <v>0</v>
      </c>
      <c r="D51" s="65">
        <v>2</v>
      </c>
      <c r="E51" s="67"/>
      <c r="F51" s="68" t="str">
        <f>IF(ISBLANK(E51),"",ROUND(D51*E51,2))</f>
        <v/>
      </c>
    </row>
    <row r="52" spans="1:9" x14ac:dyDescent="0.2">
      <c r="E52" s="41"/>
      <c r="F52" s="40"/>
    </row>
    <row r="53" spans="1:9" ht="51" customHeight="1" x14ac:dyDescent="0.2">
      <c r="A53" s="2">
        <v>10</v>
      </c>
      <c r="B53" s="88" t="s">
        <v>135</v>
      </c>
      <c r="E53" s="41"/>
      <c r="F53" s="40"/>
    </row>
    <row r="54" spans="1:9" x14ac:dyDescent="0.2">
      <c r="B54" s="88" t="s">
        <v>1</v>
      </c>
      <c r="E54" s="41"/>
      <c r="F54" s="40"/>
    </row>
    <row r="55" spans="1:9" x14ac:dyDescent="0.2">
      <c r="B55" s="64" t="s">
        <v>57</v>
      </c>
      <c r="C55" s="65" t="s">
        <v>0</v>
      </c>
      <c r="D55" s="65">
        <v>3</v>
      </c>
      <c r="E55" s="67"/>
      <c r="F55" s="68" t="str">
        <f t="shared" ref="F55:F59" si="3">IF(ISBLANK(E55),"",ROUND(D55*E55,2))</f>
        <v/>
      </c>
    </row>
    <row r="56" spans="1:9" x14ac:dyDescent="0.2">
      <c r="B56" s="64" t="s">
        <v>58</v>
      </c>
      <c r="C56" s="65" t="s">
        <v>0</v>
      </c>
      <c r="D56" s="65">
        <v>3</v>
      </c>
      <c r="E56" s="67"/>
      <c r="F56" s="68" t="str">
        <f t="shared" si="3"/>
        <v/>
      </c>
    </row>
    <row r="57" spans="1:9" x14ac:dyDescent="0.2">
      <c r="B57" s="64" t="s">
        <v>59</v>
      </c>
      <c r="C57" s="65" t="s">
        <v>0</v>
      </c>
      <c r="D57" s="65">
        <v>3</v>
      </c>
      <c r="E57" s="67"/>
      <c r="F57" s="68" t="str">
        <f t="shared" si="3"/>
        <v/>
      </c>
    </row>
    <row r="58" spans="1:9" x14ac:dyDescent="0.2">
      <c r="B58" s="64" t="s">
        <v>60</v>
      </c>
      <c r="C58" s="65" t="s">
        <v>0</v>
      </c>
      <c r="D58" s="65">
        <v>3</v>
      </c>
      <c r="E58" s="67"/>
      <c r="F58" s="68" t="str">
        <f t="shared" si="3"/>
        <v/>
      </c>
    </row>
    <row r="59" spans="1:9" x14ac:dyDescent="0.2">
      <c r="B59" s="64" t="s">
        <v>61</v>
      </c>
      <c r="C59" s="65" t="s">
        <v>0</v>
      </c>
      <c r="D59" s="65">
        <v>3</v>
      </c>
      <c r="E59" s="67"/>
      <c r="F59" s="68" t="str">
        <f t="shared" si="3"/>
        <v/>
      </c>
    </row>
    <row r="60" spans="1:9" s="12" customFormat="1" x14ac:dyDescent="0.2">
      <c r="A60" s="2"/>
      <c r="B60" s="88"/>
      <c r="C60" s="13"/>
      <c r="D60" s="15"/>
      <c r="E60" s="42"/>
      <c r="F60" s="43"/>
      <c r="G60" s="44"/>
      <c r="H60" s="44"/>
      <c r="I60" s="44"/>
    </row>
    <row r="61" spans="1:9" ht="51" x14ac:dyDescent="0.2">
      <c r="A61" s="2">
        <v>11</v>
      </c>
      <c r="B61" s="88" t="s">
        <v>39</v>
      </c>
      <c r="F61" s="40"/>
    </row>
    <row r="62" spans="1:9" x14ac:dyDescent="0.2">
      <c r="B62" s="88" t="s">
        <v>1</v>
      </c>
      <c r="F62" s="40"/>
    </row>
    <row r="63" spans="1:9" s="12" customFormat="1" x14ac:dyDescent="0.2">
      <c r="A63" s="2"/>
      <c r="B63" s="76" t="s">
        <v>121</v>
      </c>
      <c r="C63" s="69" t="s">
        <v>0</v>
      </c>
      <c r="D63" s="70">
        <v>1</v>
      </c>
      <c r="E63" s="71"/>
      <c r="F63" s="68" t="str">
        <f t="shared" ref="F63:F64" si="4">IF(ISBLANK(E63),"",ROUND(D63*E63,2))</f>
        <v/>
      </c>
      <c r="G63" s="44"/>
      <c r="H63" s="44"/>
      <c r="I63" s="44"/>
    </row>
    <row r="64" spans="1:9" s="12" customFormat="1" x14ac:dyDescent="0.2">
      <c r="A64" s="2"/>
      <c r="B64" s="76" t="s">
        <v>122</v>
      </c>
      <c r="C64" s="69" t="s">
        <v>0</v>
      </c>
      <c r="D64" s="70">
        <v>1</v>
      </c>
      <c r="E64" s="71"/>
      <c r="F64" s="68" t="str">
        <f t="shared" si="4"/>
        <v/>
      </c>
      <c r="G64" s="44"/>
      <c r="H64" s="44"/>
      <c r="I64" s="44"/>
    </row>
    <row r="65" spans="1:13" x14ac:dyDescent="0.2">
      <c r="F65" s="40"/>
    </row>
    <row r="66" spans="1:13" ht="38.25" x14ac:dyDescent="0.2">
      <c r="A66" s="2">
        <v>12</v>
      </c>
      <c r="B66" s="88" t="s">
        <v>50</v>
      </c>
      <c r="F66" s="40"/>
    </row>
    <row r="67" spans="1:13" s="12" customFormat="1" x14ac:dyDescent="0.2">
      <c r="A67" s="2"/>
      <c r="B67" s="76" t="s">
        <v>1</v>
      </c>
      <c r="C67" s="69" t="s">
        <v>0</v>
      </c>
      <c r="D67" s="70">
        <v>1</v>
      </c>
      <c r="E67" s="71"/>
      <c r="F67" s="68" t="str">
        <f>IF(ISBLANK(E67),"",ROUND(D67*E67,2))</f>
        <v/>
      </c>
      <c r="G67" s="44"/>
      <c r="H67" s="44"/>
      <c r="I67" s="44"/>
    </row>
    <row r="68" spans="1:13" x14ac:dyDescent="0.2">
      <c r="A68" s="5"/>
      <c r="B68" s="6"/>
      <c r="C68" s="30"/>
      <c r="D68" s="30"/>
      <c r="E68" s="45"/>
      <c r="F68" s="46"/>
    </row>
    <row r="69" spans="1:13" x14ac:dyDescent="0.2">
      <c r="B69" s="88" t="s">
        <v>7</v>
      </c>
      <c r="F69" s="39">
        <f>SUM(F20:F67)</f>
        <v>0</v>
      </c>
    </row>
    <row r="70" spans="1:13" x14ac:dyDescent="0.2">
      <c r="E70" s="41"/>
    </row>
    <row r="71" spans="1:13" x14ac:dyDescent="0.2">
      <c r="A71" s="3" t="s">
        <v>4</v>
      </c>
      <c r="B71" s="7" t="s">
        <v>20</v>
      </c>
      <c r="E71" s="41"/>
    </row>
    <row r="72" spans="1:13" x14ac:dyDescent="0.2">
      <c r="E72" s="41"/>
    </row>
    <row r="73" spans="1:13" ht="76.5" x14ac:dyDescent="0.2">
      <c r="A73" s="78">
        <v>1</v>
      </c>
      <c r="B73" s="88" t="s">
        <v>139</v>
      </c>
      <c r="M73" s="77"/>
    </row>
    <row r="74" spans="1:13" ht="25.5" x14ac:dyDescent="0.2">
      <c r="B74" s="88" t="s">
        <v>127</v>
      </c>
    </row>
    <row r="75" spans="1:13" x14ac:dyDescent="0.2">
      <c r="B75" s="76" t="s">
        <v>2</v>
      </c>
      <c r="C75" s="65" t="s">
        <v>13</v>
      </c>
      <c r="D75" s="66">
        <v>10</v>
      </c>
      <c r="E75" s="67"/>
      <c r="F75" s="68" t="str">
        <f>IF(ISBLANK(E75),"",ROUND(D75*E75,2))</f>
        <v/>
      </c>
    </row>
    <row r="76" spans="1:13" x14ac:dyDescent="0.2">
      <c r="E76" s="41"/>
      <c r="F76" s="40"/>
    </row>
    <row r="77" spans="1:13" ht="76.5" customHeight="1" x14ac:dyDescent="0.2">
      <c r="A77" s="2">
        <v>2</v>
      </c>
      <c r="B77" s="88" t="s">
        <v>104</v>
      </c>
      <c r="E77" s="41"/>
      <c r="F77" s="40"/>
    </row>
    <row r="78" spans="1:13" x14ac:dyDescent="0.2">
      <c r="B78" s="76" t="s">
        <v>2</v>
      </c>
      <c r="C78" s="65" t="s">
        <v>13</v>
      </c>
      <c r="D78" s="72">
        <v>40</v>
      </c>
      <c r="E78" s="67"/>
      <c r="F78" s="68" t="str">
        <f>IF(ISBLANK(E78),"",ROUND(D78*E78,2))</f>
        <v/>
      </c>
    </row>
    <row r="79" spans="1:13" x14ac:dyDescent="0.2">
      <c r="E79" s="41"/>
      <c r="F79" s="40"/>
    </row>
    <row r="80" spans="1:13" ht="76.5" customHeight="1" x14ac:dyDescent="0.2">
      <c r="A80" s="2">
        <v>3</v>
      </c>
      <c r="B80" s="88" t="s">
        <v>105</v>
      </c>
      <c r="E80" s="41"/>
      <c r="F80" s="40"/>
    </row>
    <row r="81" spans="1:9" x14ac:dyDescent="0.2">
      <c r="B81" s="76" t="s">
        <v>2</v>
      </c>
      <c r="C81" s="65" t="s">
        <v>13</v>
      </c>
      <c r="D81" s="66">
        <v>30</v>
      </c>
      <c r="E81" s="67"/>
      <c r="F81" s="68" t="str">
        <f>IF(ISBLANK(E81),"",ROUND(D81*E81,2))</f>
        <v/>
      </c>
    </row>
    <row r="82" spans="1:9" x14ac:dyDescent="0.2">
      <c r="E82" s="41"/>
      <c r="F82" s="40"/>
    </row>
    <row r="83" spans="1:9" s="77" customFormat="1" ht="76.5" customHeight="1" x14ac:dyDescent="0.2">
      <c r="A83" s="78">
        <v>4</v>
      </c>
      <c r="B83" s="79" t="s">
        <v>40</v>
      </c>
      <c r="C83" s="80"/>
      <c r="D83" s="80"/>
      <c r="E83" s="81"/>
      <c r="F83" s="82"/>
      <c r="G83" s="83"/>
      <c r="H83" s="83"/>
      <c r="I83" s="83"/>
    </row>
    <row r="84" spans="1:9" x14ac:dyDescent="0.2">
      <c r="B84" s="76" t="s">
        <v>2</v>
      </c>
      <c r="C84" s="65" t="s">
        <v>13</v>
      </c>
      <c r="D84" s="66">
        <v>1</v>
      </c>
      <c r="E84" s="67"/>
      <c r="F84" s="68" t="str">
        <f>IF(ISBLANK(E84),"",ROUND(D84*E84,2))</f>
        <v/>
      </c>
    </row>
    <row r="85" spans="1:9" x14ac:dyDescent="0.2">
      <c r="E85" s="41"/>
      <c r="F85" s="40"/>
    </row>
    <row r="86" spans="1:9" ht="51" customHeight="1" x14ac:dyDescent="0.2">
      <c r="A86" s="2">
        <v>5</v>
      </c>
      <c r="B86" s="8" t="s">
        <v>136</v>
      </c>
      <c r="E86" s="41"/>
      <c r="F86" s="40"/>
    </row>
    <row r="87" spans="1:9" x14ac:dyDescent="0.2">
      <c r="B87" s="76" t="s">
        <v>14</v>
      </c>
      <c r="C87" s="65" t="s">
        <v>12</v>
      </c>
      <c r="D87" s="66">
        <v>3</v>
      </c>
      <c r="E87" s="67"/>
      <c r="F87" s="68" t="str">
        <f>IF(ISBLANK(E87),"",ROUND(D87*E87,2))</f>
        <v/>
      </c>
    </row>
    <row r="88" spans="1:9" x14ac:dyDescent="0.2">
      <c r="E88" s="41"/>
      <c r="F88" s="40"/>
    </row>
    <row r="89" spans="1:9" ht="51" x14ac:dyDescent="0.2">
      <c r="A89" s="2">
        <v>6</v>
      </c>
      <c r="B89" s="8" t="s">
        <v>66</v>
      </c>
      <c r="E89" s="41"/>
      <c r="F89" s="40"/>
    </row>
    <row r="90" spans="1:9" x14ac:dyDescent="0.2">
      <c r="B90" s="76" t="s">
        <v>2</v>
      </c>
      <c r="C90" s="65" t="s">
        <v>13</v>
      </c>
      <c r="D90" s="66">
        <v>5</v>
      </c>
      <c r="E90" s="67"/>
      <c r="F90" s="68" t="str">
        <f>IF(ISBLANK(E90),"",ROUND(D90*E90,2))</f>
        <v/>
      </c>
    </row>
    <row r="91" spans="1:9" x14ac:dyDescent="0.2">
      <c r="E91" s="41"/>
      <c r="F91" s="40"/>
    </row>
    <row r="92" spans="1:9" ht="25.5" customHeight="1" x14ac:dyDescent="0.2">
      <c r="A92" s="2">
        <v>7</v>
      </c>
      <c r="B92" s="8" t="s">
        <v>67</v>
      </c>
      <c r="E92" s="41"/>
      <c r="F92" s="40"/>
    </row>
    <row r="93" spans="1:9" x14ac:dyDescent="0.2">
      <c r="B93" s="76" t="s">
        <v>11</v>
      </c>
      <c r="C93" s="65" t="s">
        <v>12</v>
      </c>
      <c r="D93" s="66">
        <v>3</v>
      </c>
      <c r="E93" s="67"/>
      <c r="F93" s="68" t="str">
        <f>IF(ISBLANK(E93),"",ROUND(D93*E93,2))</f>
        <v/>
      </c>
    </row>
    <row r="94" spans="1:9" x14ac:dyDescent="0.2">
      <c r="E94" s="41"/>
      <c r="F94" s="40"/>
    </row>
    <row r="95" spans="1:9" ht="63.75" x14ac:dyDescent="0.2">
      <c r="A95" s="2">
        <v>8</v>
      </c>
      <c r="B95" s="8" t="s">
        <v>106</v>
      </c>
      <c r="E95" s="41"/>
      <c r="F95" s="40"/>
    </row>
    <row r="96" spans="1:9" x14ac:dyDescent="0.2">
      <c r="B96" s="76" t="s">
        <v>11</v>
      </c>
      <c r="C96" s="65" t="s">
        <v>12</v>
      </c>
      <c r="D96" s="66">
        <v>2</v>
      </c>
      <c r="E96" s="67"/>
      <c r="F96" s="68" t="str">
        <f>IF(ISBLANK(E96),"",ROUND(D96*E96,2))</f>
        <v/>
      </c>
    </row>
    <row r="97" spans="1:6" x14ac:dyDescent="0.2">
      <c r="E97" s="41"/>
      <c r="F97" s="40"/>
    </row>
    <row r="98" spans="1:6" ht="51" customHeight="1" x14ac:dyDescent="0.2">
      <c r="A98" s="2">
        <v>9</v>
      </c>
      <c r="B98" s="8" t="s">
        <v>68</v>
      </c>
      <c r="E98" s="41"/>
      <c r="F98" s="40"/>
    </row>
    <row r="99" spans="1:6" x14ac:dyDescent="0.2">
      <c r="B99" s="76" t="s">
        <v>2</v>
      </c>
      <c r="C99" s="65" t="s">
        <v>13</v>
      </c>
      <c r="D99" s="66">
        <v>15</v>
      </c>
      <c r="E99" s="67"/>
      <c r="F99" s="68" t="str">
        <f>IF(ISBLANK(E99),"",ROUND(D99*E99,2))</f>
        <v/>
      </c>
    </row>
    <row r="100" spans="1:6" x14ac:dyDescent="0.2">
      <c r="E100" s="41"/>
      <c r="F100" s="40"/>
    </row>
    <row r="101" spans="1:6" ht="76.5" x14ac:dyDescent="0.2">
      <c r="A101" s="2">
        <v>10</v>
      </c>
      <c r="B101" s="8" t="s">
        <v>69</v>
      </c>
      <c r="E101" s="41"/>
      <c r="F101" s="40"/>
    </row>
    <row r="102" spans="1:6" x14ac:dyDescent="0.2">
      <c r="B102" s="76" t="s">
        <v>1</v>
      </c>
      <c r="C102" s="65" t="s">
        <v>0</v>
      </c>
      <c r="D102" s="65">
        <v>90</v>
      </c>
      <c r="E102" s="67"/>
      <c r="F102" s="68" t="str">
        <f>IF(ISBLANK(E102),"",ROUND(D102*E102,2))</f>
        <v/>
      </c>
    </row>
    <row r="103" spans="1:6" x14ac:dyDescent="0.2">
      <c r="E103" s="41"/>
      <c r="F103" s="40"/>
    </row>
    <row r="104" spans="1:6" ht="63.75" x14ac:dyDescent="0.2">
      <c r="A104" s="2">
        <v>11</v>
      </c>
      <c r="B104" s="8" t="s">
        <v>70</v>
      </c>
      <c r="E104" s="41"/>
      <c r="F104" s="40"/>
    </row>
    <row r="105" spans="1:6" x14ac:dyDescent="0.2">
      <c r="B105" s="76" t="s">
        <v>8</v>
      </c>
      <c r="C105" s="65" t="s">
        <v>9</v>
      </c>
      <c r="D105" s="66">
        <v>5</v>
      </c>
      <c r="E105" s="67"/>
      <c r="F105" s="68" t="str">
        <f>IF(ISBLANK(E105),"",ROUND(D105*E105,2))</f>
        <v/>
      </c>
    </row>
    <row r="106" spans="1:6" x14ac:dyDescent="0.2">
      <c r="E106" s="41"/>
      <c r="F106" s="40"/>
    </row>
    <row r="107" spans="1:6" ht="51" x14ac:dyDescent="0.2">
      <c r="A107" s="2">
        <v>12</v>
      </c>
      <c r="B107" s="9" t="s">
        <v>123</v>
      </c>
      <c r="E107" s="41"/>
      <c r="F107" s="40"/>
    </row>
    <row r="108" spans="1:6" x14ac:dyDescent="0.2">
      <c r="B108" s="76" t="s">
        <v>8</v>
      </c>
      <c r="C108" s="65" t="s">
        <v>9</v>
      </c>
      <c r="D108" s="66">
        <v>5</v>
      </c>
      <c r="E108" s="67"/>
      <c r="F108" s="68" t="str">
        <f>IF(ISBLANK(E108),"",ROUND(D108*E108,2))</f>
        <v/>
      </c>
    </row>
    <row r="109" spans="1:6" x14ac:dyDescent="0.2">
      <c r="E109" s="41"/>
      <c r="F109" s="40"/>
    </row>
    <row r="110" spans="1:6" ht="51" x14ac:dyDescent="0.2">
      <c r="A110" s="2">
        <v>13</v>
      </c>
      <c r="B110" s="9" t="s">
        <v>102</v>
      </c>
      <c r="E110" s="41"/>
      <c r="F110" s="40"/>
    </row>
    <row r="111" spans="1:6" x14ac:dyDescent="0.2">
      <c r="B111" s="76" t="s">
        <v>8</v>
      </c>
      <c r="C111" s="65" t="s">
        <v>9</v>
      </c>
      <c r="D111" s="66">
        <v>3</v>
      </c>
      <c r="E111" s="67"/>
      <c r="F111" s="68" t="str">
        <f>IF(ISBLANK(E111),"",ROUND(D111*E111,2))</f>
        <v/>
      </c>
    </row>
    <row r="112" spans="1:6" x14ac:dyDescent="0.2">
      <c r="E112" s="41"/>
      <c r="F112" s="40"/>
    </row>
    <row r="113" spans="1:9" ht="25.5" x14ac:dyDescent="0.2">
      <c r="A113" s="2">
        <v>14</v>
      </c>
      <c r="B113" s="10" t="s">
        <v>23</v>
      </c>
      <c r="E113" s="41"/>
      <c r="F113" s="40"/>
    </row>
    <row r="114" spans="1:9" x14ac:dyDescent="0.2">
      <c r="B114" s="76" t="s">
        <v>2</v>
      </c>
      <c r="C114" s="65" t="s">
        <v>13</v>
      </c>
      <c r="D114" s="66">
        <v>3</v>
      </c>
      <c r="E114" s="67"/>
      <c r="F114" s="68" t="str">
        <f>IF(ISBLANK(E114),"",ROUND(D114*E114,2))</f>
        <v/>
      </c>
    </row>
    <row r="115" spans="1:9" x14ac:dyDescent="0.2">
      <c r="E115" s="41"/>
      <c r="F115" s="40"/>
    </row>
    <row r="116" spans="1:9" ht="51" customHeight="1" x14ac:dyDescent="0.2">
      <c r="A116" s="2">
        <v>15</v>
      </c>
      <c r="B116" s="34" t="s">
        <v>140</v>
      </c>
      <c r="E116" s="41"/>
      <c r="F116" s="40"/>
    </row>
    <row r="117" spans="1:9" x14ac:dyDescent="0.2">
      <c r="B117" s="76" t="s">
        <v>2</v>
      </c>
      <c r="C117" s="65" t="s">
        <v>13</v>
      </c>
      <c r="D117" s="66">
        <v>7</v>
      </c>
      <c r="E117" s="67"/>
      <c r="F117" s="68" t="str">
        <f>IF(ISBLANK(E117),"",ROUND(D117*E117,2))</f>
        <v/>
      </c>
    </row>
    <row r="118" spans="1:9" x14ac:dyDescent="0.2">
      <c r="A118" s="5"/>
      <c r="B118" s="6"/>
      <c r="C118" s="30"/>
      <c r="D118" s="30"/>
      <c r="E118" s="45"/>
      <c r="F118" s="46"/>
    </row>
    <row r="119" spans="1:9" x14ac:dyDescent="0.2">
      <c r="B119" s="88" t="s">
        <v>10</v>
      </c>
      <c r="F119" s="39">
        <f>SUM(F75:F117)</f>
        <v>0</v>
      </c>
    </row>
    <row r="120" spans="1:9" x14ac:dyDescent="0.2">
      <c r="B120" s="11"/>
    </row>
    <row r="121" spans="1:9" x14ac:dyDescent="0.2">
      <c r="A121" s="3" t="s">
        <v>5</v>
      </c>
      <c r="B121" s="7" t="s">
        <v>31</v>
      </c>
      <c r="E121" s="41"/>
    </row>
    <row r="122" spans="1:9" x14ac:dyDescent="0.2">
      <c r="B122" s="11"/>
    </row>
    <row r="123" spans="1:9" s="12" customFormat="1" ht="51" x14ac:dyDescent="0.2">
      <c r="A123" s="2">
        <v>1</v>
      </c>
      <c r="B123" s="8" t="s">
        <v>124</v>
      </c>
      <c r="C123" s="27"/>
      <c r="D123" s="27"/>
      <c r="E123" s="47"/>
      <c r="F123" s="47"/>
      <c r="G123" s="44"/>
      <c r="H123" s="44"/>
      <c r="I123" s="44"/>
    </row>
    <row r="124" spans="1:9" s="12" customFormat="1" x14ac:dyDescent="0.2">
      <c r="A124" s="2"/>
      <c r="B124" s="76" t="s">
        <v>14</v>
      </c>
      <c r="C124" s="69" t="s">
        <v>12</v>
      </c>
      <c r="D124" s="73">
        <v>2</v>
      </c>
      <c r="E124" s="71"/>
      <c r="F124" s="68" t="str">
        <f>IF(ISBLANK(E124),"",ROUND(D124*E124,2))</f>
        <v/>
      </c>
      <c r="G124" s="44"/>
      <c r="H124" s="44"/>
      <c r="I124" s="44"/>
    </row>
    <row r="125" spans="1:9" s="12" customFormat="1" x14ac:dyDescent="0.2">
      <c r="A125" s="2"/>
      <c r="B125" s="88"/>
      <c r="C125" s="13"/>
      <c r="D125" s="15"/>
      <c r="E125" s="42"/>
      <c r="F125" s="43"/>
      <c r="G125" s="44"/>
      <c r="H125" s="44"/>
      <c r="I125" s="44"/>
    </row>
    <row r="126" spans="1:9" s="12" customFormat="1" ht="38.25" x14ac:dyDescent="0.2">
      <c r="A126" s="2">
        <v>2</v>
      </c>
      <c r="B126" s="8" t="s">
        <v>71</v>
      </c>
      <c r="C126" s="13"/>
      <c r="D126" s="15"/>
      <c r="E126" s="42"/>
      <c r="F126" s="43"/>
      <c r="G126" s="44"/>
      <c r="H126" s="44"/>
      <c r="I126" s="44"/>
    </row>
    <row r="127" spans="1:9" s="12" customFormat="1" x14ac:dyDescent="0.2">
      <c r="A127" s="2"/>
      <c r="B127" s="76" t="s">
        <v>11</v>
      </c>
      <c r="C127" s="69" t="s">
        <v>12</v>
      </c>
      <c r="D127" s="73">
        <v>2</v>
      </c>
      <c r="E127" s="71"/>
      <c r="F127" s="68" t="str">
        <f>IF(ISBLANK(E127),"",ROUND(D127*E127,2))</f>
        <v/>
      </c>
      <c r="G127" s="44"/>
      <c r="H127" s="44"/>
      <c r="I127" s="44"/>
    </row>
    <row r="128" spans="1:9" s="12" customFormat="1" x14ac:dyDescent="0.2">
      <c r="A128" s="2"/>
      <c r="B128" s="88"/>
      <c r="C128" s="13"/>
      <c r="D128" s="15"/>
      <c r="E128" s="42"/>
      <c r="F128" s="43"/>
      <c r="G128" s="44"/>
      <c r="H128" s="44"/>
      <c r="I128" s="44"/>
    </row>
    <row r="129" spans="1:9" s="12" customFormat="1" ht="63.75" x14ac:dyDescent="0.2">
      <c r="A129" s="2">
        <v>3</v>
      </c>
      <c r="B129" s="8" t="s">
        <v>143</v>
      </c>
      <c r="C129" s="13"/>
      <c r="D129" s="15"/>
      <c r="E129" s="42"/>
      <c r="F129" s="43"/>
      <c r="G129" s="44"/>
      <c r="H129" s="44"/>
      <c r="I129" s="44"/>
    </row>
    <row r="130" spans="1:9" s="12" customFormat="1" x14ac:dyDescent="0.2">
      <c r="A130" s="2"/>
      <c r="B130" s="76" t="s">
        <v>2</v>
      </c>
      <c r="C130" s="69" t="s">
        <v>13</v>
      </c>
      <c r="D130" s="73">
        <v>3</v>
      </c>
      <c r="E130" s="71"/>
      <c r="F130" s="68" t="str">
        <f>IF(ISBLANK(E130),"",ROUND(D130*E130,2))</f>
        <v/>
      </c>
      <c r="G130" s="44"/>
      <c r="H130" s="44"/>
      <c r="I130" s="44"/>
    </row>
    <row r="131" spans="1:9" s="12" customFormat="1" x14ac:dyDescent="0.2">
      <c r="A131" s="2"/>
      <c r="B131" s="88"/>
      <c r="C131" s="13"/>
      <c r="D131" s="15"/>
      <c r="E131" s="42"/>
      <c r="F131" s="43"/>
      <c r="G131" s="44"/>
      <c r="H131" s="44"/>
      <c r="I131" s="44"/>
    </row>
    <row r="132" spans="1:9" s="12" customFormat="1" ht="153" customHeight="1" x14ac:dyDescent="0.2">
      <c r="A132" s="2">
        <v>4</v>
      </c>
      <c r="B132" s="88" t="s">
        <v>144</v>
      </c>
      <c r="C132" s="13"/>
      <c r="D132" s="15"/>
      <c r="E132" s="42"/>
      <c r="F132" s="43"/>
      <c r="G132" s="44"/>
      <c r="H132" s="44"/>
      <c r="I132" s="44"/>
    </row>
    <row r="133" spans="1:9" s="12" customFormat="1" x14ac:dyDescent="0.2">
      <c r="A133" s="2"/>
      <c r="B133" s="88" t="s">
        <v>1</v>
      </c>
      <c r="C133" s="13"/>
      <c r="D133" s="15"/>
      <c r="E133" s="42"/>
      <c r="F133" s="43"/>
      <c r="G133" s="44"/>
      <c r="H133" s="44"/>
      <c r="I133" s="44"/>
    </row>
    <row r="134" spans="1:9" s="12" customFormat="1" x14ac:dyDescent="0.2">
      <c r="A134" s="2"/>
      <c r="B134" s="76" t="s">
        <v>24</v>
      </c>
      <c r="C134" s="69" t="s">
        <v>0</v>
      </c>
      <c r="D134" s="70">
        <v>1</v>
      </c>
      <c r="E134" s="71"/>
      <c r="F134" s="68" t="str">
        <f t="shared" ref="F134:F135" si="5">IF(ISBLANK(E134),"",ROUND(D134*E134,2))</f>
        <v/>
      </c>
      <c r="G134" s="44"/>
      <c r="H134" s="44"/>
      <c r="I134" s="44"/>
    </row>
    <row r="135" spans="1:9" s="12" customFormat="1" x14ac:dyDescent="0.2">
      <c r="A135" s="2"/>
      <c r="B135" s="76" t="s">
        <v>25</v>
      </c>
      <c r="C135" s="69" t="s">
        <v>0</v>
      </c>
      <c r="D135" s="70">
        <v>1</v>
      </c>
      <c r="E135" s="71"/>
      <c r="F135" s="68" t="str">
        <f t="shared" si="5"/>
        <v/>
      </c>
      <c r="G135" s="44"/>
      <c r="H135" s="44"/>
      <c r="I135" s="44"/>
    </row>
    <row r="136" spans="1:9" s="12" customFormat="1" x14ac:dyDescent="0.2">
      <c r="A136" s="2"/>
      <c r="B136" s="88"/>
      <c r="C136" s="13"/>
      <c r="D136" s="15"/>
      <c r="E136" s="42"/>
      <c r="F136" s="43"/>
      <c r="G136" s="44"/>
      <c r="H136" s="44"/>
      <c r="I136" s="44"/>
    </row>
    <row r="137" spans="1:9" s="12" customFormat="1" ht="114.75" x14ac:dyDescent="0.2">
      <c r="A137" s="2">
        <v>5</v>
      </c>
      <c r="B137" s="88" t="s">
        <v>72</v>
      </c>
      <c r="C137" s="27"/>
      <c r="D137" s="16"/>
      <c r="E137" s="47"/>
      <c r="F137" s="48"/>
      <c r="G137" s="44"/>
      <c r="H137" s="44"/>
      <c r="I137" s="44"/>
    </row>
    <row r="138" spans="1:9" s="12" customFormat="1" x14ac:dyDescent="0.2">
      <c r="A138" s="2"/>
      <c r="B138" s="76" t="s">
        <v>1</v>
      </c>
      <c r="C138" s="69" t="s">
        <v>0</v>
      </c>
      <c r="D138" s="70">
        <v>1</v>
      </c>
      <c r="E138" s="71"/>
      <c r="F138" s="68" t="str">
        <f>IF(ISBLANK(E138),"",ROUND(D138*E138,2))</f>
        <v/>
      </c>
      <c r="G138" s="44"/>
      <c r="H138" s="44"/>
      <c r="I138" s="44"/>
    </row>
    <row r="139" spans="1:9" s="12" customFormat="1" x14ac:dyDescent="0.2">
      <c r="A139" s="2"/>
      <c r="B139" s="88"/>
      <c r="C139" s="13"/>
      <c r="D139" s="15"/>
      <c r="E139" s="42"/>
      <c r="F139" s="43"/>
      <c r="G139" s="44"/>
      <c r="H139" s="44"/>
      <c r="I139" s="44"/>
    </row>
    <row r="140" spans="1:9" s="12" customFormat="1" ht="51" x14ac:dyDescent="0.2">
      <c r="A140" s="2">
        <v>6</v>
      </c>
      <c r="B140" s="88" t="s">
        <v>145</v>
      </c>
      <c r="C140" s="13"/>
      <c r="D140" s="15"/>
      <c r="E140" s="42"/>
      <c r="F140" s="43"/>
      <c r="G140" s="44"/>
      <c r="H140" s="44"/>
      <c r="I140" s="44"/>
    </row>
    <row r="141" spans="1:9" s="12" customFormat="1" x14ac:dyDescent="0.2">
      <c r="A141" s="2"/>
      <c r="B141" s="76" t="s">
        <v>1</v>
      </c>
      <c r="C141" s="69" t="s">
        <v>0</v>
      </c>
      <c r="D141" s="70">
        <v>1</v>
      </c>
      <c r="E141" s="71"/>
      <c r="F141" s="68" t="str">
        <f>IF(ISBLANK(E141),"",ROUND(D141*E141,2))</f>
        <v/>
      </c>
      <c r="G141" s="44"/>
      <c r="H141" s="44"/>
      <c r="I141" s="44"/>
    </row>
    <row r="142" spans="1:9" s="12" customFormat="1" x14ac:dyDescent="0.2">
      <c r="A142" s="2"/>
      <c r="B142" s="88"/>
      <c r="C142" s="13"/>
      <c r="D142" s="15"/>
      <c r="E142" s="42"/>
      <c r="F142" s="43"/>
      <c r="G142" s="44"/>
      <c r="H142" s="44"/>
      <c r="I142" s="44"/>
    </row>
    <row r="143" spans="1:9" s="12" customFormat="1" ht="63.75" x14ac:dyDescent="0.2">
      <c r="A143" s="2">
        <v>7</v>
      </c>
      <c r="B143" s="88" t="s">
        <v>41</v>
      </c>
      <c r="C143" s="13"/>
      <c r="D143" s="15"/>
      <c r="E143" s="42"/>
      <c r="F143" s="43"/>
      <c r="G143" s="44"/>
      <c r="H143" s="44"/>
      <c r="I143" s="44"/>
    </row>
    <row r="144" spans="1:9" s="12" customFormat="1" x14ac:dyDescent="0.2">
      <c r="A144" s="2"/>
      <c r="B144" s="76" t="s">
        <v>1</v>
      </c>
      <c r="C144" s="69" t="s">
        <v>0</v>
      </c>
      <c r="D144" s="70">
        <v>1</v>
      </c>
      <c r="E144" s="71"/>
      <c r="F144" s="68" t="str">
        <f>IF(ISBLANK(E144),"",ROUND(D144*E144,2))</f>
        <v/>
      </c>
      <c r="G144" s="44"/>
      <c r="H144" s="44"/>
      <c r="I144" s="44"/>
    </row>
    <row r="145" spans="1:9" s="12" customFormat="1" x14ac:dyDescent="0.2">
      <c r="A145" s="2"/>
      <c r="B145" s="88"/>
      <c r="C145" s="13"/>
      <c r="D145" s="15"/>
      <c r="E145" s="42"/>
      <c r="F145" s="43"/>
      <c r="G145" s="44"/>
      <c r="H145" s="44"/>
      <c r="I145" s="44"/>
    </row>
    <row r="146" spans="1:9" s="12" customFormat="1" ht="51" x14ac:dyDescent="0.2">
      <c r="A146" s="2">
        <v>8</v>
      </c>
      <c r="B146" s="88" t="s">
        <v>107</v>
      </c>
      <c r="C146" s="13"/>
      <c r="D146" s="15"/>
      <c r="E146" s="42"/>
      <c r="F146" s="43"/>
      <c r="G146" s="44"/>
      <c r="H146" s="44"/>
      <c r="I146" s="44"/>
    </row>
    <row r="147" spans="1:9" s="12" customFormat="1" x14ac:dyDescent="0.2">
      <c r="A147" s="2"/>
      <c r="B147" s="88" t="s">
        <v>1</v>
      </c>
      <c r="C147" s="13"/>
      <c r="D147" s="15"/>
      <c r="E147" s="42"/>
      <c r="F147" s="43"/>
      <c r="G147" s="44"/>
      <c r="H147" s="44"/>
      <c r="I147" s="44"/>
    </row>
    <row r="148" spans="1:9" s="12" customFormat="1" x14ac:dyDescent="0.2">
      <c r="A148" s="2"/>
      <c r="B148" s="76" t="s">
        <v>73</v>
      </c>
      <c r="C148" s="69" t="s">
        <v>0</v>
      </c>
      <c r="D148" s="70">
        <v>1</v>
      </c>
      <c r="E148" s="71"/>
      <c r="F148" s="68" t="str">
        <f t="shared" ref="F148:F160" si="6">IF(ISBLANK(E148),"",ROUND(D148*E148,2))</f>
        <v/>
      </c>
      <c r="G148" s="44"/>
      <c r="H148" s="44"/>
      <c r="I148" s="44"/>
    </row>
    <row r="149" spans="1:9" s="12" customFormat="1" x14ac:dyDescent="0.2">
      <c r="A149" s="2"/>
      <c r="B149" s="76" t="s">
        <v>74</v>
      </c>
      <c r="C149" s="69" t="s">
        <v>0</v>
      </c>
      <c r="D149" s="70">
        <v>1</v>
      </c>
      <c r="E149" s="71"/>
      <c r="F149" s="68" t="str">
        <f t="shared" si="6"/>
        <v/>
      </c>
      <c r="G149" s="44"/>
      <c r="H149" s="44"/>
      <c r="I149" s="44"/>
    </row>
    <row r="150" spans="1:9" s="12" customFormat="1" x14ac:dyDescent="0.2">
      <c r="A150" s="2"/>
      <c r="B150" s="76" t="s">
        <v>75</v>
      </c>
      <c r="C150" s="69" t="s">
        <v>0</v>
      </c>
      <c r="D150" s="70">
        <v>3</v>
      </c>
      <c r="E150" s="71"/>
      <c r="F150" s="68" t="str">
        <f t="shared" si="6"/>
        <v/>
      </c>
      <c r="G150" s="44"/>
      <c r="H150" s="44"/>
      <c r="I150" s="44"/>
    </row>
    <row r="151" spans="1:9" s="12" customFormat="1" x14ac:dyDescent="0.2">
      <c r="A151" s="2"/>
      <c r="B151" s="76" t="s">
        <v>76</v>
      </c>
      <c r="C151" s="69" t="s">
        <v>0</v>
      </c>
      <c r="D151" s="70">
        <v>3</v>
      </c>
      <c r="E151" s="71"/>
      <c r="F151" s="68" t="str">
        <f t="shared" si="6"/>
        <v/>
      </c>
      <c r="G151" s="44"/>
      <c r="H151" s="44"/>
      <c r="I151" s="44"/>
    </row>
    <row r="152" spans="1:9" s="12" customFormat="1" x14ac:dyDescent="0.2">
      <c r="A152" s="2"/>
      <c r="B152" s="76" t="s">
        <v>77</v>
      </c>
      <c r="C152" s="69" t="s">
        <v>0</v>
      </c>
      <c r="D152" s="70">
        <v>3</v>
      </c>
      <c r="E152" s="71"/>
      <c r="F152" s="68" t="str">
        <f t="shared" si="6"/>
        <v/>
      </c>
      <c r="G152" s="44"/>
      <c r="H152" s="44"/>
      <c r="I152" s="44"/>
    </row>
    <row r="153" spans="1:9" s="12" customFormat="1" x14ac:dyDescent="0.2">
      <c r="A153" s="2"/>
      <c r="B153" s="76" t="s">
        <v>78</v>
      </c>
      <c r="C153" s="69" t="s">
        <v>0</v>
      </c>
      <c r="D153" s="70">
        <v>1</v>
      </c>
      <c r="E153" s="71"/>
      <c r="F153" s="68" t="str">
        <f t="shared" si="6"/>
        <v/>
      </c>
      <c r="G153" s="44"/>
      <c r="H153" s="44"/>
      <c r="I153" s="44"/>
    </row>
    <row r="154" spans="1:9" s="12" customFormat="1" x14ac:dyDescent="0.2">
      <c r="A154" s="2"/>
      <c r="B154" s="76" t="s">
        <v>79</v>
      </c>
      <c r="C154" s="69" t="s">
        <v>0</v>
      </c>
      <c r="D154" s="70">
        <v>3</v>
      </c>
      <c r="E154" s="71"/>
      <c r="F154" s="68" t="str">
        <f t="shared" si="6"/>
        <v/>
      </c>
      <c r="G154" s="44"/>
      <c r="H154" s="44"/>
      <c r="I154" s="44"/>
    </row>
    <row r="155" spans="1:9" s="12" customFormat="1" x14ac:dyDescent="0.2">
      <c r="A155" s="2"/>
      <c r="B155" s="76" t="s">
        <v>80</v>
      </c>
      <c r="C155" s="69" t="s">
        <v>0</v>
      </c>
      <c r="D155" s="74">
        <v>1</v>
      </c>
      <c r="E155" s="71"/>
      <c r="F155" s="68" t="str">
        <f t="shared" si="6"/>
        <v/>
      </c>
      <c r="G155" s="44"/>
      <c r="H155" s="44"/>
      <c r="I155" s="44"/>
    </row>
    <row r="156" spans="1:9" s="12" customFormat="1" x14ac:dyDescent="0.2">
      <c r="A156" s="2"/>
      <c r="B156" s="76" t="s">
        <v>81</v>
      </c>
      <c r="C156" s="69" t="s">
        <v>0</v>
      </c>
      <c r="D156" s="75">
        <v>1</v>
      </c>
      <c r="E156" s="71"/>
      <c r="F156" s="68" t="str">
        <f t="shared" si="6"/>
        <v/>
      </c>
      <c r="G156" s="44"/>
      <c r="H156" s="44"/>
      <c r="I156" s="44"/>
    </row>
    <row r="157" spans="1:9" s="12" customFormat="1" x14ac:dyDescent="0.2">
      <c r="A157" s="2"/>
      <c r="B157" s="76" t="s">
        <v>82</v>
      </c>
      <c r="C157" s="69" t="s">
        <v>0</v>
      </c>
      <c r="D157" s="70">
        <v>1</v>
      </c>
      <c r="E157" s="71"/>
      <c r="F157" s="68" t="str">
        <f t="shared" si="6"/>
        <v/>
      </c>
      <c r="G157" s="44"/>
      <c r="H157" s="44"/>
      <c r="I157" s="44"/>
    </row>
    <row r="158" spans="1:9" s="12" customFormat="1" x14ac:dyDescent="0.2">
      <c r="A158" s="2"/>
      <c r="B158" s="76" t="s">
        <v>83</v>
      </c>
      <c r="C158" s="69" t="s">
        <v>0</v>
      </c>
      <c r="D158" s="70">
        <v>3</v>
      </c>
      <c r="E158" s="71"/>
      <c r="F158" s="68" t="str">
        <f t="shared" si="6"/>
        <v/>
      </c>
      <c r="G158" s="44"/>
      <c r="H158" s="44"/>
      <c r="I158" s="44"/>
    </row>
    <row r="159" spans="1:9" s="12" customFormat="1" x14ac:dyDescent="0.2">
      <c r="A159" s="2"/>
      <c r="B159" s="76" t="s">
        <v>84</v>
      </c>
      <c r="C159" s="69" t="s">
        <v>0</v>
      </c>
      <c r="D159" s="70">
        <v>2</v>
      </c>
      <c r="E159" s="71"/>
      <c r="F159" s="68" t="str">
        <f t="shared" si="6"/>
        <v/>
      </c>
      <c r="G159" s="44"/>
      <c r="H159" s="44"/>
      <c r="I159" s="44"/>
    </row>
    <row r="160" spans="1:9" s="12" customFormat="1" x14ac:dyDescent="0.2">
      <c r="A160" s="2"/>
      <c r="B160" s="64" t="s">
        <v>85</v>
      </c>
      <c r="C160" s="69" t="s">
        <v>0</v>
      </c>
      <c r="D160" s="70">
        <v>1</v>
      </c>
      <c r="E160" s="71"/>
      <c r="F160" s="68" t="str">
        <f t="shared" si="6"/>
        <v/>
      </c>
      <c r="G160" s="44"/>
      <c r="H160" s="44"/>
      <c r="I160" s="44"/>
    </row>
    <row r="161" spans="1:9" s="12" customFormat="1" x14ac:dyDescent="0.2">
      <c r="A161" s="2"/>
      <c r="B161" s="88"/>
      <c r="C161" s="13"/>
      <c r="D161" s="15"/>
      <c r="E161" s="42"/>
      <c r="F161" s="43"/>
      <c r="G161" s="44"/>
      <c r="H161" s="44"/>
      <c r="I161" s="44"/>
    </row>
    <row r="162" spans="1:9" s="12" customFormat="1" ht="51" x14ac:dyDescent="0.2">
      <c r="A162" s="2">
        <v>9</v>
      </c>
      <c r="B162" s="88" t="s">
        <v>42</v>
      </c>
      <c r="C162" s="13"/>
      <c r="D162" s="15"/>
      <c r="E162" s="42"/>
      <c r="F162" s="43"/>
      <c r="G162" s="44"/>
      <c r="H162" s="44"/>
      <c r="I162" s="44"/>
    </row>
    <row r="163" spans="1:9" s="12" customFormat="1" x14ac:dyDescent="0.2">
      <c r="A163" s="2"/>
      <c r="B163" s="88" t="s">
        <v>1</v>
      </c>
      <c r="C163" s="13"/>
      <c r="D163" s="15"/>
      <c r="E163" s="42"/>
      <c r="F163" s="43"/>
      <c r="G163" s="44"/>
      <c r="H163" s="44"/>
      <c r="I163" s="44"/>
    </row>
    <row r="164" spans="1:9" s="12" customFormat="1" x14ac:dyDescent="0.2">
      <c r="A164" s="2"/>
      <c r="B164" s="64" t="s">
        <v>108</v>
      </c>
      <c r="C164" s="69" t="s">
        <v>0</v>
      </c>
      <c r="D164" s="70">
        <v>20</v>
      </c>
      <c r="E164" s="71"/>
      <c r="F164" s="68" t="str">
        <f t="shared" ref="F164:F165" si="7">IF(ISBLANK(E164),"",ROUND(D164*E164,2))</f>
        <v/>
      </c>
      <c r="G164" s="44"/>
      <c r="H164" s="44"/>
      <c r="I164" s="44"/>
    </row>
    <row r="165" spans="1:9" s="12" customFormat="1" x14ac:dyDescent="0.2">
      <c r="A165" s="2"/>
      <c r="B165" s="64" t="s">
        <v>109</v>
      </c>
      <c r="C165" s="69" t="s">
        <v>0</v>
      </c>
      <c r="D165" s="70">
        <v>20</v>
      </c>
      <c r="E165" s="71"/>
      <c r="F165" s="68" t="str">
        <f t="shared" si="7"/>
        <v/>
      </c>
      <c r="G165" s="44"/>
      <c r="H165" s="44"/>
      <c r="I165" s="44"/>
    </row>
    <row r="166" spans="1:9" s="12" customFormat="1" x14ac:dyDescent="0.2">
      <c r="A166" s="2"/>
      <c r="B166" s="88"/>
      <c r="C166" s="13"/>
      <c r="D166" s="15"/>
      <c r="E166" s="42"/>
      <c r="F166" s="43"/>
      <c r="G166" s="44"/>
      <c r="H166" s="44"/>
      <c r="I166" s="44"/>
    </row>
    <row r="167" spans="1:9" s="12" customFormat="1" ht="38.25" x14ac:dyDescent="0.2">
      <c r="A167" s="2">
        <v>10</v>
      </c>
      <c r="B167" s="88" t="s">
        <v>33</v>
      </c>
      <c r="C167" s="13"/>
      <c r="D167" s="15"/>
      <c r="E167" s="42"/>
      <c r="F167" s="43"/>
      <c r="G167" s="44"/>
      <c r="H167" s="44"/>
      <c r="I167" s="44"/>
    </row>
    <row r="168" spans="1:9" s="12" customFormat="1" x14ac:dyDescent="0.2">
      <c r="A168" s="2"/>
      <c r="B168" s="76" t="s">
        <v>32</v>
      </c>
      <c r="C168" s="69" t="s">
        <v>0</v>
      </c>
      <c r="D168" s="70">
        <v>5</v>
      </c>
      <c r="E168" s="71"/>
      <c r="F168" s="68" t="str">
        <f>IF(ISBLANK(E168),"",ROUND(D168*E168,2))</f>
        <v/>
      </c>
      <c r="G168" s="44"/>
      <c r="H168" s="44"/>
      <c r="I168" s="44"/>
    </row>
    <row r="169" spans="1:9" s="12" customFormat="1" x14ac:dyDescent="0.2">
      <c r="A169" s="2"/>
      <c r="B169" s="88"/>
      <c r="C169" s="13"/>
      <c r="D169" s="15"/>
      <c r="E169" s="42"/>
      <c r="F169" s="43"/>
      <c r="G169" s="44"/>
      <c r="H169" s="44"/>
      <c r="I169" s="44"/>
    </row>
    <row r="170" spans="1:9" ht="38.25" x14ac:dyDescent="0.2">
      <c r="A170" s="2">
        <v>11</v>
      </c>
      <c r="B170" s="88" t="s">
        <v>43</v>
      </c>
      <c r="F170" s="40"/>
    </row>
    <row r="171" spans="1:9" x14ac:dyDescent="0.2">
      <c r="B171" s="88" t="s">
        <v>1</v>
      </c>
      <c r="F171" s="40"/>
    </row>
    <row r="172" spans="1:9" s="12" customFormat="1" ht="25.5" x14ac:dyDescent="0.2">
      <c r="A172" s="2"/>
      <c r="B172" s="76" t="s">
        <v>51</v>
      </c>
      <c r="C172" s="69" t="s">
        <v>0</v>
      </c>
      <c r="D172" s="70">
        <v>1</v>
      </c>
      <c r="E172" s="71"/>
      <c r="F172" s="68" t="str">
        <f t="shared" ref="F172:F173" si="8">IF(ISBLANK(E172),"",ROUND(D172*E172,2))</f>
        <v/>
      </c>
      <c r="G172" s="44"/>
      <c r="H172" s="44"/>
      <c r="I172" s="44"/>
    </row>
    <row r="173" spans="1:9" s="12" customFormat="1" ht="25.5" x14ac:dyDescent="0.2">
      <c r="A173" s="2"/>
      <c r="B173" s="76" t="s">
        <v>52</v>
      </c>
      <c r="C173" s="69" t="s">
        <v>0</v>
      </c>
      <c r="D173" s="70">
        <v>1</v>
      </c>
      <c r="E173" s="71"/>
      <c r="F173" s="68" t="str">
        <f t="shared" si="8"/>
        <v/>
      </c>
      <c r="G173" s="44"/>
      <c r="H173" s="44"/>
      <c r="I173" s="44"/>
    </row>
    <row r="174" spans="1:9" x14ac:dyDescent="0.2">
      <c r="F174" s="40"/>
    </row>
    <row r="175" spans="1:9" ht="38.25" x14ac:dyDescent="0.2">
      <c r="A175" s="2">
        <v>12</v>
      </c>
      <c r="B175" s="88" t="s">
        <v>53</v>
      </c>
      <c r="F175" s="40"/>
    </row>
    <row r="176" spans="1:9" s="12" customFormat="1" x14ac:dyDescent="0.2">
      <c r="A176" s="2"/>
      <c r="B176" s="76" t="s">
        <v>1</v>
      </c>
      <c r="C176" s="69" t="s">
        <v>0</v>
      </c>
      <c r="D176" s="70">
        <v>1</v>
      </c>
      <c r="E176" s="71"/>
      <c r="F176" s="68" t="str">
        <f>IF(ISBLANK(E176),"",ROUND(D176*E176,2))</f>
        <v/>
      </c>
      <c r="G176" s="44"/>
      <c r="H176" s="44"/>
      <c r="I176" s="44"/>
    </row>
    <row r="177" spans="1:9" s="12" customFormat="1" x14ac:dyDescent="0.2">
      <c r="A177" s="2"/>
      <c r="B177" s="88"/>
      <c r="C177" s="13"/>
      <c r="D177" s="15"/>
      <c r="E177" s="42"/>
      <c r="F177" s="43"/>
      <c r="G177" s="44"/>
      <c r="H177" s="44"/>
      <c r="I177" s="44"/>
    </row>
    <row r="178" spans="1:9" s="12" customFormat="1" ht="25.5" x14ac:dyDescent="0.2">
      <c r="A178" s="2">
        <v>13</v>
      </c>
      <c r="B178" s="88" t="s">
        <v>125</v>
      </c>
      <c r="C178" s="13"/>
      <c r="D178" s="15"/>
      <c r="E178" s="42"/>
      <c r="F178" s="43"/>
      <c r="G178" s="44"/>
      <c r="H178" s="44"/>
      <c r="I178" s="44"/>
    </row>
    <row r="179" spans="1:9" s="12" customFormat="1" x14ac:dyDescent="0.2">
      <c r="A179" s="2"/>
      <c r="B179" s="88" t="s">
        <v>1</v>
      </c>
      <c r="C179" s="13"/>
      <c r="D179" s="15"/>
      <c r="E179" s="42"/>
      <c r="F179" s="43"/>
      <c r="G179" s="44"/>
      <c r="H179" s="44"/>
      <c r="I179" s="44"/>
    </row>
    <row r="180" spans="1:9" s="12" customFormat="1" ht="25.5" x14ac:dyDescent="0.2">
      <c r="A180" s="2"/>
      <c r="B180" s="64" t="s">
        <v>137</v>
      </c>
      <c r="C180" s="69" t="s">
        <v>0</v>
      </c>
      <c r="D180" s="70">
        <v>1</v>
      </c>
      <c r="E180" s="71"/>
      <c r="F180" s="68" t="str">
        <f t="shared" ref="F180:F183" si="9">IF(ISBLANK(E180),"",ROUND(D180*E180,2))</f>
        <v/>
      </c>
      <c r="G180" s="44"/>
      <c r="H180" s="44"/>
      <c r="I180" s="44"/>
    </row>
    <row r="181" spans="1:9" s="12" customFormat="1" ht="25.5" x14ac:dyDescent="0.2">
      <c r="A181" s="2"/>
      <c r="B181" s="64" t="s">
        <v>26</v>
      </c>
      <c r="C181" s="69" t="s">
        <v>0</v>
      </c>
      <c r="D181" s="70">
        <v>1</v>
      </c>
      <c r="E181" s="71"/>
      <c r="F181" s="68" t="str">
        <f t="shared" si="9"/>
        <v/>
      </c>
      <c r="G181" s="44"/>
      <c r="H181" s="44"/>
      <c r="I181" s="44"/>
    </row>
    <row r="182" spans="1:9" s="12" customFormat="1" ht="25.5" x14ac:dyDescent="0.2">
      <c r="A182" s="2"/>
      <c r="B182" s="64" t="s">
        <v>27</v>
      </c>
      <c r="C182" s="69" t="s">
        <v>0</v>
      </c>
      <c r="D182" s="70">
        <v>1</v>
      </c>
      <c r="E182" s="71"/>
      <c r="F182" s="68" t="str">
        <f t="shared" si="9"/>
        <v/>
      </c>
      <c r="G182" s="44"/>
      <c r="H182" s="44"/>
      <c r="I182" s="44"/>
    </row>
    <row r="183" spans="1:9" s="12" customFormat="1" ht="38.25" x14ac:dyDescent="0.2">
      <c r="A183" s="2"/>
      <c r="B183" s="64" t="s">
        <v>28</v>
      </c>
      <c r="C183" s="69" t="s">
        <v>0</v>
      </c>
      <c r="D183" s="70">
        <v>3</v>
      </c>
      <c r="E183" s="71"/>
      <c r="F183" s="68" t="str">
        <f t="shared" si="9"/>
        <v/>
      </c>
      <c r="G183" s="44"/>
      <c r="H183" s="44"/>
      <c r="I183" s="44"/>
    </row>
    <row r="184" spans="1:9" x14ac:dyDescent="0.2">
      <c r="A184" s="5"/>
      <c r="B184" s="6"/>
      <c r="C184" s="30"/>
      <c r="D184" s="30"/>
      <c r="E184" s="45"/>
      <c r="F184" s="46"/>
    </row>
    <row r="185" spans="1:9" x14ac:dyDescent="0.2">
      <c r="B185" s="88" t="s">
        <v>15</v>
      </c>
      <c r="F185" s="39">
        <f>SUM(F124:F183)</f>
        <v>0</v>
      </c>
    </row>
    <row r="186" spans="1:9" x14ac:dyDescent="0.2">
      <c r="B186" s="11"/>
    </row>
    <row r="187" spans="1:9" x14ac:dyDescent="0.2">
      <c r="A187" s="3" t="s">
        <v>19</v>
      </c>
      <c r="B187" s="7" t="s">
        <v>44</v>
      </c>
      <c r="E187" s="41"/>
    </row>
    <row r="188" spans="1:9" x14ac:dyDescent="0.2">
      <c r="B188" s="11"/>
    </row>
    <row r="189" spans="1:9" s="12" customFormat="1" ht="51" customHeight="1" x14ac:dyDescent="0.2">
      <c r="A189" s="2">
        <v>1</v>
      </c>
      <c r="B189" s="88" t="s">
        <v>138</v>
      </c>
      <c r="C189" s="17"/>
      <c r="D189" s="17"/>
      <c r="E189" s="41"/>
      <c r="F189" s="39"/>
      <c r="G189" s="44"/>
      <c r="H189" s="44"/>
      <c r="I189" s="44"/>
    </row>
    <row r="190" spans="1:9" s="12" customFormat="1" x14ac:dyDescent="0.2">
      <c r="A190" s="2"/>
      <c r="B190" s="88" t="s">
        <v>1</v>
      </c>
      <c r="C190" s="17"/>
      <c r="D190" s="17"/>
      <c r="E190" s="41"/>
      <c r="F190" s="39"/>
      <c r="G190" s="44"/>
      <c r="H190" s="44"/>
      <c r="I190" s="44"/>
    </row>
    <row r="191" spans="1:9" s="12" customFormat="1" x14ac:dyDescent="0.2">
      <c r="A191" s="2"/>
      <c r="B191" s="64" t="s">
        <v>86</v>
      </c>
      <c r="C191" s="65" t="s">
        <v>0</v>
      </c>
      <c r="D191" s="65">
        <v>2</v>
      </c>
      <c r="E191" s="67"/>
      <c r="F191" s="68" t="str">
        <f t="shared" ref="F191:F192" si="10">IF(ISBLANK(E191),"",ROUND(D191*E191,2))</f>
        <v/>
      </c>
      <c r="G191" s="44"/>
      <c r="H191" s="44"/>
      <c r="I191" s="44"/>
    </row>
    <row r="192" spans="1:9" s="12" customFormat="1" x14ac:dyDescent="0.2">
      <c r="A192" s="2"/>
      <c r="B192" s="64" t="s">
        <v>87</v>
      </c>
      <c r="C192" s="65" t="s">
        <v>0</v>
      </c>
      <c r="D192" s="65">
        <v>2</v>
      </c>
      <c r="E192" s="67"/>
      <c r="F192" s="68" t="str">
        <f t="shared" si="10"/>
        <v/>
      </c>
      <c r="G192" s="44"/>
      <c r="H192" s="44"/>
      <c r="I192" s="44"/>
    </row>
    <row r="193" spans="1:9" s="12" customFormat="1" x14ac:dyDescent="0.2">
      <c r="A193" s="2"/>
      <c r="B193" s="88"/>
      <c r="C193" s="13"/>
      <c r="D193" s="15"/>
      <c r="E193" s="42"/>
      <c r="F193" s="43"/>
      <c r="G193" s="44"/>
      <c r="H193" s="44"/>
      <c r="I193" s="44"/>
    </row>
    <row r="194" spans="1:9" s="12" customFormat="1" ht="63.75" customHeight="1" x14ac:dyDescent="0.2">
      <c r="A194" s="2">
        <v>2</v>
      </c>
      <c r="B194" s="88" t="s">
        <v>88</v>
      </c>
      <c r="C194" s="17"/>
      <c r="D194" s="17"/>
      <c r="E194" s="41"/>
      <c r="F194" s="40"/>
      <c r="G194" s="44"/>
      <c r="H194" s="44"/>
      <c r="I194" s="44"/>
    </row>
    <row r="195" spans="1:9" s="12" customFormat="1" x14ac:dyDescent="0.2">
      <c r="A195" s="2"/>
      <c r="B195" s="64" t="s">
        <v>1</v>
      </c>
      <c r="C195" s="65" t="s">
        <v>0</v>
      </c>
      <c r="D195" s="65">
        <v>1</v>
      </c>
      <c r="E195" s="67"/>
      <c r="F195" s="68" t="str">
        <f>IF(ISBLANK(E195),"",ROUND(D195*E195,2))</f>
        <v/>
      </c>
      <c r="G195" s="44"/>
      <c r="H195" s="44"/>
      <c r="I195" s="44"/>
    </row>
    <row r="196" spans="1:9" s="12" customFormat="1" x14ac:dyDescent="0.2">
      <c r="A196" s="2"/>
      <c r="B196" s="88"/>
      <c r="C196" s="13"/>
      <c r="D196" s="15"/>
      <c r="E196" s="42"/>
      <c r="F196" s="43"/>
      <c r="G196" s="44"/>
      <c r="H196" s="44"/>
      <c r="I196" s="44"/>
    </row>
    <row r="197" spans="1:9" s="12" customFormat="1" ht="51" x14ac:dyDescent="0.2">
      <c r="A197" s="2">
        <v>3</v>
      </c>
      <c r="B197" s="88" t="s">
        <v>54</v>
      </c>
      <c r="C197" s="17"/>
      <c r="D197" s="17"/>
      <c r="E197" s="41"/>
      <c r="F197" s="40"/>
      <c r="G197" s="44"/>
      <c r="H197" s="44"/>
      <c r="I197" s="44"/>
    </row>
    <row r="198" spans="1:9" s="12" customFormat="1" x14ac:dyDescent="0.2">
      <c r="A198" s="2"/>
      <c r="B198" s="88" t="s">
        <v>1</v>
      </c>
      <c r="C198" s="17"/>
      <c r="D198" s="17"/>
      <c r="E198" s="41"/>
      <c r="F198" s="40"/>
      <c r="G198" s="44"/>
      <c r="H198" s="44"/>
      <c r="I198" s="44"/>
    </row>
    <row r="199" spans="1:9" s="12" customFormat="1" x14ac:dyDescent="0.2">
      <c r="A199" s="2"/>
      <c r="B199" s="64" t="s">
        <v>89</v>
      </c>
      <c r="C199" s="65" t="s">
        <v>0</v>
      </c>
      <c r="D199" s="65">
        <v>2</v>
      </c>
      <c r="E199" s="67"/>
      <c r="F199" s="68" t="str">
        <f t="shared" ref="F199:F201" si="11">IF(ISBLANK(E199),"",ROUND(D199*E199,2))</f>
        <v/>
      </c>
      <c r="G199" s="44"/>
      <c r="H199" s="44"/>
      <c r="I199" s="44"/>
    </row>
    <row r="200" spans="1:9" s="12" customFormat="1" x14ac:dyDescent="0.2">
      <c r="A200" s="2"/>
      <c r="B200" s="64" t="s">
        <v>90</v>
      </c>
      <c r="C200" s="65" t="s">
        <v>0</v>
      </c>
      <c r="D200" s="65">
        <v>1</v>
      </c>
      <c r="E200" s="67"/>
      <c r="F200" s="68" t="str">
        <f t="shared" si="11"/>
        <v/>
      </c>
      <c r="G200" s="44"/>
      <c r="H200" s="44"/>
      <c r="I200" s="44"/>
    </row>
    <row r="201" spans="1:9" s="12" customFormat="1" x14ac:dyDescent="0.2">
      <c r="A201" s="2"/>
      <c r="B201" s="64" t="s">
        <v>91</v>
      </c>
      <c r="C201" s="65" t="s">
        <v>0</v>
      </c>
      <c r="D201" s="65">
        <v>1</v>
      </c>
      <c r="E201" s="67"/>
      <c r="F201" s="68" t="str">
        <f t="shared" si="11"/>
        <v/>
      </c>
      <c r="G201" s="44"/>
      <c r="H201" s="44"/>
      <c r="I201" s="44"/>
    </row>
    <row r="202" spans="1:9" s="12" customFormat="1" x14ac:dyDescent="0.2">
      <c r="A202" s="2"/>
      <c r="B202" s="88"/>
      <c r="C202" s="13"/>
      <c r="D202" s="15"/>
      <c r="E202" s="42"/>
      <c r="F202" s="43"/>
      <c r="G202" s="44"/>
      <c r="H202" s="44"/>
      <c r="I202" s="44"/>
    </row>
    <row r="203" spans="1:9" s="12" customFormat="1" ht="38.25" x14ac:dyDescent="0.2">
      <c r="A203" s="2">
        <v>4</v>
      </c>
      <c r="B203" s="88" t="s">
        <v>46</v>
      </c>
      <c r="C203" s="17"/>
      <c r="D203" s="17"/>
      <c r="E203" s="41"/>
      <c r="F203" s="40"/>
      <c r="G203" s="44"/>
      <c r="H203" s="44"/>
      <c r="I203" s="44"/>
    </row>
    <row r="204" spans="1:9" s="12" customFormat="1" x14ac:dyDescent="0.2">
      <c r="A204" s="2"/>
      <c r="B204" s="88" t="s">
        <v>1</v>
      </c>
      <c r="C204" s="17"/>
      <c r="D204" s="17"/>
      <c r="E204" s="41"/>
      <c r="F204" s="40"/>
      <c r="G204" s="44"/>
      <c r="H204" s="44"/>
      <c r="I204" s="44"/>
    </row>
    <row r="205" spans="1:9" s="12" customFormat="1" x14ac:dyDescent="0.2">
      <c r="A205" s="2"/>
      <c r="B205" s="64" t="s">
        <v>47</v>
      </c>
      <c r="C205" s="65" t="s">
        <v>0</v>
      </c>
      <c r="D205" s="65">
        <v>1</v>
      </c>
      <c r="E205" s="67"/>
      <c r="F205" s="68" t="str">
        <f t="shared" ref="F205:F206" si="12">IF(ISBLANK(E205),"",ROUND(D205*E205,2))</f>
        <v/>
      </c>
      <c r="G205" s="44"/>
      <c r="H205" s="44"/>
      <c r="I205" s="44"/>
    </row>
    <row r="206" spans="1:9" s="12" customFormat="1" x14ac:dyDescent="0.2">
      <c r="A206" s="2"/>
      <c r="B206" s="64" t="s">
        <v>48</v>
      </c>
      <c r="C206" s="65" t="s">
        <v>0</v>
      </c>
      <c r="D206" s="65">
        <v>1</v>
      </c>
      <c r="E206" s="67"/>
      <c r="F206" s="68" t="str">
        <f t="shared" si="12"/>
        <v/>
      </c>
      <c r="G206" s="44"/>
      <c r="H206" s="44"/>
      <c r="I206" s="44"/>
    </row>
    <row r="207" spans="1:9" s="12" customFormat="1" x14ac:dyDescent="0.2">
      <c r="A207" s="2"/>
      <c r="B207" s="88"/>
      <c r="C207" s="13"/>
      <c r="D207" s="15"/>
      <c r="E207" s="42"/>
      <c r="F207" s="43"/>
      <c r="G207" s="44"/>
      <c r="H207" s="44"/>
      <c r="I207" s="44"/>
    </row>
    <row r="208" spans="1:9" s="12" customFormat="1" ht="38.25" x14ac:dyDescent="0.2">
      <c r="A208" s="2">
        <v>5</v>
      </c>
      <c r="B208" s="88" t="s">
        <v>49</v>
      </c>
      <c r="C208" s="17"/>
      <c r="D208" s="17"/>
      <c r="E208" s="41"/>
      <c r="F208" s="40"/>
      <c r="G208" s="44"/>
      <c r="H208" s="44"/>
      <c r="I208" s="44"/>
    </row>
    <row r="209" spans="1:9" s="12" customFormat="1" x14ac:dyDescent="0.2">
      <c r="A209" s="2"/>
      <c r="B209" s="88" t="s">
        <v>1</v>
      </c>
      <c r="C209" s="17"/>
      <c r="D209" s="17"/>
      <c r="E209" s="41"/>
      <c r="F209" s="40"/>
      <c r="G209" s="44"/>
      <c r="H209" s="44"/>
      <c r="I209" s="44"/>
    </row>
    <row r="210" spans="1:9" s="12" customFormat="1" x14ac:dyDescent="0.2">
      <c r="A210" s="2"/>
      <c r="B210" s="64" t="s">
        <v>47</v>
      </c>
      <c r="C210" s="65" t="s">
        <v>0</v>
      </c>
      <c r="D210" s="65">
        <v>1</v>
      </c>
      <c r="E210" s="67"/>
      <c r="F210" s="68" t="str">
        <f t="shared" ref="F210:F211" si="13">IF(ISBLANK(E210),"",ROUND(D210*E210,2))</f>
        <v/>
      </c>
      <c r="G210" s="44"/>
      <c r="H210" s="44"/>
      <c r="I210" s="44"/>
    </row>
    <row r="211" spans="1:9" s="12" customFormat="1" x14ac:dyDescent="0.2">
      <c r="A211" s="2"/>
      <c r="B211" s="64" t="s">
        <v>48</v>
      </c>
      <c r="C211" s="65" t="s">
        <v>0</v>
      </c>
      <c r="D211" s="65">
        <v>1</v>
      </c>
      <c r="E211" s="67"/>
      <c r="F211" s="68" t="str">
        <f t="shared" si="13"/>
        <v/>
      </c>
      <c r="G211" s="44"/>
      <c r="H211" s="44"/>
      <c r="I211" s="44"/>
    </row>
    <row r="212" spans="1:9" s="12" customFormat="1" x14ac:dyDescent="0.2">
      <c r="A212" s="2"/>
      <c r="B212" s="88"/>
      <c r="C212" s="13"/>
      <c r="D212" s="15"/>
      <c r="E212" s="42"/>
      <c r="F212" s="43"/>
      <c r="G212" s="44"/>
      <c r="H212" s="44"/>
      <c r="I212" s="44"/>
    </row>
    <row r="213" spans="1:9" s="87" customFormat="1" ht="51" x14ac:dyDescent="0.2">
      <c r="A213" s="78">
        <v>6</v>
      </c>
      <c r="B213" s="85" t="s">
        <v>110</v>
      </c>
      <c r="C213" s="80"/>
      <c r="D213" s="80"/>
      <c r="E213" s="81"/>
      <c r="F213" s="82"/>
      <c r="G213" s="86"/>
      <c r="H213" s="86"/>
      <c r="I213" s="86"/>
    </row>
    <row r="214" spans="1:9" s="12" customFormat="1" x14ac:dyDescent="0.2">
      <c r="A214" s="2"/>
      <c r="B214" s="64" t="s">
        <v>1</v>
      </c>
      <c r="C214" s="65" t="s">
        <v>0</v>
      </c>
      <c r="D214" s="65">
        <v>1</v>
      </c>
      <c r="E214" s="67"/>
      <c r="F214" s="68" t="str">
        <f>IF(ISBLANK(E214),"",ROUND(D214*E214,2))</f>
        <v/>
      </c>
      <c r="G214" s="44"/>
      <c r="H214" s="44"/>
      <c r="I214" s="44"/>
    </row>
    <row r="215" spans="1:9" s="12" customFormat="1" x14ac:dyDescent="0.2">
      <c r="A215" s="2"/>
      <c r="B215" s="88"/>
      <c r="C215" s="13"/>
      <c r="D215" s="15"/>
      <c r="E215" s="42"/>
      <c r="F215" s="43"/>
      <c r="G215" s="44"/>
      <c r="H215" s="44"/>
      <c r="I215" s="44"/>
    </row>
    <row r="216" spans="1:9" s="12" customFormat="1" ht="51" x14ac:dyDescent="0.2">
      <c r="A216" s="2">
        <v>7</v>
      </c>
      <c r="B216" s="88" t="s">
        <v>111</v>
      </c>
      <c r="C216" s="17"/>
      <c r="D216" s="17"/>
      <c r="E216" s="41"/>
      <c r="F216" s="40"/>
      <c r="G216" s="44"/>
      <c r="H216" s="44"/>
      <c r="I216" s="44"/>
    </row>
    <row r="217" spans="1:9" s="12" customFormat="1" x14ac:dyDescent="0.2">
      <c r="A217" s="2"/>
      <c r="B217" s="64" t="s">
        <v>1</v>
      </c>
      <c r="C217" s="65" t="s">
        <v>0</v>
      </c>
      <c r="D217" s="65">
        <v>6</v>
      </c>
      <c r="E217" s="67"/>
      <c r="F217" s="68" t="str">
        <f>IF(ISBLANK(E217),"",ROUND(D217*E217,2))</f>
        <v/>
      </c>
      <c r="G217" s="44"/>
      <c r="H217" s="44"/>
      <c r="I217" s="44"/>
    </row>
    <row r="218" spans="1:9" s="12" customFormat="1" x14ac:dyDescent="0.2">
      <c r="A218" s="2"/>
      <c r="B218" s="88"/>
      <c r="C218" s="13"/>
      <c r="D218" s="15"/>
      <c r="E218" s="42"/>
      <c r="F218" s="43"/>
      <c r="G218" s="44"/>
      <c r="H218" s="44"/>
      <c r="I218" s="44"/>
    </row>
    <row r="219" spans="1:9" s="87" customFormat="1" ht="51" x14ac:dyDescent="0.2">
      <c r="A219" s="78">
        <v>8</v>
      </c>
      <c r="B219" s="85" t="s">
        <v>114</v>
      </c>
      <c r="C219" s="80"/>
      <c r="D219" s="80"/>
      <c r="E219" s="81"/>
      <c r="F219" s="82"/>
      <c r="G219" s="86"/>
      <c r="H219" s="86"/>
      <c r="I219" s="86"/>
    </row>
    <row r="220" spans="1:9" s="12" customFormat="1" x14ac:dyDescent="0.2">
      <c r="A220" s="2"/>
      <c r="B220" s="64" t="s">
        <v>1</v>
      </c>
      <c r="C220" s="65" t="s">
        <v>0</v>
      </c>
      <c r="D220" s="65">
        <v>6</v>
      </c>
      <c r="E220" s="67"/>
      <c r="F220" s="68" t="str">
        <f>IF(ISBLANK(E220),"",ROUND(D220*E220,2))</f>
        <v/>
      </c>
      <c r="G220" s="44"/>
      <c r="H220" s="44"/>
      <c r="I220" s="44"/>
    </row>
    <row r="221" spans="1:9" x14ac:dyDescent="0.2">
      <c r="A221" s="5"/>
      <c r="B221" s="6"/>
      <c r="C221" s="30"/>
      <c r="D221" s="30"/>
      <c r="E221" s="45"/>
      <c r="F221" s="46"/>
    </row>
    <row r="222" spans="1:9" x14ac:dyDescent="0.2">
      <c r="B222" s="88" t="s">
        <v>21</v>
      </c>
      <c r="F222" s="39">
        <f>SUM(F191:F220)</f>
        <v>0</v>
      </c>
    </row>
    <row r="223" spans="1:9" x14ac:dyDescent="0.2">
      <c r="B223" s="11"/>
    </row>
    <row r="224" spans="1:9" x14ac:dyDescent="0.2">
      <c r="A224" s="3" t="s">
        <v>35</v>
      </c>
      <c r="B224" s="7" t="s">
        <v>117</v>
      </c>
      <c r="E224" s="41"/>
    </row>
    <row r="225" spans="1:9" x14ac:dyDescent="0.2">
      <c r="E225" s="41"/>
    </row>
    <row r="226" spans="1:9" ht="38.25" x14ac:dyDescent="0.2">
      <c r="A226" s="2">
        <v>1</v>
      </c>
      <c r="B226" s="8" t="s">
        <v>92</v>
      </c>
      <c r="E226" s="41"/>
    </row>
    <row r="227" spans="1:9" ht="127.5" x14ac:dyDescent="0.2">
      <c r="B227" s="8" t="s">
        <v>112</v>
      </c>
      <c r="E227" s="41"/>
    </row>
    <row r="228" spans="1:9" ht="25.5" x14ac:dyDescent="0.2">
      <c r="B228" s="88" t="s">
        <v>127</v>
      </c>
      <c r="E228" s="41"/>
    </row>
    <row r="229" spans="1:9" ht="38.25" x14ac:dyDescent="0.2">
      <c r="B229" s="8" t="s">
        <v>55</v>
      </c>
      <c r="E229" s="41"/>
    </row>
    <row r="230" spans="1:9" x14ac:dyDescent="0.2">
      <c r="B230" s="64" t="s">
        <v>1</v>
      </c>
      <c r="C230" s="65" t="s">
        <v>0</v>
      </c>
      <c r="D230" s="65">
        <v>1</v>
      </c>
      <c r="E230" s="67"/>
      <c r="F230" s="68" t="str">
        <f>IF(ISBLANK(E230),"",ROUND(D230*E230,2))</f>
        <v/>
      </c>
    </row>
    <row r="231" spans="1:9" x14ac:dyDescent="0.2">
      <c r="E231" s="41"/>
      <c r="F231" s="40"/>
    </row>
    <row r="232" spans="1:9" ht="102" x14ac:dyDescent="0.2">
      <c r="A232" s="2">
        <v>2</v>
      </c>
      <c r="B232" s="8" t="s">
        <v>113</v>
      </c>
      <c r="E232" s="41"/>
      <c r="F232" s="40"/>
    </row>
    <row r="233" spans="1:9" x14ac:dyDescent="0.2">
      <c r="B233" s="64" t="s">
        <v>1</v>
      </c>
      <c r="C233" s="65" t="s">
        <v>0</v>
      </c>
      <c r="D233" s="65">
        <v>1</v>
      </c>
      <c r="E233" s="67"/>
      <c r="F233" s="68" t="str">
        <f>IF(ISBLANK(E233),"",ROUND(D233*E233,2))</f>
        <v/>
      </c>
    </row>
    <row r="234" spans="1:9" x14ac:dyDescent="0.2">
      <c r="E234" s="41"/>
      <c r="F234" s="40"/>
    </row>
    <row r="235" spans="1:9" s="77" customFormat="1" ht="38.25" x14ac:dyDescent="0.2">
      <c r="A235" s="78">
        <v>3</v>
      </c>
      <c r="B235" s="9" t="s">
        <v>129</v>
      </c>
      <c r="C235" s="80"/>
      <c r="D235" s="80"/>
      <c r="E235" s="81"/>
      <c r="F235" s="82"/>
      <c r="G235" s="83"/>
      <c r="H235" s="83"/>
      <c r="I235" s="83"/>
    </row>
    <row r="236" spans="1:9" x14ac:dyDescent="0.2">
      <c r="B236" s="64" t="s">
        <v>1</v>
      </c>
      <c r="C236" s="65" t="s">
        <v>0</v>
      </c>
      <c r="D236" s="65">
        <v>1</v>
      </c>
      <c r="E236" s="67"/>
      <c r="F236" s="68" t="str">
        <f>IF(ISBLANK(E236),"",ROUND(D236*E236,2))</f>
        <v/>
      </c>
    </row>
    <row r="237" spans="1:9" x14ac:dyDescent="0.2">
      <c r="E237" s="41"/>
      <c r="F237" s="40"/>
    </row>
    <row r="238" spans="1:9" ht="38.25" x14ac:dyDescent="0.2">
      <c r="A238" s="2">
        <v>4</v>
      </c>
      <c r="B238" s="88" t="s">
        <v>100</v>
      </c>
      <c r="E238" s="41"/>
      <c r="F238" s="40"/>
    </row>
    <row r="239" spans="1:9" x14ac:dyDescent="0.2">
      <c r="B239" s="64" t="s">
        <v>1</v>
      </c>
      <c r="C239" s="65" t="s">
        <v>0</v>
      </c>
      <c r="D239" s="65">
        <v>1</v>
      </c>
      <c r="E239" s="67"/>
      <c r="F239" s="68" t="str">
        <f>IF(ISBLANK(E239),"",ROUND(D239*E239,2))</f>
        <v/>
      </c>
    </row>
    <row r="240" spans="1:9" x14ac:dyDescent="0.2">
      <c r="B240" s="11"/>
      <c r="F240" s="40"/>
    </row>
    <row r="241" spans="1:9" s="12" customFormat="1" ht="127.5" customHeight="1" x14ac:dyDescent="0.2">
      <c r="A241" s="2">
        <v>5</v>
      </c>
      <c r="B241" s="8" t="s">
        <v>128</v>
      </c>
      <c r="C241" s="27"/>
      <c r="D241" s="27"/>
      <c r="E241" s="47"/>
      <c r="F241" s="48"/>
      <c r="G241" s="44"/>
      <c r="H241" s="44"/>
      <c r="I241" s="44"/>
    </row>
    <row r="242" spans="1:9" s="12" customFormat="1" x14ac:dyDescent="0.2">
      <c r="A242" s="2"/>
      <c r="B242" s="88" t="s">
        <v>1</v>
      </c>
      <c r="C242" s="13"/>
      <c r="D242" s="14"/>
      <c r="E242" s="42"/>
      <c r="F242" s="43"/>
      <c r="G242" s="44"/>
      <c r="H242" s="44"/>
      <c r="I242" s="44"/>
    </row>
    <row r="243" spans="1:9" s="12" customFormat="1" x14ac:dyDescent="0.2">
      <c r="A243" s="2"/>
      <c r="B243" s="64" t="s">
        <v>24</v>
      </c>
      <c r="C243" s="69" t="s">
        <v>0</v>
      </c>
      <c r="D243" s="70">
        <v>1</v>
      </c>
      <c r="E243" s="71"/>
      <c r="F243" s="68" t="str">
        <f t="shared" ref="F243:F244" si="14">IF(ISBLANK(E243),"",ROUND(D243*E243,2))</f>
        <v/>
      </c>
      <c r="G243" s="44"/>
      <c r="H243" s="44"/>
      <c r="I243" s="44"/>
    </row>
    <row r="244" spans="1:9" s="12" customFormat="1" x14ac:dyDescent="0.2">
      <c r="A244" s="2"/>
      <c r="B244" s="64" t="s">
        <v>25</v>
      </c>
      <c r="C244" s="69" t="s">
        <v>0</v>
      </c>
      <c r="D244" s="70">
        <v>1</v>
      </c>
      <c r="E244" s="71"/>
      <c r="F244" s="68" t="str">
        <f t="shared" si="14"/>
        <v/>
      </c>
      <c r="G244" s="44"/>
      <c r="H244" s="44"/>
      <c r="I244" s="44"/>
    </row>
    <row r="245" spans="1:9" s="12" customFormat="1" x14ac:dyDescent="0.2">
      <c r="A245" s="2"/>
      <c r="B245" s="88"/>
      <c r="C245" s="13"/>
      <c r="D245" s="14"/>
      <c r="E245" s="42"/>
      <c r="F245" s="43"/>
      <c r="G245" s="44"/>
      <c r="H245" s="44"/>
      <c r="I245" s="44"/>
    </row>
    <row r="246" spans="1:9" s="12" customFormat="1" ht="51" customHeight="1" x14ac:dyDescent="0.2">
      <c r="A246" s="2">
        <v>6</v>
      </c>
      <c r="B246" s="8" t="s">
        <v>126</v>
      </c>
      <c r="C246" s="27"/>
      <c r="D246" s="27"/>
      <c r="E246" s="47"/>
      <c r="F246" s="48"/>
      <c r="G246" s="44"/>
      <c r="H246" s="44"/>
      <c r="I246" s="44"/>
    </row>
    <row r="247" spans="1:9" s="12" customFormat="1" x14ac:dyDescent="0.2">
      <c r="A247" s="2"/>
      <c r="B247" s="64" t="s">
        <v>1</v>
      </c>
      <c r="C247" s="69" t="s">
        <v>0</v>
      </c>
      <c r="D247" s="70">
        <v>1</v>
      </c>
      <c r="E247" s="71"/>
      <c r="F247" s="68" t="str">
        <f>IF(ISBLANK(E247),"",ROUND(D247*E247,2))</f>
        <v/>
      </c>
      <c r="G247" s="44"/>
      <c r="H247" s="44"/>
      <c r="I247" s="44"/>
    </row>
    <row r="248" spans="1:9" x14ac:dyDescent="0.2">
      <c r="A248" s="5"/>
      <c r="B248" s="6"/>
      <c r="C248" s="30"/>
      <c r="D248" s="30"/>
      <c r="E248" s="45"/>
      <c r="F248" s="46"/>
    </row>
    <row r="249" spans="1:9" x14ac:dyDescent="0.2">
      <c r="B249" s="88" t="s">
        <v>34</v>
      </c>
      <c r="F249" s="39">
        <f>SUM(F230:F247)</f>
        <v>0</v>
      </c>
    </row>
    <row r="250" spans="1:9" x14ac:dyDescent="0.2">
      <c r="B250" s="11"/>
    </row>
    <row r="251" spans="1:9" x14ac:dyDescent="0.2">
      <c r="B251" s="11"/>
    </row>
    <row r="252" spans="1:9" x14ac:dyDescent="0.2">
      <c r="B252" s="11"/>
    </row>
    <row r="253" spans="1:9" x14ac:dyDescent="0.2">
      <c r="B253" s="11"/>
    </row>
    <row r="254" spans="1:9" s="18" customFormat="1" ht="15" customHeight="1" x14ac:dyDescent="0.2">
      <c r="A254" s="90" t="s">
        <v>16</v>
      </c>
      <c r="B254" s="90"/>
      <c r="C254" s="90"/>
      <c r="D254" s="90"/>
      <c r="E254" s="90"/>
      <c r="F254" s="90"/>
      <c r="G254" s="49"/>
      <c r="H254" s="49"/>
      <c r="I254" s="49"/>
    </row>
    <row r="255" spans="1:9" ht="14.25" customHeight="1" x14ac:dyDescent="0.2">
      <c r="A255" s="91" t="s">
        <v>36</v>
      </c>
      <c r="B255" s="91"/>
      <c r="C255" s="91"/>
      <c r="D255" s="91"/>
      <c r="E255" s="91"/>
      <c r="F255" s="91"/>
    </row>
    <row r="256" spans="1:9" ht="14.25" customHeight="1" x14ac:dyDescent="0.2">
      <c r="A256" s="91" t="s">
        <v>45</v>
      </c>
      <c r="B256" s="91"/>
      <c r="C256" s="91"/>
      <c r="D256" s="91"/>
      <c r="E256" s="91"/>
      <c r="F256" s="91"/>
    </row>
    <row r="257" spans="1:9" ht="14.25" customHeight="1" x14ac:dyDescent="0.2">
      <c r="A257" s="91" t="s">
        <v>115</v>
      </c>
      <c r="B257" s="91"/>
      <c r="C257" s="91"/>
      <c r="D257" s="91"/>
      <c r="E257" s="91"/>
      <c r="F257" s="91"/>
    </row>
    <row r="258" spans="1:9" ht="14.25" customHeight="1" x14ac:dyDescent="0.2">
      <c r="A258" s="91" t="s">
        <v>116</v>
      </c>
      <c r="B258" s="91"/>
      <c r="C258" s="91"/>
      <c r="D258" s="91"/>
      <c r="E258" s="91"/>
      <c r="F258" s="91"/>
    </row>
    <row r="259" spans="1:9" s="18" customFormat="1" ht="14.25" customHeight="1" x14ac:dyDescent="0.2">
      <c r="A259" s="3"/>
      <c r="B259" s="11"/>
      <c r="C259" s="28"/>
      <c r="D259" s="28"/>
      <c r="E259" s="50"/>
      <c r="F259" s="51"/>
      <c r="G259" s="49"/>
      <c r="H259" s="49"/>
      <c r="I259" s="49"/>
    </row>
    <row r="260" spans="1:9" s="20" customFormat="1" ht="15" customHeight="1" x14ac:dyDescent="0.25">
      <c r="A260" s="89" t="s">
        <v>3</v>
      </c>
      <c r="B260" s="19" t="s">
        <v>30</v>
      </c>
      <c r="C260" s="29"/>
      <c r="D260" s="29"/>
      <c r="E260" s="52"/>
      <c r="F260" s="53">
        <f>F69</f>
        <v>0</v>
      </c>
      <c r="G260" s="54"/>
      <c r="H260" s="54"/>
      <c r="I260" s="54"/>
    </row>
    <row r="261" spans="1:9" s="20" customFormat="1" ht="15" x14ac:dyDescent="0.25">
      <c r="A261" s="89" t="s">
        <v>4</v>
      </c>
      <c r="B261" s="21" t="s">
        <v>20</v>
      </c>
      <c r="C261" s="29"/>
      <c r="D261" s="29"/>
      <c r="E261" s="55"/>
      <c r="F261" s="53">
        <f>F119</f>
        <v>0</v>
      </c>
      <c r="G261" s="54"/>
      <c r="H261" s="54"/>
      <c r="I261" s="54"/>
    </row>
    <row r="262" spans="1:9" s="20" customFormat="1" ht="15" x14ac:dyDescent="0.25">
      <c r="A262" s="89" t="s">
        <v>5</v>
      </c>
      <c r="B262" s="21" t="s">
        <v>31</v>
      </c>
      <c r="C262" s="29"/>
      <c r="D262" s="29"/>
      <c r="E262" s="55"/>
      <c r="F262" s="53">
        <f>F185</f>
        <v>0</v>
      </c>
      <c r="G262" s="54"/>
      <c r="H262" s="54"/>
      <c r="I262" s="54"/>
    </row>
    <row r="263" spans="1:9" s="20" customFormat="1" ht="15" x14ac:dyDescent="0.25">
      <c r="A263" s="89" t="s">
        <v>19</v>
      </c>
      <c r="B263" s="21" t="s">
        <v>44</v>
      </c>
      <c r="C263" s="29"/>
      <c r="D263" s="29"/>
      <c r="E263" s="55"/>
      <c r="F263" s="53">
        <f>F222</f>
        <v>0</v>
      </c>
      <c r="G263" s="54"/>
      <c r="H263" s="54"/>
      <c r="I263" s="54"/>
    </row>
    <row r="264" spans="1:9" s="20" customFormat="1" ht="15" x14ac:dyDescent="0.25">
      <c r="A264" s="89" t="s">
        <v>35</v>
      </c>
      <c r="B264" s="21" t="s">
        <v>117</v>
      </c>
      <c r="C264" s="29"/>
      <c r="D264" s="29"/>
      <c r="E264" s="55"/>
      <c r="F264" s="53">
        <f>F249</f>
        <v>0</v>
      </c>
      <c r="G264" s="54"/>
      <c r="H264" s="54"/>
      <c r="I264" s="54"/>
    </row>
    <row r="265" spans="1:9" s="20" customFormat="1" ht="15" x14ac:dyDescent="0.25">
      <c r="A265" s="22"/>
      <c r="B265" s="23"/>
      <c r="C265" s="31"/>
      <c r="D265" s="31"/>
      <c r="E265" s="56"/>
      <c r="F265" s="57"/>
      <c r="G265" s="54"/>
      <c r="H265" s="54"/>
      <c r="I265" s="54"/>
    </row>
    <row r="266" spans="1:9" s="24" customFormat="1" ht="15.75" x14ac:dyDescent="0.25">
      <c r="A266" s="25"/>
      <c r="B266" s="26" t="s">
        <v>29</v>
      </c>
      <c r="C266" s="32"/>
      <c r="D266" s="32"/>
      <c r="E266" s="58"/>
      <c r="F266" s="59">
        <f>SUM(F260:F264)</f>
        <v>0</v>
      </c>
      <c r="G266" s="60"/>
      <c r="H266" s="60"/>
      <c r="I266" s="60"/>
    </row>
    <row r="274" spans="5:5" x14ac:dyDescent="0.2">
      <c r="E274" s="41"/>
    </row>
    <row r="277" spans="5:5" x14ac:dyDescent="0.2">
      <c r="E277" s="41"/>
    </row>
    <row r="278" spans="5:5" x14ac:dyDescent="0.2">
      <c r="E278" s="41"/>
    </row>
    <row r="279" spans="5:5" x14ac:dyDescent="0.2">
      <c r="E279" s="41"/>
    </row>
    <row r="280" spans="5:5" x14ac:dyDescent="0.2">
      <c r="E280" s="41"/>
    </row>
    <row r="281" spans="5:5" x14ac:dyDescent="0.2">
      <c r="E281" s="41"/>
    </row>
    <row r="282" spans="5:5" x14ac:dyDescent="0.2">
      <c r="E282" s="41"/>
    </row>
    <row r="283" spans="5:5" x14ac:dyDescent="0.2">
      <c r="E283" s="41"/>
    </row>
    <row r="284" spans="5:5" x14ac:dyDescent="0.2">
      <c r="E284" s="41"/>
    </row>
    <row r="285" spans="5:5" x14ac:dyDescent="0.2">
      <c r="E285" s="41"/>
    </row>
    <row r="286" spans="5:5" x14ac:dyDescent="0.2">
      <c r="E286" s="41"/>
    </row>
    <row r="287" spans="5:5" x14ac:dyDescent="0.2">
      <c r="E287" s="41"/>
    </row>
    <row r="288" spans="5:5" x14ac:dyDescent="0.2">
      <c r="E288" s="41"/>
    </row>
    <row r="289" spans="5:5" x14ac:dyDescent="0.2">
      <c r="E289" s="41"/>
    </row>
  </sheetData>
  <mergeCells count="15">
    <mergeCell ref="A12:F12"/>
    <mergeCell ref="A2:F2"/>
    <mergeCell ref="A3:F3"/>
    <mergeCell ref="A4:F4"/>
    <mergeCell ref="A5:F5"/>
    <mergeCell ref="A6:F6"/>
    <mergeCell ref="A8:F8"/>
    <mergeCell ref="A9:F9"/>
    <mergeCell ref="A10:F10"/>
    <mergeCell ref="A11:F11"/>
    <mergeCell ref="A254:F254"/>
    <mergeCell ref="A255:F255"/>
    <mergeCell ref="A256:F256"/>
    <mergeCell ref="A257:F257"/>
    <mergeCell ref="A258:F258"/>
  </mergeCells>
  <pageMargins left="0.98425196850393704" right="0.59055118110236227" top="0.59055118110236227" bottom="0.59055118110236227" header="0.31496062992125984" footer="0.31496062992125984"/>
  <pageSetup paperSize="9" orientation="portrait" r:id="rId1"/>
  <headerFooter>
    <oddFooter>&amp;R&amp;8&amp;P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troškovnik</vt:lpstr>
    </vt:vector>
  </TitlesOfParts>
  <Company>grad rijeka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Šneler</dc:creator>
  <cp:lastModifiedBy>Cuculić Lea</cp:lastModifiedBy>
  <cp:lastPrinted>2022-01-19T14:58:14Z</cp:lastPrinted>
  <dcterms:created xsi:type="dcterms:W3CDTF">2002-12-12T09:39:34Z</dcterms:created>
  <dcterms:modified xsi:type="dcterms:W3CDTF">2022-01-21T12:48:14Z</dcterms:modified>
</cp:coreProperties>
</file>