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cina_barbara\Documents\2022\Bagatelne nabave 2022\Usluge tiskanja za 2022\"/>
    </mc:Choice>
  </mc:AlternateContent>
  <bookViews>
    <workbookView xWindow="0" yWindow="15" windowWidth="19035" windowHeight="11580"/>
  </bookViews>
  <sheets>
    <sheet name="TROŠKOVNIK" sheetId="14" r:id="rId1"/>
  </sheets>
  <definedNames>
    <definedName name="_xlnm.Print_Area" localSheetId="0">TROŠKOVNIK!$A$1:$G$144</definedName>
  </definedNames>
  <calcPr calcId="152511"/>
</workbook>
</file>

<file path=xl/calcChain.xml><?xml version="1.0" encoding="utf-8"?>
<calcChain xmlns="http://schemas.openxmlformats.org/spreadsheetml/2006/main">
  <c r="E91" i="14" l="1"/>
  <c r="F91" i="14" s="1"/>
  <c r="E90" i="14"/>
  <c r="F90" i="14" s="1"/>
  <c r="E89" i="14"/>
  <c r="E76" i="14"/>
  <c r="F76" i="14" s="1"/>
  <c r="G91" i="14" l="1"/>
  <c r="G90" i="14"/>
  <c r="F89" i="14"/>
  <c r="G89" i="14" s="1"/>
  <c r="G76" i="14"/>
  <c r="E53" i="14" l="1"/>
  <c r="F53" i="14" s="1"/>
  <c r="G53" i="14" l="1"/>
  <c r="E48" i="14"/>
  <c r="F48" i="14" l="1"/>
  <c r="G48" i="14" s="1"/>
  <c r="E43" i="14"/>
  <c r="F43" i="14" l="1"/>
  <c r="G43" i="14" s="1"/>
  <c r="E49" i="14" l="1"/>
  <c r="E50" i="14"/>
  <c r="E51" i="14"/>
  <c r="F51" i="14" s="1"/>
  <c r="G51" i="14" s="1"/>
  <c r="E52" i="14"/>
  <c r="F52" i="14" s="1"/>
  <c r="F50" i="14" l="1"/>
  <c r="G50" i="14" s="1"/>
  <c r="F49" i="14"/>
  <c r="G49" i="14" s="1"/>
  <c r="E54" i="14"/>
  <c r="E84" i="14"/>
  <c r="F54" i="14" l="1"/>
  <c r="F84" i="14"/>
  <c r="G84" i="14" s="1"/>
  <c r="E120" i="14"/>
  <c r="F120" i="14" s="1"/>
  <c r="G120" i="14" s="1"/>
  <c r="F5" i="14" l="1"/>
  <c r="G5" i="14" s="1"/>
  <c r="F11" i="14"/>
  <c r="G11" i="14" s="1"/>
  <c r="F13" i="14"/>
  <c r="G13" i="14" s="1"/>
  <c r="F22" i="14"/>
  <c r="G22" i="14" s="1"/>
  <c r="F24" i="14"/>
  <c r="G24" i="14" s="1"/>
  <c r="F27" i="14"/>
  <c r="G27" i="14" s="1"/>
  <c r="F29" i="14"/>
  <c r="G29" i="14" s="1"/>
  <c r="F45" i="14"/>
  <c r="G45" i="14" s="1"/>
  <c r="F47" i="14"/>
  <c r="G47" i="14" s="1"/>
  <c r="F55" i="14"/>
  <c r="G55" i="14" s="1"/>
  <c r="F57" i="14"/>
  <c r="G57" i="14" s="1"/>
  <c r="F61" i="14"/>
  <c r="G61" i="14" s="1"/>
  <c r="F63" i="14"/>
  <c r="G63" i="14" s="1"/>
  <c r="F67" i="14"/>
  <c r="G67" i="14" s="1"/>
  <c r="F69" i="14"/>
  <c r="G69" i="14" s="1"/>
  <c r="F107" i="14"/>
  <c r="G107" i="14" s="1"/>
  <c r="F109" i="14"/>
  <c r="G109" i="14" s="1"/>
  <c r="E119" i="14" l="1"/>
  <c r="E118" i="14"/>
  <c r="F118" i="14" l="1"/>
  <c r="G118" i="14" s="1"/>
  <c r="F119" i="14"/>
  <c r="G119" i="14" s="1"/>
  <c r="E111" i="14"/>
  <c r="E112" i="14"/>
  <c r="E113" i="14"/>
  <c r="E114" i="14"/>
  <c r="E115" i="14"/>
  <c r="E116" i="14"/>
  <c r="E117" i="14"/>
  <c r="E110" i="14"/>
  <c r="E71" i="14"/>
  <c r="E72" i="14"/>
  <c r="E74" i="14"/>
  <c r="E75" i="14"/>
  <c r="E77" i="14"/>
  <c r="E78" i="14"/>
  <c r="E79" i="14"/>
  <c r="E80" i="14"/>
  <c r="E81" i="14"/>
  <c r="E82" i="14"/>
  <c r="E83" i="14"/>
  <c r="E85" i="14"/>
  <c r="E86" i="14"/>
  <c r="E87" i="14"/>
  <c r="E88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70" i="14"/>
  <c r="E65" i="14"/>
  <c r="E64" i="14"/>
  <c r="E59" i="14"/>
  <c r="E58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30" i="14"/>
  <c r="E25" i="14"/>
  <c r="E15" i="14"/>
  <c r="E16" i="14"/>
  <c r="E17" i="14"/>
  <c r="E18" i="14"/>
  <c r="E19" i="14"/>
  <c r="E20" i="14"/>
  <c r="E14" i="14"/>
  <c r="E7" i="14"/>
  <c r="E8" i="14"/>
  <c r="E9" i="14"/>
  <c r="E6" i="14"/>
  <c r="E121" i="14" l="1"/>
  <c r="E44" i="14"/>
  <c r="E10" i="14"/>
  <c r="E21" i="14"/>
  <c r="F14" i="14"/>
  <c r="G14" i="14" s="1"/>
  <c r="F17" i="14"/>
  <c r="G17" i="14" s="1"/>
  <c r="F41" i="14"/>
  <c r="G41" i="14" s="1"/>
  <c r="F37" i="14"/>
  <c r="G37" i="14" s="1"/>
  <c r="F33" i="14"/>
  <c r="G33" i="14" s="1"/>
  <c r="F104" i="14"/>
  <c r="G104" i="14" s="1"/>
  <c r="F100" i="14"/>
  <c r="G100" i="14" s="1"/>
  <c r="F97" i="14"/>
  <c r="G97" i="14" s="1"/>
  <c r="F93" i="14"/>
  <c r="G93" i="14" s="1"/>
  <c r="F86" i="14"/>
  <c r="G86" i="14" s="1"/>
  <c r="F79" i="14"/>
  <c r="G79" i="14" s="1"/>
  <c r="F75" i="14"/>
  <c r="G75" i="14" s="1"/>
  <c r="F71" i="14"/>
  <c r="G71" i="14" s="1"/>
  <c r="F116" i="14"/>
  <c r="G116" i="14" s="1"/>
  <c r="F112" i="14"/>
  <c r="G112" i="14" s="1"/>
  <c r="F9" i="14"/>
  <c r="G9" i="14" s="1"/>
  <c r="F20" i="14"/>
  <c r="G20" i="14" s="1"/>
  <c r="F16" i="14"/>
  <c r="G16" i="14" s="1"/>
  <c r="F40" i="14"/>
  <c r="G40" i="14" s="1"/>
  <c r="F36" i="14"/>
  <c r="G36" i="14" s="1"/>
  <c r="E60" i="14"/>
  <c r="F58" i="14"/>
  <c r="G58" i="14" s="1"/>
  <c r="F103" i="14"/>
  <c r="G103" i="14" s="1"/>
  <c r="F99" i="14"/>
  <c r="G99" i="14" s="1"/>
  <c r="F96" i="14"/>
  <c r="G96" i="14" s="1"/>
  <c r="F92" i="14"/>
  <c r="G92" i="14" s="1"/>
  <c r="F85" i="14"/>
  <c r="G85" i="14" s="1"/>
  <c r="F82" i="14"/>
  <c r="G82" i="14" s="1"/>
  <c r="F78" i="14"/>
  <c r="G78" i="14" s="1"/>
  <c r="F110" i="14"/>
  <c r="F115" i="14"/>
  <c r="G115" i="14" s="1"/>
  <c r="F111" i="14"/>
  <c r="G111" i="14" s="1"/>
  <c r="F8" i="14"/>
  <c r="G8" i="14" s="1"/>
  <c r="F19" i="14"/>
  <c r="G19" i="14" s="1"/>
  <c r="F15" i="14"/>
  <c r="G15" i="14" s="1"/>
  <c r="F30" i="14"/>
  <c r="F39" i="14"/>
  <c r="G39" i="14" s="1"/>
  <c r="F35" i="14"/>
  <c r="G35" i="14" s="1"/>
  <c r="F32" i="14"/>
  <c r="G32" i="14" s="1"/>
  <c r="F59" i="14"/>
  <c r="G59" i="14" s="1"/>
  <c r="E106" i="14"/>
  <c r="F70" i="14"/>
  <c r="G70" i="14" s="1"/>
  <c r="F102" i="14"/>
  <c r="G102" i="14" s="1"/>
  <c r="F98" i="14"/>
  <c r="G98" i="14" s="1"/>
  <c r="F95" i="14"/>
  <c r="G95" i="14" s="1"/>
  <c r="F88" i="14"/>
  <c r="G88" i="14" s="1"/>
  <c r="F83" i="14"/>
  <c r="G83" i="14" s="1"/>
  <c r="F81" i="14"/>
  <c r="G81" i="14" s="1"/>
  <c r="F74" i="14"/>
  <c r="G74" i="14" s="1"/>
  <c r="F114" i="14"/>
  <c r="G114" i="14" s="1"/>
  <c r="F7" i="14"/>
  <c r="G7" i="14" s="1"/>
  <c r="F18" i="14"/>
  <c r="G18" i="14" s="1"/>
  <c r="E26" i="14"/>
  <c r="F25" i="14"/>
  <c r="F26" i="14" s="1"/>
  <c r="F42" i="14"/>
  <c r="G42" i="14" s="1"/>
  <c r="F38" i="14"/>
  <c r="G38" i="14" s="1"/>
  <c r="F34" i="14"/>
  <c r="G34" i="14" s="1"/>
  <c r="F31" i="14"/>
  <c r="G31" i="14" s="1"/>
  <c r="F105" i="14"/>
  <c r="G105" i="14" s="1"/>
  <c r="F101" i="14"/>
  <c r="G101" i="14" s="1"/>
  <c r="F94" i="14"/>
  <c r="G94" i="14" s="1"/>
  <c r="F87" i="14"/>
  <c r="G87" i="14" s="1"/>
  <c r="F80" i="14"/>
  <c r="G80" i="14" s="1"/>
  <c r="F77" i="14"/>
  <c r="G77" i="14" s="1"/>
  <c r="F72" i="14"/>
  <c r="G72" i="14" s="1"/>
  <c r="F117" i="14"/>
  <c r="G117" i="14" s="1"/>
  <c r="F113" i="14"/>
  <c r="G113" i="14" s="1"/>
  <c r="F65" i="14"/>
  <c r="G65" i="14" s="1"/>
  <c r="F64" i="14"/>
  <c r="E66" i="14"/>
  <c r="F6" i="14"/>
  <c r="E122" i="14" l="1"/>
  <c r="F121" i="14"/>
  <c r="G30" i="14"/>
  <c r="G44" i="14" s="1"/>
  <c r="F44" i="14"/>
  <c r="G52" i="14"/>
  <c r="G54" i="14" s="1"/>
  <c r="F66" i="14"/>
  <c r="G60" i="14"/>
  <c r="G21" i="14"/>
  <c r="G6" i="14"/>
  <c r="G10" i="14" s="1"/>
  <c r="F10" i="14"/>
  <c r="G106" i="14"/>
  <c r="F60" i="14"/>
  <c r="F21" i="14"/>
  <c r="G64" i="14"/>
  <c r="G66" i="14" s="1"/>
  <c r="G25" i="14"/>
  <c r="G26" i="14" s="1"/>
  <c r="F106" i="14"/>
  <c r="G110" i="14"/>
  <c r="G121" i="14" s="1"/>
  <c r="F122" i="14" l="1"/>
  <c r="G122" i="14"/>
</calcChain>
</file>

<file path=xl/sharedStrings.xml><?xml version="1.0" encoding="utf-8"?>
<sst xmlns="http://schemas.openxmlformats.org/spreadsheetml/2006/main" count="239" uniqueCount="125">
  <si>
    <t>6.</t>
  </si>
  <si>
    <t>RED. BR.</t>
  </si>
  <si>
    <t>1.</t>
  </si>
  <si>
    <t>2.</t>
  </si>
  <si>
    <t>3.</t>
  </si>
  <si>
    <t>4.</t>
  </si>
  <si>
    <t>5.</t>
  </si>
  <si>
    <t>7.</t>
  </si>
  <si>
    <t>SPECIFIKACIJA PREDMETA NABAVE - MATERIJALA ZA TISKANJE</t>
  </si>
  <si>
    <t>JEDINIČNA CIJENA</t>
  </si>
  <si>
    <t>UKUPNA CIJENA BEZ PDV-a</t>
  </si>
  <si>
    <t>8.</t>
  </si>
  <si>
    <t>letak (format A4)</t>
  </si>
  <si>
    <t>letak (format A5)</t>
  </si>
  <si>
    <t>letak (format 450/150x105)</t>
  </si>
  <si>
    <t>9.</t>
  </si>
  <si>
    <t>letak (format 39/13x18)</t>
  </si>
  <si>
    <t>plakati (format B1)</t>
  </si>
  <si>
    <t>plakati (format A3)</t>
  </si>
  <si>
    <t>10.</t>
  </si>
  <si>
    <t>blokovi A5 (50 listova)</t>
  </si>
  <si>
    <t>11.</t>
  </si>
  <si>
    <t>12.</t>
  </si>
  <si>
    <t>13.</t>
  </si>
  <si>
    <t>mape plastificirane A5</t>
  </si>
  <si>
    <t>14.</t>
  </si>
  <si>
    <t>15.</t>
  </si>
  <si>
    <t>16.</t>
  </si>
  <si>
    <t>17.</t>
  </si>
  <si>
    <t>18.</t>
  </si>
  <si>
    <t>19.</t>
  </si>
  <si>
    <t>20.</t>
  </si>
  <si>
    <t>mape za priznanja</t>
  </si>
  <si>
    <t>21.</t>
  </si>
  <si>
    <t>lepeza - program</t>
  </si>
  <si>
    <t>22.</t>
  </si>
  <si>
    <t>with compliments kartončići</t>
  </si>
  <si>
    <t>pozivnice a) (offset) (format 20/10x20 cm)</t>
  </si>
  <si>
    <t>pozivnice b) (digit.) (format 20/10x20 cm)</t>
  </si>
  <si>
    <t>posjetnice (digitalni) (format 9x5 cm)</t>
  </si>
  <si>
    <t>vrećice (male) offset (format 25,5x34,5x8 cm)</t>
  </si>
  <si>
    <t>vrećice (velike) offset (format 21x22x8 cm)</t>
  </si>
  <si>
    <t>priznanja (format A4)</t>
  </si>
  <si>
    <t>mape za sjednice (format 46/23x32 cm)</t>
  </si>
  <si>
    <t>memorandumi (format A4)</t>
  </si>
  <si>
    <t>koverte (format 22x11 cm)</t>
  </si>
  <si>
    <t>priznanja (godišnje nagrade) (format 31x47 cm)</t>
  </si>
  <si>
    <t>zahvalnice (format A4)</t>
  </si>
  <si>
    <t>plakat tip 1 (format B2)</t>
  </si>
  <si>
    <t>dopis HEP-u - stanje električnog brojila
format A4, blokovi po 100 listova</t>
  </si>
  <si>
    <t>dopis KD "VIK" - stanje vodomjera
format A4, blokovi po 100 listova</t>
  </si>
  <si>
    <t>dopis KD "Energo" - stanje plinomjera 
format A4, blokovi po 100 listova</t>
  </si>
  <si>
    <t>Obavijesti o počinjenom prekršaju (format A5, blokovi po 100 listova)</t>
  </si>
  <si>
    <t>Mapa A4 kartonska</t>
  </si>
  <si>
    <t>Zapisnik o obavljenom očevidu 
format A4, blokovi po 100 listova</t>
  </si>
  <si>
    <t>programi (format A4) (2x150)</t>
  </si>
  <si>
    <t>zapisnik o primopredaji poslovnog prostora 
format A4 (6 blokova - 4 vrste)</t>
  </si>
  <si>
    <t>UKUPNO:</t>
  </si>
  <si>
    <t>vrećice (male) offset (format 22x22x10 cm)</t>
  </si>
  <si>
    <t>brošura tip 4 (MAH)</t>
  </si>
  <si>
    <t>čestitke (21x20/10 cm)</t>
  </si>
  <si>
    <t>umetak za čestitke (21x9,9 cm)</t>
  </si>
  <si>
    <t>plakati (program artBazaar) (format B2)</t>
  </si>
  <si>
    <t>letak tip 9 (format 28/14x14 cm) 3 RAZLIČITE VRSTE</t>
  </si>
  <si>
    <t xml:space="preserve">letak tip 8 (format 14x14 cm) </t>
  </si>
  <si>
    <t>Priznanja za nagrađene mentore (fomat A4)</t>
  </si>
  <si>
    <t>Priznanja za nagrađene učenike (format A4)</t>
  </si>
  <si>
    <t xml:space="preserve">letak tip 1 (format 10*21) </t>
  </si>
  <si>
    <t>letak tip 2 (format 10*21)</t>
  </si>
  <si>
    <t>obrasci rješenja (1 VRSTA) (NCR 1+1)</t>
  </si>
  <si>
    <t>brošura tip 7</t>
  </si>
  <si>
    <t>plakat tip 2 (format B1)</t>
  </si>
  <si>
    <t>letak tip 4 (format A4)</t>
  </si>
  <si>
    <t>Blok (format A4)</t>
  </si>
  <si>
    <t>Podmetači (s kutijicom) komplet</t>
  </si>
  <si>
    <t>Kemijske olovke 505 s otiskom 1/0</t>
  </si>
  <si>
    <t>Zapisnik komunalne naknade i spomeničke rente (format A4, blokovi po 100 listova)</t>
  </si>
  <si>
    <t>obrasci zahtjeva i izjava -16 vrsta
(format A4)*</t>
  </si>
  <si>
    <t>iskaznica tip 3 (moj otisak srca)</t>
  </si>
  <si>
    <t>PREDVIĐENA KOLIČINA  (komada)</t>
  </si>
  <si>
    <t>dopis KD "Čistoća" - izvješće o ispražnjenju - useljenju poslovnog prostora (format A4, blokovi po 100 listova)</t>
  </si>
  <si>
    <t>trodjelni kalendar grada Rijeke (34x61,5 cm)</t>
  </si>
  <si>
    <t>rokovnik (14x19,5 cm)</t>
  </si>
  <si>
    <t>obavijest Direkciji zajedničke komunalne djelatnosti o promjeni zakupnika (format A4, blokovi po 100 listova)</t>
  </si>
  <si>
    <t>obavijest Direkciji za upravljanje objektima stambene namjene o promjeni zakupnika (format A4, blokovi po 100 listova)</t>
  </si>
  <si>
    <t>zapisnik o provjeri korištenja stana (format A4, blokovi po 100 listova)*</t>
  </si>
  <si>
    <t>zapisnik o primopredaji stana (format A4, blokovi po 100 listova)*</t>
  </si>
  <si>
    <t>nalog za rad - Zapisnik o izvršenim radovima (format A5, blokovi po 100 listova)*</t>
  </si>
  <si>
    <t>POTREBNA KOLIČINA  (komada)</t>
  </si>
  <si>
    <t>PDV</t>
  </si>
  <si>
    <t>CIJENA 
S PDV-om</t>
  </si>
  <si>
    <t>SVEUKUPNO:</t>
  </si>
  <si>
    <t>1. ODJEL GRADSKE UPRAVE ZA KOMUNALNI SUSTAV:</t>
  </si>
  <si>
    <t>2. ODJEL GRADSKE UPRAVE ZA PODUZETNIŠTVO:</t>
  </si>
  <si>
    <t>3. ODJEL GRADSKE UPRAVE ZA ODGOJ I ŠKOLSTVO:</t>
  </si>
  <si>
    <t>4. ODJEL GRADSKE UPRAVE ZA ZDRAVSTVO I SOCIJALNU SKRB:</t>
  </si>
  <si>
    <t>5. ODJEL GRADSKE UPRAVE ZA KULTURU:</t>
  </si>
  <si>
    <t>6. ODJEL GRADSKE UPRAVE ZA SPORT I TEHNIČKU KULTURU:</t>
  </si>
  <si>
    <t>7. ODJEL ZA GRADSKU SAMOUPRAVU I UPRAVU:</t>
  </si>
  <si>
    <t>8. URED GRADA:</t>
  </si>
  <si>
    <t>9. ODJEL GRADSKE UPRAVE ZA GOSPODARENJE IMOVINOM:</t>
  </si>
  <si>
    <t>naljepnica za pečačenje (format A4)*</t>
  </si>
  <si>
    <t>plakati (format B2) za potrebe energetskog tjedna</t>
  </si>
  <si>
    <t xml:space="preserve">Naljepnice oznaka vidljivosti - visibility naljepnice -   Varijanta I </t>
  </si>
  <si>
    <t>Naljepnice oznaka vidljivosti  – visibility naljepnice - Varijanta II</t>
  </si>
  <si>
    <t>Tisak na kapafixu - 71x62,5cm (u boji)</t>
  </si>
  <si>
    <t>brošura tip 8 (Novi put)</t>
  </si>
  <si>
    <t>Posjetnice</t>
  </si>
  <si>
    <t xml:space="preserve">katalog (format A5) </t>
  </si>
  <si>
    <t xml:space="preserve">katalog (format 22,5x22,5) </t>
  </si>
  <si>
    <t>Grafička priprema glasačkih listića i priprema za numeraciju - 34 vrste</t>
  </si>
  <si>
    <t>Glasački listići za mjesne odbore</t>
  </si>
  <si>
    <t>plakati (ostali programi) (format B2)</t>
  </si>
  <si>
    <t>vrećice za bocu offset (format 40,5x12x8,5)</t>
  </si>
  <si>
    <t>23.</t>
  </si>
  <si>
    <t>24.</t>
  </si>
  <si>
    <t>bilten A4</t>
  </si>
  <si>
    <t>deplian (format 390/130X160)</t>
  </si>
  <si>
    <t>25.</t>
  </si>
  <si>
    <t>mape A4</t>
  </si>
  <si>
    <t>podlošci za čaše (komplet: 6 kom + kutijica)</t>
  </si>
  <si>
    <t>blok (papirići za pisanje)</t>
  </si>
  <si>
    <t>Knjiga dežurstava - knjižni blok 100 g offsetni (format 40x29,4 cm)</t>
  </si>
  <si>
    <t>Napomena:  Ukupni broj komada je zbir pojedinačnih narudžbi tijekom godine</t>
  </si>
  <si>
    <t>Prilog III. Obrazac troškovnika za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</si>
</sst>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Helv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49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0" applyFont="1" applyFill="1" applyProtection="1"/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left" vertical="center" indent="3"/>
    </xf>
    <xf numFmtId="0" fontId="7" fillId="0" borderId="0" xfId="0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 applyProtection="1">
      <alignment horizontal="left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Alignment="1"/>
    <xf numFmtId="0" fontId="1" fillId="0" borderId="0" xfId="0" applyFont="1"/>
    <xf numFmtId="0" fontId="1" fillId="0" borderId="0" xfId="0" applyFont="1" applyProtection="1"/>
    <xf numFmtId="0" fontId="3" fillId="0" borderId="0" xfId="0" applyFont="1" applyAlignment="1">
      <alignment horizontal="justify"/>
    </xf>
    <xf numFmtId="4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indent="3"/>
    </xf>
    <xf numFmtId="0" fontId="12" fillId="0" borderId="0" xfId="0" applyFont="1" applyFill="1" applyProtection="1">
      <protection locked="0"/>
    </xf>
    <xf numFmtId="0" fontId="12" fillId="0" borderId="0" xfId="0" applyFont="1" applyFill="1"/>
    <xf numFmtId="0" fontId="12" fillId="0" borderId="0" xfId="0" applyFont="1" applyFill="1" applyProtection="1"/>
    <xf numFmtId="0" fontId="3" fillId="0" borderId="0" xfId="0" applyFont="1" applyAlignment="1">
      <alignment horizontal="left"/>
    </xf>
  </cellXfs>
  <cellStyles count="3">
    <cellStyle name="Normal" xfId="0" builtinId="0"/>
    <cellStyle name="Normal 2" xfId="1"/>
    <cellStyle name="Style 1" xfId="2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showZeros="0" tabSelected="1" zoomScaleNormal="100" zoomScaleSheetLayoutView="80" workbookViewId="0">
      <selection activeCell="G77" sqref="G77"/>
    </sheetView>
  </sheetViews>
  <sheetFormatPr defaultRowHeight="12.75" x14ac:dyDescent="0.2"/>
  <cols>
    <col min="1" max="1" width="5.85546875" style="17" customWidth="1"/>
    <col min="2" max="2" width="49.85546875" style="17" customWidth="1"/>
    <col min="3" max="3" width="12.7109375" style="26" customWidth="1"/>
    <col min="4" max="4" width="11.5703125" style="17" customWidth="1"/>
    <col min="5" max="7" width="16.42578125" style="18" customWidth="1"/>
    <col min="8" max="16384" width="9.140625" style="17"/>
  </cols>
  <sheetData>
    <row r="1" spans="1:7" ht="10.5" customHeight="1" x14ac:dyDescent="0.25">
      <c r="A1" s="16"/>
      <c r="B1" s="16"/>
      <c r="C1" s="16"/>
    </row>
    <row r="2" spans="1:7" s="6" customFormat="1" ht="15" customHeight="1" x14ac:dyDescent="0.25">
      <c r="A2" s="34"/>
      <c r="B2" s="34" t="s">
        <v>124</v>
      </c>
      <c r="C2" s="34"/>
      <c r="D2" s="35"/>
      <c r="E2" s="36"/>
      <c r="F2" s="36"/>
      <c r="G2" s="36"/>
    </row>
    <row r="3" spans="1:7" s="6" customFormat="1" ht="13.5" customHeight="1" x14ac:dyDescent="0.25">
      <c r="A3" s="37"/>
      <c r="B3" s="45"/>
      <c r="C3" s="45"/>
      <c r="D3" s="45"/>
      <c r="E3" s="45"/>
      <c r="F3" s="38"/>
      <c r="G3" s="38"/>
    </row>
    <row r="4" spans="1:7" s="6" customFormat="1" ht="34.5" customHeight="1" x14ac:dyDescent="0.2">
      <c r="A4" s="7" t="s">
        <v>1</v>
      </c>
      <c r="B4" s="7" t="s">
        <v>8</v>
      </c>
      <c r="C4" s="8" t="s">
        <v>88</v>
      </c>
      <c r="D4" s="7" t="s">
        <v>9</v>
      </c>
      <c r="E4" s="9" t="s">
        <v>10</v>
      </c>
      <c r="F4" s="9" t="s">
        <v>89</v>
      </c>
      <c r="G4" s="9" t="s">
        <v>90</v>
      </c>
    </row>
    <row r="5" spans="1:7" s="6" customFormat="1" ht="25.5" customHeight="1" x14ac:dyDescent="0.2">
      <c r="A5" s="10"/>
      <c r="B5" s="11" t="s">
        <v>92</v>
      </c>
      <c r="C5" s="12"/>
      <c r="D5" s="10"/>
      <c r="E5" s="13"/>
      <c r="F5" s="13">
        <f t="shared" ref="F5:F65" si="0">E5*0.25</f>
        <v>0</v>
      </c>
      <c r="G5" s="13">
        <f t="shared" ref="G5:G65" si="1">E5+F5</f>
        <v>0</v>
      </c>
    </row>
    <row r="6" spans="1:7" s="6" customFormat="1" ht="25.5" x14ac:dyDescent="0.2">
      <c r="A6" s="5" t="s">
        <v>2</v>
      </c>
      <c r="B6" s="1" t="s">
        <v>54</v>
      </c>
      <c r="C6" s="2">
        <v>50</v>
      </c>
      <c r="D6" s="3"/>
      <c r="E6" s="4">
        <f>C6*D6</f>
        <v>0</v>
      </c>
      <c r="F6" s="4">
        <f>E6*0.25</f>
        <v>0</v>
      </c>
      <c r="G6" s="4">
        <f t="shared" si="1"/>
        <v>0</v>
      </c>
    </row>
    <row r="7" spans="1:7" s="6" customFormat="1" ht="25.5" customHeight="1" x14ac:dyDescent="0.2">
      <c r="A7" s="5" t="s">
        <v>3</v>
      </c>
      <c r="B7" s="1" t="s">
        <v>76</v>
      </c>
      <c r="C7" s="2">
        <v>50</v>
      </c>
      <c r="D7" s="3"/>
      <c r="E7" s="4">
        <f t="shared" ref="E7:E9" si="2">C7*D7</f>
        <v>0</v>
      </c>
      <c r="F7" s="4">
        <f t="shared" si="0"/>
        <v>0</v>
      </c>
      <c r="G7" s="4">
        <f t="shared" si="1"/>
        <v>0</v>
      </c>
    </row>
    <row r="8" spans="1:7" s="6" customFormat="1" ht="25.5" x14ac:dyDescent="0.2">
      <c r="A8" s="5" t="s">
        <v>4</v>
      </c>
      <c r="B8" s="1" t="s">
        <v>52</v>
      </c>
      <c r="C8" s="2">
        <v>50</v>
      </c>
      <c r="D8" s="3"/>
      <c r="E8" s="4">
        <f t="shared" si="2"/>
        <v>0</v>
      </c>
      <c r="F8" s="4">
        <f t="shared" si="0"/>
        <v>0</v>
      </c>
      <c r="G8" s="4">
        <f t="shared" si="1"/>
        <v>0</v>
      </c>
    </row>
    <row r="9" spans="1:7" s="6" customFormat="1" ht="25.5" x14ac:dyDescent="0.2">
      <c r="A9" s="5" t="s">
        <v>5</v>
      </c>
      <c r="B9" s="1" t="s">
        <v>122</v>
      </c>
      <c r="C9" s="2">
        <v>3</v>
      </c>
      <c r="D9" s="3"/>
      <c r="E9" s="4">
        <f t="shared" si="2"/>
        <v>0</v>
      </c>
      <c r="F9" s="4">
        <f t="shared" si="0"/>
        <v>0</v>
      </c>
      <c r="G9" s="4">
        <f t="shared" si="1"/>
        <v>0</v>
      </c>
    </row>
    <row r="10" spans="1:7" s="6" customFormat="1" ht="18.75" customHeight="1" x14ac:dyDescent="0.2">
      <c r="A10" s="13"/>
      <c r="B10" s="14" t="s">
        <v>57</v>
      </c>
      <c r="C10" s="13"/>
      <c r="D10" s="13"/>
      <c r="E10" s="15">
        <f>SUM(E6:E9)</f>
        <v>0</v>
      </c>
      <c r="F10" s="15">
        <f>SUM(F6:F9)</f>
        <v>0</v>
      </c>
      <c r="G10" s="15">
        <f t="shared" ref="G10" si="3">SUM(G6:G9)</f>
        <v>0</v>
      </c>
    </row>
    <row r="11" spans="1:7" x14ac:dyDescent="0.2">
      <c r="A11" s="19"/>
      <c r="B11" s="20"/>
      <c r="C11" s="21"/>
      <c r="D11" s="22"/>
      <c r="E11" s="23"/>
      <c r="F11" s="23">
        <f t="shared" si="0"/>
        <v>0</v>
      </c>
      <c r="G11" s="23">
        <f t="shared" si="1"/>
        <v>0</v>
      </c>
    </row>
    <row r="12" spans="1:7" ht="34.5" customHeight="1" x14ac:dyDescent="0.2">
      <c r="A12" s="7" t="s">
        <v>1</v>
      </c>
      <c r="B12" s="7" t="s">
        <v>8</v>
      </c>
      <c r="C12" s="8" t="s">
        <v>79</v>
      </c>
      <c r="D12" s="7" t="s">
        <v>9</v>
      </c>
      <c r="E12" s="9" t="s">
        <v>10</v>
      </c>
      <c r="F12" s="9" t="s">
        <v>89</v>
      </c>
      <c r="G12" s="9" t="s">
        <v>90</v>
      </c>
    </row>
    <row r="13" spans="1:7" ht="25.5" customHeight="1" x14ac:dyDescent="0.2">
      <c r="A13" s="10"/>
      <c r="B13" s="11" t="s">
        <v>93</v>
      </c>
      <c r="C13" s="12"/>
      <c r="D13" s="10"/>
      <c r="E13" s="13"/>
      <c r="F13" s="13">
        <f t="shared" si="0"/>
        <v>0</v>
      </c>
      <c r="G13" s="13">
        <f t="shared" si="1"/>
        <v>0</v>
      </c>
    </row>
    <row r="14" spans="1:7" ht="18.75" customHeight="1" x14ac:dyDescent="0.2">
      <c r="A14" s="5" t="s">
        <v>2</v>
      </c>
      <c r="B14" s="1" t="s">
        <v>41</v>
      </c>
      <c r="C14" s="2">
        <v>300</v>
      </c>
      <c r="D14" s="3"/>
      <c r="E14" s="4">
        <f>C14*D14</f>
        <v>0</v>
      </c>
      <c r="F14" s="4">
        <f t="shared" si="0"/>
        <v>0</v>
      </c>
      <c r="G14" s="4">
        <f t="shared" si="1"/>
        <v>0</v>
      </c>
    </row>
    <row r="15" spans="1:7" ht="18.75" customHeight="1" x14ac:dyDescent="0.2">
      <c r="A15" s="5" t="s">
        <v>3</v>
      </c>
      <c r="B15" s="1" t="s">
        <v>48</v>
      </c>
      <c r="C15" s="2">
        <v>20</v>
      </c>
      <c r="D15" s="3"/>
      <c r="E15" s="4">
        <f t="shared" ref="E15:E20" si="4">C15*D15</f>
        <v>0</v>
      </c>
      <c r="F15" s="4">
        <f t="shared" si="0"/>
        <v>0</v>
      </c>
      <c r="G15" s="4">
        <f t="shared" si="1"/>
        <v>0</v>
      </c>
    </row>
    <row r="16" spans="1:7" ht="18.75" customHeight="1" x14ac:dyDescent="0.2">
      <c r="A16" s="5" t="s">
        <v>4</v>
      </c>
      <c r="B16" s="1" t="s">
        <v>73</v>
      </c>
      <c r="C16" s="2">
        <v>300</v>
      </c>
      <c r="D16" s="3"/>
      <c r="E16" s="4">
        <f t="shared" si="4"/>
        <v>0</v>
      </c>
      <c r="F16" s="4">
        <f t="shared" si="0"/>
        <v>0</v>
      </c>
      <c r="G16" s="4">
        <f t="shared" si="1"/>
        <v>0</v>
      </c>
    </row>
    <row r="17" spans="1:7" ht="18.75" customHeight="1" x14ac:dyDescent="0.2">
      <c r="A17" s="5" t="s">
        <v>5</v>
      </c>
      <c r="B17" s="1" t="s">
        <v>53</v>
      </c>
      <c r="C17" s="2">
        <v>200</v>
      </c>
      <c r="D17" s="3"/>
      <c r="E17" s="4">
        <f t="shared" si="4"/>
        <v>0</v>
      </c>
      <c r="F17" s="4">
        <f t="shared" si="0"/>
        <v>0</v>
      </c>
      <c r="G17" s="4">
        <f t="shared" si="1"/>
        <v>0</v>
      </c>
    </row>
    <row r="18" spans="1:7" ht="18.75" customHeight="1" x14ac:dyDescent="0.2">
      <c r="A18" s="5" t="s">
        <v>6</v>
      </c>
      <c r="B18" s="1" t="s">
        <v>74</v>
      </c>
      <c r="C18" s="2">
        <v>200</v>
      </c>
      <c r="D18" s="3"/>
      <c r="E18" s="4">
        <f t="shared" si="4"/>
        <v>0</v>
      </c>
      <c r="F18" s="4">
        <f t="shared" si="0"/>
        <v>0</v>
      </c>
      <c r="G18" s="4">
        <f t="shared" si="1"/>
        <v>0</v>
      </c>
    </row>
    <row r="19" spans="1:7" ht="18.75" customHeight="1" x14ac:dyDescent="0.2">
      <c r="A19" s="5" t="s">
        <v>0</v>
      </c>
      <c r="B19" s="1" t="s">
        <v>75</v>
      </c>
      <c r="C19" s="2">
        <v>300</v>
      </c>
      <c r="D19" s="3"/>
      <c r="E19" s="4">
        <f t="shared" si="4"/>
        <v>0</v>
      </c>
      <c r="F19" s="4">
        <f t="shared" si="0"/>
        <v>0</v>
      </c>
      <c r="G19" s="4">
        <f t="shared" si="1"/>
        <v>0</v>
      </c>
    </row>
    <row r="20" spans="1:7" ht="18.75" customHeight="1" x14ac:dyDescent="0.2">
      <c r="A20" s="5" t="s">
        <v>7</v>
      </c>
      <c r="B20" s="1" t="s">
        <v>107</v>
      </c>
      <c r="C20" s="2">
        <v>300</v>
      </c>
      <c r="D20" s="3"/>
      <c r="E20" s="4">
        <f t="shared" si="4"/>
        <v>0</v>
      </c>
      <c r="F20" s="4">
        <f t="shared" si="0"/>
        <v>0</v>
      </c>
      <c r="G20" s="4">
        <f t="shared" si="1"/>
        <v>0</v>
      </c>
    </row>
    <row r="21" spans="1:7" ht="18.75" customHeight="1" x14ac:dyDescent="0.2">
      <c r="A21" s="13"/>
      <c r="B21" s="14" t="s">
        <v>57</v>
      </c>
      <c r="C21" s="13"/>
      <c r="D21" s="13"/>
      <c r="E21" s="15">
        <f>SUM(E14:E20)</f>
        <v>0</v>
      </c>
      <c r="F21" s="15">
        <f t="shared" ref="F21:G21" si="5">SUM(F14:F20)</f>
        <v>0</v>
      </c>
      <c r="G21" s="15">
        <f t="shared" si="5"/>
        <v>0</v>
      </c>
    </row>
    <row r="22" spans="1:7" ht="12.75" customHeight="1" x14ac:dyDescent="0.2">
      <c r="A22" s="19"/>
      <c r="B22" s="20"/>
      <c r="C22" s="21"/>
      <c r="D22" s="22"/>
      <c r="E22" s="23"/>
      <c r="F22" s="23">
        <f t="shared" si="0"/>
        <v>0</v>
      </c>
      <c r="G22" s="23">
        <f t="shared" si="1"/>
        <v>0</v>
      </c>
    </row>
    <row r="23" spans="1:7" s="6" customFormat="1" ht="34.5" customHeight="1" x14ac:dyDescent="0.2">
      <c r="A23" s="7" t="s">
        <v>1</v>
      </c>
      <c r="B23" s="7" t="s">
        <v>8</v>
      </c>
      <c r="C23" s="8" t="s">
        <v>79</v>
      </c>
      <c r="D23" s="7" t="s">
        <v>9</v>
      </c>
      <c r="E23" s="9" t="s">
        <v>10</v>
      </c>
      <c r="F23" s="9" t="s">
        <v>89</v>
      </c>
      <c r="G23" s="9" t="s">
        <v>90</v>
      </c>
    </row>
    <row r="24" spans="1:7" s="6" customFormat="1" ht="25.5" customHeight="1" x14ac:dyDescent="0.2">
      <c r="A24" s="10"/>
      <c r="B24" s="11" t="s">
        <v>94</v>
      </c>
      <c r="C24" s="12"/>
      <c r="D24" s="10"/>
      <c r="E24" s="13"/>
      <c r="F24" s="13">
        <f t="shared" si="0"/>
        <v>0</v>
      </c>
      <c r="G24" s="13">
        <f t="shared" si="1"/>
        <v>0</v>
      </c>
    </row>
    <row r="25" spans="1:7" s="6" customFormat="1" ht="18.75" customHeight="1" x14ac:dyDescent="0.2">
      <c r="A25" s="5" t="s">
        <v>2</v>
      </c>
      <c r="B25" s="1" t="s">
        <v>47</v>
      </c>
      <c r="C25" s="2">
        <v>960</v>
      </c>
      <c r="D25" s="3"/>
      <c r="E25" s="4">
        <f>C25*D25</f>
        <v>0</v>
      </c>
      <c r="F25" s="4">
        <f t="shared" si="0"/>
        <v>0</v>
      </c>
      <c r="G25" s="4">
        <f t="shared" si="1"/>
        <v>0</v>
      </c>
    </row>
    <row r="26" spans="1:7" s="6" customFormat="1" ht="18.75" customHeight="1" x14ac:dyDescent="0.2">
      <c r="A26" s="13"/>
      <c r="B26" s="14" t="s">
        <v>57</v>
      </c>
      <c r="C26" s="13"/>
      <c r="D26" s="13"/>
      <c r="E26" s="15">
        <f>SUM(E25:E25)</f>
        <v>0</v>
      </c>
      <c r="F26" s="15">
        <f>SUM(F25:F25)</f>
        <v>0</v>
      </c>
      <c r="G26" s="15">
        <f>SUM(G25:G25)</f>
        <v>0</v>
      </c>
    </row>
    <row r="27" spans="1:7" ht="12.75" customHeight="1" x14ac:dyDescent="0.2">
      <c r="A27" s="19"/>
      <c r="B27" s="20"/>
      <c r="C27" s="21"/>
      <c r="D27" s="22"/>
      <c r="E27" s="23"/>
      <c r="F27" s="23">
        <f t="shared" si="0"/>
        <v>0</v>
      </c>
      <c r="G27" s="23">
        <f t="shared" si="1"/>
        <v>0</v>
      </c>
    </row>
    <row r="28" spans="1:7" s="6" customFormat="1" ht="34.5" customHeight="1" x14ac:dyDescent="0.2">
      <c r="A28" s="7" t="s">
        <v>1</v>
      </c>
      <c r="B28" s="7" t="s">
        <v>8</v>
      </c>
      <c r="C28" s="8" t="s">
        <v>79</v>
      </c>
      <c r="D28" s="7" t="s">
        <v>9</v>
      </c>
      <c r="E28" s="9" t="s">
        <v>10</v>
      </c>
      <c r="F28" s="9" t="s">
        <v>89</v>
      </c>
      <c r="G28" s="9" t="s">
        <v>90</v>
      </c>
    </row>
    <row r="29" spans="1:7" s="6" customFormat="1" ht="25.5" customHeight="1" x14ac:dyDescent="0.2">
      <c r="A29" s="10"/>
      <c r="B29" s="11" t="s">
        <v>95</v>
      </c>
      <c r="C29" s="12"/>
      <c r="D29" s="10"/>
      <c r="E29" s="13"/>
      <c r="F29" s="13">
        <f t="shared" si="0"/>
        <v>0</v>
      </c>
      <c r="G29" s="13">
        <f t="shared" si="1"/>
        <v>0</v>
      </c>
    </row>
    <row r="30" spans="1:7" s="6" customFormat="1" ht="31.5" customHeight="1" x14ac:dyDescent="0.2">
      <c r="A30" s="5" t="s">
        <v>2</v>
      </c>
      <c r="B30" s="1" t="s">
        <v>77</v>
      </c>
      <c r="C30" s="2">
        <v>19900</v>
      </c>
      <c r="D30" s="3"/>
      <c r="E30" s="4">
        <f>C30*D30</f>
        <v>0</v>
      </c>
      <c r="F30" s="4">
        <f t="shared" si="0"/>
        <v>0</v>
      </c>
      <c r="G30" s="4">
        <f t="shared" si="1"/>
        <v>0</v>
      </c>
    </row>
    <row r="31" spans="1:7" s="6" customFormat="1" ht="18.75" customHeight="1" x14ac:dyDescent="0.2">
      <c r="A31" s="5" t="s">
        <v>3</v>
      </c>
      <c r="B31" s="1" t="s">
        <v>69</v>
      </c>
      <c r="C31" s="2">
        <v>20</v>
      </c>
      <c r="D31" s="3"/>
      <c r="E31" s="4">
        <f t="shared" ref="E31:E42" si="6">C31*D31</f>
        <v>0</v>
      </c>
      <c r="F31" s="4">
        <f t="shared" si="0"/>
        <v>0</v>
      </c>
      <c r="G31" s="4">
        <f t="shared" si="1"/>
        <v>0</v>
      </c>
    </row>
    <row r="32" spans="1:7" s="6" customFormat="1" ht="18.75" customHeight="1" x14ac:dyDescent="0.2">
      <c r="A32" s="5" t="s">
        <v>4</v>
      </c>
      <c r="B32" s="1" t="s">
        <v>59</v>
      </c>
      <c r="C32" s="2">
        <v>1200</v>
      </c>
      <c r="D32" s="3"/>
      <c r="E32" s="4">
        <f t="shared" si="6"/>
        <v>0</v>
      </c>
      <c r="F32" s="4">
        <f t="shared" si="0"/>
        <v>0</v>
      </c>
      <c r="G32" s="4">
        <f t="shared" si="1"/>
        <v>0</v>
      </c>
    </row>
    <row r="33" spans="1:7" s="6" customFormat="1" ht="18.75" customHeight="1" x14ac:dyDescent="0.2">
      <c r="A33" s="5" t="s">
        <v>5</v>
      </c>
      <c r="B33" s="1" t="s">
        <v>70</v>
      </c>
      <c r="C33" s="2">
        <v>500</v>
      </c>
      <c r="D33" s="3"/>
      <c r="E33" s="4">
        <f t="shared" si="6"/>
        <v>0</v>
      </c>
      <c r="F33" s="4">
        <f t="shared" si="0"/>
        <v>0</v>
      </c>
      <c r="G33" s="4">
        <f t="shared" si="1"/>
        <v>0</v>
      </c>
    </row>
    <row r="34" spans="1:7" s="6" customFormat="1" ht="18.75" customHeight="1" x14ac:dyDescent="0.2">
      <c r="A34" s="5" t="s">
        <v>6</v>
      </c>
      <c r="B34" s="1" t="s">
        <v>48</v>
      </c>
      <c r="C34" s="2">
        <v>400</v>
      </c>
      <c r="D34" s="3"/>
      <c r="E34" s="4">
        <f t="shared" si="6"/>
        <v>0</v>
      </c>
      <c r="F34" s="4">
        <f t="shared" si="0"/>
        <v>0</v>
      </c>
      <c r="G34" s="4">
        <f t="shared" si="1"/>
        <v>0</v>
      </c>
    </row>
    <row r="35" spans="1:7" s="6" customFormat="1" ht="18.75" customHeight="1" x14ac:dyDescent="0.2">
      <c r="A35" s="5" t="s">
        <v>0</v>
      </c>
      <c r="B35" s="1" t="s">
        <v>71</v>
      </c>
      <c r="C35" s="2">
        <v>20</v>
      </c>
      <c r="D35" s="3"/>
      <c r="E35" s="4">
        <f t="shared" si="6"/>
        <v>0</v>
      </c>
      <c r="F35" s="4">
        <f t="shared" si="0"/>
        <v>0</v>
      </c>
      <c r="G35" s="4">
        <f t="shared" si="1"/>
        <v>0</v>
      </c>
    </row>
    <row r="36" spans="1:7" s="6" customFormat="1" ht="18.75" customHeight="1" x14ac:dyDescent="0.2">
      <c r="A36" s="5" t="s">
        <v>7</v>
      </c>
      <c r="B36" s="1" t="s">
        <v>78</v>
      </c>
      <c r="C36" s="2">
        <v>1200</v>
      </c>
      <c r="D36" s="3"/>
      <c r="E36" s="4">
        <f t="shared" si="6"/>
        <v>0</v>
      </c>
      <c r="F36" s="4">
        <f t="shared" si="0"/>
        <v>0</v>
      </c>
      <c r="G36" s="4">
        <f t="shared" si="1"/>
        <v>0</v>
      </c>
    </row>
    <row r="37" spans="1:7" s="6" customFormat="1" ht="18.75" customHeight="1" x14ac:dyDescent="0.2">
      <c r="A37" s="5" t="s">
        <v>11</v>
      </c>
      <c r="B37" s="1" t="s">
        <v>67</v>
      </c>
      <c r="C37" s="2">
        <v>67000</v>
      </c>
      <c r="D37" s="3"/>
      <c r="E37" s="4">
        <f t="shared" si="6"/>
        <v>0</v>
      </c>
      <c r="F37" s="4">
        <f t="shared" si="0"/>
        <v>0</v>
      </c>
      <c r="G37" s="4">
        <f t="shared" si="1"/>
        <v>0</v>
      </c>
    </row>
    <row r="38" spans="1:7" s="6" customFormat="1" ht="18.75" customHeight="1" x14ac:dyDescent="0.2">
      <c r="A38" s="5" t="s">
        <v>15</v>
      </c>
      <c r="B38" s="1" t="s">
        <v>68</v>
      </c>
      <c r="C38" s="2">
        <v>2000</v>
      </c>
      <c r="D38" s="3"/>
      <c r="E38" s="4">
        <f t="shared" si="6"/>
        <v>0</v>
      </c>
      <c r="F38" s="4">
        <f t="shared" si="0"/>
        <v>0</v>
      </c>
      <c r="G38" s="4">
        <f t="shared" si="1"/>
        <v>0</v>
      </c>
    </row>
    <row r="39" spans="1:7" s="6" customFormat="1" ht="18.75" customHeight="1" x14ac:dyDescent="0.2">
      <c r="A39" s="5" t="s">
        <v>19</v>
      </c>
      <c r="B39" s="1" t="s">
        <v>72</v>
      </c>
      <c r="C39" s="2">
        <v>1200</v>
      </c>
      <c r="D39" s="3"/>
      <c r="E39" s="4">
        <f t="shared" si="6"/>
        <v>0</v>
      </c>
      <c r="F39" s="4">
        <f t="shared" si="0"/>
        <v>0</v>
      </c>
      <c r="G39" s="4">
        <f t="shared" si="1"/>
        <v>0</v>
      </c>
    </row>
    <row r="40" spans="1:7" s="6" customFormat="1" x14ac:dyDescent="0.2">
      <c r="A40" s="5" t="s">
        <v>21</v>
      </c>
      <c r="B40" s="1" t="s">
        <v>64</v>
      </c>
      <c r="C40" s="2">
        <v>3000</v>
      </c>
      <c r="D40" s="3"/>
      <c r="E40" s="4">
        <f t="shared" si="6"/>
        <v>0</v>
      </c>
      <c r="F40" s="4">
        <f t="shared" si="0"/>
        <v>0</v>
      </c>
      <c r="G40" s="4">
        <f t="shared" si="1"/>
        <v>0</v>
      </c>
    </row>
    <row r="41" spans="1:7" s="6" customFormat="1" ht="18.75" customHeight="1" x14ac:dyDescent="0.2">
      <c r="A41" s="5" t="s">
        <v>22</v>
      </c>
      <c r="B41" s="1" t="s">
        <v>63</v>
      </c>
      <c r="C41" s="2">
        <v>16000</v>
      </c>
      <c r="D41" s="3"/>
      <c r="E41" s="4">
        <f t="shared" si="6"/>
        <v>0</v>
      </c>
      <c r="F41" s="4">
        <f t="shared" si="0"/>
        <v>0</v>
      </c>
      <c r="G41" s="4">
        <f t="shared" si="1"/>
        <v>0</v>
      </c>
    </row>
    <row r="42" spans="1:7" s="6" customFormat="1" ht="18.75" customHeight="1" x14ac:dyDescent="0.2">
      <c r="A42" s="39" t="s">
        <v>23</v>
      </c>
      <c r="B42" s="1" t="s">
        <v>47</v>
      </c>
      <c r="C42" s="2">
        <v>20</v>
      </c>
      <c r="D42" s="3"/>
      <c r="E42" s="4">
        <f t="shared" si="6"/>
        <v>0</v>
      </c>
      <c r="F42" s="4">
        <f t="shared" si="0"/>
        <v>0</v>
      </c>
      <c r="G42" s="4">
        <f t="shared" si="1"/>
        <v>0</v>
      </c>
    </row>
    <row r="43" spans="1:7" s="6" customFormat="1" ht="18.75" customHeight="1" x14ac:dyDescent="0.2">
      <c r="A43" s="39" t="s">
        <v>25</v>
      </c>
      <c r="B43" s="1" t="s">
        <v>106</v>
      </c>
      <c r="C43" s="2">
        <v>1000</v>
      </c>
      <c r="D43" s="3"/>
      <c r="E43" s="4">
        <f t="shared" ref="E43" si="7">C43*D43</f>
        <v>0</v>
      </c>
      <c r="F43" s="4">
        <f t="shared" ref="F43" si="8">E43*0.25</f>
        <v>0</v>
      </c>
      <c r="G43" s="4">
        <f t="shared" ref="G43" si="9">E43+F43</f>
        <v>0</v>
      </c>
    </row>
    <row r="44" spans="1:7" s="6" customFormat="1" ht="18.75" customHeight="1" x14ac:dyDescent="0.2">
      <c r="A44" s="13"/>
      <c r="B44" s="14" t="s">
        <v>57</v>
      </c>
      <c r="C44" s="13"/>
      <c r="D44" s="13"/>
      <c r="E44" s="15">
        <f>SUM(E30:E43)</f>
        <v>0</v>
      </c>
      <c r="F44" s="15">
        <f>SUM(F30:F43)</f>
        <v>0</v>
      </c>
      <c r="G44" s="15">
        <f>SUM(G30:G43)</f>
        <v>0</v>
      </c>
    </row>
    <row r="45" spans="1:7" ht="12.75" customHeight="1" x14ac:dyDescent="0.2">
      <c r="A45" s="19"/>
      <c r="B45" s="20"/>
      <c r="C45" s="21"/>
      <c r="D45" s="22"/>
      <c r="E45" s="23"/>
      <c r="F45" s="23">
        <f t="shared" si="0"/>
        <v>0</v>
      </c>
      <c r="G45" s="23">
        <f t="shared" si="1"/>
        <v>0</v>
      </c>
    </row>
    <row r="46" spans="1:7" s="6" customFormat="1" ht="34.5" customHeight="1" x14ac:dyDescent="0.2">
      <c r="A46" s="7" t="s">
        <v>1</v>
      </c>
      <c r="B46" s="7" t="s">
        <v>8</v>
      </c>
      <c r="C46" s="8" t="s">
        <v>79</v>
      </c>
      <c r="D46" s="7" t="s">
        <v>9</v>
      </c>
      <c r="E46" s="9" t="s">
        <v>10</v>
      </c>
      <c r="F46" s="9" t="s">
        <v>89</v>
      </c>
      <c r="G46" s="9" t="s">
        <v>90</v>
      </c>
    </row>
    <row r="47" spans="1:7" s="6" customFormat="1" ht="25.5" customHeight="1" x14ac:dyDescent="0.2">
      <c r="A47" s="10"/>
      <c r="B47" s="11" t="s">
        <v>96</v>
      </c>
      <c r="C47" s="12"/>
      <c r="D47" s="10"/>
      <c r="E47" s="13"/>
      <c r="F47" s="13">
        <f t="shared" si="0"/>
        <v>0</v>
      </c>
      <c r="G47" s="13">
        <f t="shared" si="1"/>
        <v>0</v>
      </c>
    </row>
    <row r="48" spans="1:7" s="6" customFormat="1" ht="31.5" customHeight="1" x14ac:dyDescent="0.2">
      <c r="A48" s="5" t="s">
        <v>2</v>
      </c>
      <c r="B48" s="1" t="s">
        <v>103</v>
      </c>
      <c r="C48" s="2">
        <v>10</v>
      </c>
      <c r="D48" s="3"/>
      <c r="E48" s="4">
        <f t="shared" ref="E48" si="10">C48*D48</f>
        <v>0</v>
      </c>
      <c r="F48" s="4">
        <f t="shared" si="0"/>
        <v>0</v>
      </c>
      <c r="G48" s="4">
        <f t="shared" si="1"/>
        <v>0</v>
      </c>
    </row>
    <row r="49" spans="1:7" s="6" customFormat="1" ht="32.25" customHeight="1" x14ac:dyDescent="0.2">
      <c r="A49" s="5" t="s">
        <v>3</v>
      </c>
      <c r="B49" s="1" t="s">
        <v>104</v>
      </c>
      <c r="C49" s="2">
        <v>10</v>
      </c>
      <c r="D49" s="3"/>
      <c r="E49" s="4">
        <f t="shared" ref="E49:E51" si="11">C49*D49</f>
        <v>0</v>
      </c>
      <c r="F49" s="4">
        <f t="shared" ref="F49:F51" si="12">E49*0.25</f>
        <v>0</v>
      </c>
      <c r="G49" s="4">
        <f t="shared" ref="G49:G51" si="13">E49+F49</f>
        <v>0</v>
      </c>
    </row>
    <row r="50" spans="1:7" s="6" customFormat="1" ht="18.75" customHeight="1" x14ac:dyDescent="0.2">
      <c r="A50" s="5" t="s">
        <v>4</v>
      </c>
      <c r="B50" s="1" t="s">
        <v>18</v>
      </c>
      <c r="C50" s="2">
        <v>10</v>
      </c>
      <c r="D50" s="3"/>
      <c r="E50" s="4">
        <f t="shared" si="11"/>
        <v>0</v>
      </c>
      <c r="F50" s="4">
        <f t="shared" si="12"/>
        <v>0</v>
      </c>
      <c r="G50" s="4">
        <f t="shared" si="13"/>
        <v>0</v>
      </c>
    </row>
    <row r="51" spans="1:7" s="6" customFormat="1" ht="18.75" customHeight="1" x14ac:dyDescent="0.2">
      <c r="A51" s="5" t="s">
        <v>5</v>
      </c>
      <c r="B51" s="1" t="s">
        <v>105</v>
      </c>
      <c r="C51" s="2">
        <v>3</v>
      </c>
      <c r="D51" s="3"/>
      <c r="E51" s="4">
        <f t="shared" si="11"/>
        <v>0</v>
      </c>
      <c r="F51" s="4">
        <f t="shared" si="12"/>
        <v>0</v>
      </c>
      <c r="G51" s="4">
        <f t="shared" si="13"/>
        <v>0</v>
      </c>
    </row>
    <row r="52" spans="1:7" s="6" customFormat="1" ht="18.75" customHeight="1" x14ac:dyDescent="0.2">
      <c r="A52" s="5" t="s">
        <v>6</v>
      </c>
      <c r="B52" s="1" t="s">
        <v>62</v>
      </c>
      <c r="C52" s="2">
        <v>600</v>
      </c>
      <c r="D52" s="3"/>
      <c r="E52" s="4">
        <f>C52*D52</f>
        <v>0</v>
      </c>
      <c r="F52" s="4">
        <f>E52*0.25</f>
        <v>0</v>
      </c>
      <c r="G52" s="4">
        <f t="shared" si="1"/>
        <v>0</v>
      </c>
    </row>
    <row r="53" spans="1:7" s="6" customFormat="1" ht="21.75" customHeight="1" x14ac:dyDescent="0.2">
      <c r="A53" s="5" t="s">
        <v>0</v>
      </c>
      <c r="B53" s="1" t="s">
        <v>112</v>
      </c>
      <c r="C53" s="2">
        <v>400</v>
      </c>
      <c r="D53" s="3"/>
      <c r="E53" s="4">
        <f t="shared" ref="E53" si="14">C53*D53</f>
        <v>0</v>
      </c>
      <c r="F53" s="4">
        <f t="shared" ref="F53" si="15">E53*0.25</f>
        <v>0</v>
      </c>
      <c r="G53" s="4">
        <f t="shared" si="1"/>
        <v>0</v>
      </c>
    </row>
    <row r="54" spans="1:7" s="6" customFormat="1" ht="18.75" customHeight="1" x14ac:dyDescent="0.2">
      <c r="A54" s="13"/>
      <c r="B54" s="14" t="s">
        <v>57</v>
      </c>
      <c r="C54" s="13"/>
      <c r="D54" s="13"/>
      <c r="E54" s="15">
        <f>SUM(E48:E52)</f>
        <v>0</v>
      </c>
      <c r="F54" s="15">
        <f>SUM(F48:F52)</f>
        <v>0</v>
      </c>
      <c r="G54" s="15">
        <f>SUM(G48:G52)</f>
        <v>0</v>
      </c>
    </row>
    <row r="55" spans="1:7" ht="12" customHeight="1" x14ac:dyDescent="0.2">
      <c r="A55" s="19"/>
      <c r="B55" s="20"/>
      <c r="C55" s="21"/>
      <c r="D55" s="22"/>
      <c r="E55" s="23"/>
      <c r="F55" s="23">
        <f t="shared" si="0"/>
        <v>0</v>
      </c>
      <c r="G55" s="23">
        <f t="shared" si="1"/>
        <v>0</v>
      </c>
    </row>
    <row r="56" spans="1:7" s="6" customFormat="1" ht="34.5" customHeight="1" x14ac:dyDescent="0.2">
      <c r="A56" s="7" t="s">
        <v>1</v>
      </c>
      <c r="B56" s="7" t="s">
        <v>8</v>
      </c>
      <c r="C56" s="8" t="s">
        <v>79</v>
      </c>
      <c r="D56" s="7" t="s">
        <v>9</v>
      </c>
      <c r="E56" s="9" t="s">
        <v>10</v>
      </c>
      <c r="F56" s="9" t="s">
        <v>89</v>
      </c>
      <c r="G56" s="9" t="s">
        <v>90</v>
      </c>
    </row>
    <row r="57" spans="1:7" s="6" customFormat="1" ht="25.5" customHeight="1" x14ac:dyDescent="0.2">
      <c r="A57" s="10"/>
      <c r="B57" s="11" t="s">
        <v>97</v>
      </c>
      <c r="C57" s="12"/>
      <c r="D57" s="10"/>
      <c r="E57" s="13"/>
      <c r="F57" s="13">
        <f t="shared" si="0"/>
        <v>0</v>
      </c>
      <c r="G57" s="13">
        <f t="shared" si="1"/>
        <v>0</v>
      </c>
    </row>
    <row r="58" spans="1:7" s="6" customFormat="1" ht="18.75" customHeight="1" x14ac:dyDescent="0.2">
      <c r="A58" s="5" t="s">
        <v>2</v>
      </c>
      <c r="B58" s="1" t="s">
        <v>65</v>
      </c>
      <c r="C58" s="2">
        <v>25</v>
      </c>
      <c r="D58" s="3"/>
      <c r="E58" s="4">
        <f t="shared" ref="E58:E59" si="16">C58*D58</f>
        <v>0</v>
      </c>
      <c r="F58" s="4">
        <f t="shared" si="0"/>
        <v>0</v>
      </c>
      <c r="G58" s="4">
        <f t="shared" si="1"/>
        <v>0</v>
      </c>
    </row>
    <row r="59" spans="1:7" s="6" customFormat="1" ht="18.75" customHeight="1" x14ac:dyDescent="0.2">
      <c r="A59" s="5" t="s">
        <v>3</v>
      </c>
      <c r="B59" s="1" t="s">
        <v>66</v>
      </c>
      <c r="C59" s="2">
        <v>75</v>
      </c>
      <c r="D59" s="3"/>
      <c r="E59" s="4">
        <f t="shared" si="16"/>
        <v>0</v>
      </c>
      <c r="F59" s="4">
        <f t="shared" si="0"/>
        <v>0</v>
      </c>
      <c r="G59" s="4">
        <f t="shared" si="1"/>
        <v>0</v>
      </c>
    </row>
    <row r="60" spans="1:7" s="6" customFormat="1" ht="18.75" customHeight="1" x14ac:dyDescent="0.2">
      <c r="A60" s="13"/>
      <c r="B60" s="14" t="s">
        <v>57</v>
      </c>
      <c r="C60" s="13"/>
      <c r="D60" s="13"/>
      <c r="E60" s="15">
        <f>SUM(E58:E59)</f>
        <v>0</v>
      </c>
      <c r="F60" s="15">
        <f t="shared" ref="F60:G60" si="17">SUM(F58:F59)</f>
        <v>0</v>
      </c>
      <c r="G60" s="15">
        <f t="shared" si="17"/>
        <v>0</v>
      </c>
    </row>
    <row r="61" spans="1:7" ht="12" customHeight="1" x14ac:dyDescent="0.2">
      <c r="A61" s="19"/>
      <c r="B61" s="20"/>
      <c r="C61" s="21"/>
      <c r="D61" s="22"/>
      <c r="E61" s="23"/>
      <c r="F61" s="23">
        <f t="shared" si="0"/>
        <v>0</v>
      </c>
      <c r="G61" s="23">
        <f t="shared" si="1"/>
        <v>0</v>
      </c>
    </row>
    <row r="62" spans="1:7" s="6" customFormat="1" ht="34.5" customHeight="1" x14ac:dyDescent="0.2">
      <c r="A62" s="7" t="s">
        <v>1</v>
      </c>
      <c r="B62" s="7" t="s">
        <v>8</v>
      </c>
      <c r="C62" s="8" t="s">
        <v>79</v>
      </c>
      <c r="D62" s="7" t="s">
        <v>9</v>
      </c>
      <c r="E62" s="9" t="s">
        <v>10</v>
      </c>
      <c r="F62" s="9" t="s">
        <v>89</v>
      </c>
      <c r="G62" s="9" t="s">
        <v>90</v>
      </c>
    </row>
    <row r="63" spans="1:7" s="6" customFormat="1" ht="25.5" customHeight="1" x14ac:dyDescent="0.2">
      <c r="A63" s="10"/>
      <c r="B63" s="11" t="s">
        <v>98</v>
      </c>
      <c r="C63" s="12"/>
      <c r="D63" s="10"/>
      <c r="E63" s="13"/>
      <c r="F63" s="13">
        <f t="shared" si="0"/>
        <v>0</v>
      </c>
      <c r="G63" s="13">
        <f t="shared" si="1"/>
        <v>0</v>
      </c>
    </row>
    <row r="64" spans="1:7" s="6" customFormat="1" ht="25.5" x14ac:dyDescent="0.2">
      <c r="A64" s="5" t="s">
        <v>2</v>
      </c>
      <c r="B64" s="1" t="s">
        <v>110</v>
      </c>
      <c r="C64" s="2">
        <v>34</v>
      </c>
      <c r="D64" s="3"/>
      <c r="E64" s="4">
        <f t="shared" ref="E64:E65" si="18">C64*D64</f>
        <v>0</v>
      </c>
      <c r="F64" s="4">
        <f t="shared" si="0"/>
        <v>0</v>
      </c>
      <c r="G64" s="4">
        <f t="shared" si="1"/>
        <v>0</v>
      </c>
    </row>
    <row r="65" spans="1:7" s="6" customFormat="1" ht="18.75" customHeight="1" x14ac:dyDescent="0.2">
      <c r="A65" s="5" t="s">
        <v>3</v>
      </c>
      <c r="B65" s="1" t="s">
        <v>111</v>
      </c>
      <c r="C65" s="2">
        <v>90100</v>
      </c>
      <c r="D65" s="3"/>
      <c r="E65" s="4">
        <f t="shared" si="18"/>
        <v>0</v>
      </c>
      <c r="F65" s="4">
        <f t="shared" si="0"/>
        <v>0</v>
      </c>
      <c r="G65" s="4">
        <f t="shared" si="1"/>
        <v>0</v>
      </c>
    </row>
    <row r="66" spans="1:7" s="6" customFormat="1" ht="18.75" customHeight="1" x14ac:dyDescent="0.2">
      <c r="A66" s="13"/>
      <c r="B66" s="14" t="s">
        <v>57</v>
      </c>
      <c r="C66" s="13"/>
      <c r="D66" s="13"/>
      <c r="E66" s="15">
        <f>SUM(E64:E65)</f>
        <v>0</v>
      </c>
      <c r="F66" s="15">
        <f>SUM(F64:F65)</f>
        <v>0</v>
      </c>
      <c r="G66" s="15">
        <f>SUM(G64:G65)</f>
        <v>0</v>
      </c>
    </row>
    <row r="67" spans="1:7" ht="26.25" customHeight="1" x14ac:dyDescent="0.2">
      <c r="A67" s="19"/>
      <c r="B67" s="20"/>
      <c r="C67" s="21"/>
      <c r="D67" s="22"/>
      <c r="E67" s="23"/>
      <c r="F67" s="23">
        <f t="shared" ref="F67:F119" si="19">E67*0.25</f>
        <v>0</v>
      </c>
      <c r="G67" s="23">
        <f t="shared" ref="G67:G119" si="20">E67+F67</f>
        <v>0</v>
      </c>
    </row>
    <row r="68" spans="1:7" s="6" customFormat="1" ht="34.5" customHeight="1" x14ac:dyDescent="0.2">
      <c r="A68" s="7" t="s">
        <v>1</v>
      </c>
      <c r="B68" s="7" t="s">
        <v>8</v>
      </c>
      <c r="C68" s="8" t="s">
        <v>79</v>
      </c>
      <c r="D68" s="7" t="s">
        <v>9</v>
      </c>
      <c r="E68" s="9" t="s">
        <v>10</v>
      </c>
      <c r="F68" s="9" t="s">
        <v>89</v>
      </c>
      <c r="G68" s="9" t="s">
        <v>90</v>
      </c>
    </row>
    <row r="69" spans="1:7" s="6" customFormat="1" ht="25.5" customHeight="1" x14ac:dyDescent="0.2">
      <c r="A69" s="10"/>
      <c r="B69" s="11" t="s">
        <v>99</v>
      </c>
      <c r="C69" s="12"/>
      <c r="D69" s="10"/>
      <c r="E69" s="13"/>
      <c r="F69" s="13">
        <f t="shared" si="19"/>
        <v>0</v>
      </c>
      <c r="G69" s="13">
        <f t="shared" si="20"/>
        <v>0</v>
      </c>
    </row>
    <row r="70" spans="1:7" s="6" customFormat="1" ht="18.75" customHeight="1" x14ac:dyDescent="0.2">
      <c r="A70" s="5" t="s">
        <v>2</v>
      </c>
      <c r="B70" s="1" t="s">
        <v>37</v>
      </c>
      <c r="C70" s="2">
        <v>800</v>
      </c>
      <c r="D70" s="3"/>
      <c r="E70" s="4">
        <f t="shared" ref="E70:E105" si="21">C70*D70</f>
        <v>0</v>
      </c>
      <c r="F70" s="4">
        <f t="shared" si="19"/>
        <v>0</v>
      </c>
      <c r="G70" s="4">
        <f t="shared" si="20"/>
        <v>0</v>
      </c>
    </row>
    <row r="71" spans="1:7" s="6" customFormat="1" ht="18.75" customHeight="1" x14ac:dyDescent="0.2">
      <c r="A71" s="5"/>
      <c r="B71" s="1" t="s">
        <v>38</v>
      </c>
      <c r="C71" s="2">
        <v>400</v>
      </c>
      <c r="D71" s="3"/>
      <c r="E71" s="4">
        <f t="shared" si="21"/>
        <v>0</v>
      </c>
      <c r="F71" s="4">
        <f t="shared" si="19"/>
        <v>0</v>
      </c>
      <c r="G71" s="4">
        <f t="shared" si="20"/>
        <v>0</v>
      </c>
    </row>
    <row r="72" spans="1:7" s="6" customFormat="1" ht="18.75" customHeight="1" x14ac:dyDescent="0.2">
      <c r="A72" s="5" t="s">
        <v>3</v>
      </c>
      <c r="B72" s="1" t="s">
        <v>39</v>
      </c>
      <c r="C72" s="2">
        <v>1000</v>
      </c>
      <c r="D72" s="3"/>
      <c r="E72" s="4">
        <f t="shared" si="21"/>
        <v>0</v>
      </c>
      <c r="F72" s="4">
        <f t="shared" si="19"/>
        <v>0</v>
      </c>
      <c r="G72" s="4">
        <f t="shared" si="20"/>
        <v>0</v>
      </c>
    </row>
    <row r="73" spans="1:7" s="6" customFormat="1" ht="18.75" customHeight="1" x14ac:dyDescent="0.2">
      <c r="A73" s="5" t="s">
        <v>4</v>
      </c>
      <c r="B73" s="1" t="s">
        <v>41</v>
      </c>
      <c r="C73" s="2">
        <v>50</v>
      </c>
      <c r="D73" s="3"/>
      <c r="E73" s="4"/>
      <c r="F73" s="4"/>
      <c r="G73" s="4"/>
    </row>
    <row r="74" spans="1:7" s="6" customFormat="1" ht="18.75" customHeight="1" x14ac:dyDescent="0.2">
      <c r="A74" s="5"/>
      <c r="B74" s="1" t="s">
        <v>40</v>
      </c>
      <c r="C74" s="2">
        <v>700</v>
      </c>
      <c r="D74" s="3"/>
      <c r="E74" s="4">
        <f t="shared" si="21"/>
        <v>0</v>
      </c>
      <c r="F74" s="4">
        <f t="shared" si="19"/>
        <v>0</v>
      </c>
      <c r="G74" s="4">
        <f t="shared" si="20"/>
        <v>0</v>
      </c>
    </row>
    <row r="75" spans="1:7" s="6" customFormat="1" ht="18.75" customHeight="1" x14ac:dyDescent="0.2">
      <c r="A75" s="5"/>
      <c r="B75" s="1" t="s">
        <v>58</v>
      </c>
      <c r="C75" s="2">
        <v>300</v>
      </c>
      <c r="D75" s="3"/>
      <c r="E75" s="4">
        <f t="shared" si="21"/>
        <v>0</v>
      </c>
      <c r="F75" s="4">
        <f t="shared" si="19"/>
        <v>0</v>
      </c>
      <c r="G75" s="4">
        <f t="shared" si="20"/>
        <v>0</v>
      </c>
    </row>
    <row r="76" spans="1:7" s="6" customFormat="1" ht="18.75" customHeight="1" x14ac:dyDescent="0.2">
      <c r="A76" s="5"/>
      <c r="B76" s="1" t="s">
        <v>113</v>
      </c>
      <c r="C76" s="2">
        <v>300</v>
      </c>
      <c r="D76" s="3"/>
      <c r="E76" s="4">
        <f t="shared" si="21"/>
        <v>0</v>
      </c>
      <c r="F76" s="4">
        <f t="shared" si="19"/>
        <v>0</v>
      </c>
      <c r="G76" s="4">
        <f t="shared" si="20"/>
        <v>0</v>
      </c>
    </row>
    <row r="77" spans="1:7" s="6" customFormat="1" ht="18.75" customHeight="1" x14ac:dyDescent="0.2">
      <c r="A77" s="5" t="s">
        <v>5</v>
      </c>
      <c r="B77" s="1" t="s">
        <v>42</v>
      </c>
      <c r="C77" s="2">
        <v>100</v>
      </c>
      <c r="D77" s="3"/>
      <c r="E77" s="4">
        <f t="shared" si="21"/>
        <v>0</v>
      </c>
      <c r="F77" s="4">
        <f t="shared" si="19"/>
        <v>0</v>
      </c>
      <c r="G77" s="4">
        <f t="shared" si="20"/>
        <v>0</v>
      </c>
    </row>
    <row r="78" spans="1:7" s="6" customFormat="1" ht="18.75" customHeight="1" x14ac:dyDescent="0.2">
      <c r="A78" s="5" t="s">
        <v>6</v>
      </c>
      <c r="B78" s="1" t="s">
        <v>55</v>
      </c>
      <c r="C78" s="2">
        <v>100</v>
      </c>
      <c r="D78" s="3"/>
      <c r="E78" s="4">
        <f t="shared" si="21"/>
        <v>0</v>
      </c>
      <c r="F78" s="4">
        <f t="shared" si="19"/>
        <v>0</v>
      </c>
      <c r="G78" s="4">
        <f t="shared" si="20"/>
        <v>0</v>
      </c>
    </row>
    <row r="79" spans="1:7" s="6" customFormat="1" ht="18.75" customHeight="1" x14ac:dyDescent="0.2">
      <c r="A79" s="5" t="s">
        <v>0</v>
      </c>
      <c r="B79" s="1" t="s">
        <v>12</v>
      </c>
      <c r="C79" s="2">
        <v>1000</v>
      </c>
      <c r="D79" s="3"/>
      <c r="E79" s="4">
        <f t="shared" si="21"/>
        <v>0</v>
      </c>
      <c r="F79" s="4">
        <f t="shared" si="19"/>
        <v>0</v>
      </c>
      <c r="G79" s="4">
        <f t="shared" si="20"/>
        <v>0</v>
      </c>
    </row>
    <row r="80" spans="1:7" s="6" customFormat="1" ht="18.75" customHeight="1" x14ac:dyDescent="0.2">
      <c r="A80" s="5"/>
      <c r="B80" s="1" t="s">
        <v>13</v>
      </c>
      <c r="C80" s="2">
        <v>1000</v>
      </c>
      <c r="D80" s="3"/>
      <c r="E80" s="4">
        <f t="shared" si="21"/>
        <v>0</v>
      </c>
      <c r="F80" s="4">
        <f t="shared" si="19"/>
        <v>0</v>
      </c>
      <c r="G80" s="4">
        <f t="shared" si="20"/>
        <v>0</v>
      </c>
    </row>
    <row r="81" spans="1:7" s="6" customFormat="1" ht="18.75" customHeight="1" x14ac:dyDescent="0.2">
      <c r="A81" s="5"/>
      <c r="B81" s="1" t="s">
        <v>14</v>
      </c>
      <c r="C81" s="2">
        <v>1000</v>
      </c>
      <c r="D81" s="3"/>
      <c r="E81" s="4">
        <f t="shared" si="21"/>
        <v>0</v>
      </c>
      <c r="F81" s="4">
        <f t="shared" si="19"/>
        <v>0</v>
      </c>
      <c r="G81" s="4">
        <f t="shared" si="20"/>
        <v>0</v>
      </c>
    </row>
    <row r="82" spans="1:7" s="6" customFormat="1" ht="18.75" customHeight="1" x14ac:dyDescent="0.2">
      <c r="A82" s="5"/>
      <c r="B82" s="1" t="s">
        <v>16</v>
      </c>
      <c r="C82" s="2">
        <v>1000</v>
      </c>
      <c r="D82" s="3"/>
      <c r="E82" s="4">
        <f t="shared" si="21"/>
        <v>0</v>
      </c>
      <c r="F82" s="4">
        <f t="shared" si="19"/>
        <v>0</v>
      </c>
      <c r="G82" s="4">
        <f t="shared" si="20"/>
        <v>0</v>
      </c>
    </row>
    <row r="83" spans="1:7" s="6" customFormat="1" ht="18.75" customHeight="1" x14ac:dyDescent="0.2">
      <c r="A83" s="5" t="s">
        <v>7</v>
      </c>
      <c r="B83" s="1" t="s">
        <v>17</v>
      </c>
      <c r="C83" s="2">
        <v>70</v>
      </c>
      <c r="D83" s="3"/>
      <c r="E83" s="4">
        <f t="shared" si="21"/>
        <v>0</v>
      </c>
      <c r="F83" s="4">
        <f t="shared" si="19"/>
        <v>0</v>
      </c>
      <c r="G83" s="4">
        <f t="shared" si="20"/>
        <v>0</v>
      </c>
    </row>
    <row r="84" spans="1:7" s="6" customFormat="1" ht="18.75" customHeight="1" x14ac:dyDescent="0.2">
      <c r="A84" s="5"/>
      <c r="B84" s="1" t="s">
        <v>102</v>
      </c>
      <c r="C84" s="2">
        <v>20</v>
      </c>
      <c r="D84" s="3"/>
      <c r="E84" s="4">
        <f t="shared" ref="E84" si="22">C84*D84</f>
        <v>0</v>
      </c>
      <c r="F84" s="4">
        <f t="shared" ref="F84" si="23">E84*0.25</f>
        <v>0</v>
      </c>
      <c r="G84" s="4">
        <f t="shared" ref="G84" si="24">E84+F84</f>
        <v>0</v>
      </c>
    </row>
    <row r="85" spans="1:7" s="6" customFormat="1" ht="18.75" customHeight="1" x14ac:dyDescent="0.2">
      <c r="A85" s="5"/>
      <c r="B85" s="1" t="s">
        <v>18</v>
      </c>
      <c r="C85" s="2">
        <v>70</v>
      </c>
      <c r="D85" s="3"/>
      <c r="E85" s="4">
        <f t="shared" si="21"/>
        <v>0</v>
      </c>
      <c r="F85" s="4">
        <f t="shared" si="19"/>
        <v>0</v>
      </c>
      <c r="G85" s="4">
        <f t="shared" si="20"/>
        <v>0</v>
      </c>
    </row>
    <row r="86" spans="1:7" s="6" customFormat="1" ht="18.75" customHeight="1" x14ac:dyDescent="0.2">
      <c r="A86" s="5" t="s">
        <v>11</v>
      </c>
      <c r="B86" s="1" t="s">
        <v>20</v>
      </c>
      <c r="C86" s="2">
        <v>200</v>
      </c>
      <c r="D86" s="3"/>
      <c r="E86" s="4">
        <f t="shared" si="21"/>
        <v>0</v>
      </c>
      <c r="F86" s="4">
        <f t="shared" si="19"/>
        <v>0</v>
      </c>
      <c r="G86" s="4">
        <f t="shared" si="20"/>
        <v>0</v>
      </c>
    </row>
    <row r="87" spans="1:7" s="6" customFormat="1" ht="18.75" customHeight="1" x14ac:dyDescent="0.2">
      <c r="A87" s="5" t="s">
        <v>15</v>
      </c>
      <c r="B87" s="1" t="s">
        <v>43</v>
      </c>
      <c r="C87" s="2">
        <v>200</v>
      </c>
      <c r="D87" s="3"/>
      <c r="E87" s="4">
        <f t="shared" si="21"/>
        <v>0</v>
      </c>
      <c r="F87" s="4">
        <f t="shared" si="19"/>
        <v>0</v>
      </c>
      <c r="G87" s="4">
        <f t="shared" si="20"/>
        <v>0</v>
      </c>
    </row>
    <row r="88" spans="1:7" s="6" customFormat="1" ht="18.75" customHeight="1" x14ac:dyDescent="0.2">
      <c r="A88" s="5" t="s">
        <v>19</v>
      </c>
      <c r="B88" s="1" t="s">
        <v>24</v>
      </c>
      <c r="C88" s="2">
        <v>100</v>
      </c>
      <c r="D88" s="3"/>
      <c r="E88" s="4">
        <f t="shared" si="21"/>
        <v>0</v>
      </c>
      <c r="F88" s="4">
        <f t="shared" si="19"/>
        <v>0</v>
      </c>
      <c r="G88" s="4">
        <f t="shared" si="20"/>
        <v>0</v>
      </c>
    </row>
    <row r="89" spans="1:7" s="6" customFormat="1" ht="18.75" customHeight="1" x14ac:dyDescent="0.2">
      <c r="A89" s="5" t="s">
        <v>21</v>
      </c>
      <c r="B89" s="1" t="s">
        <v>119</v>
      </c>
      <c r="C89" s="2">
        <v>500</v>
      </c>
      <c r="D89" s="3"/>
      <c r="E89" s="4">
        <f t="shared" si="21"/>
        <v>0</v>
      </c>
      <c r="F89" s="4">
        <f t="shared" si="19"/>
        <v>0</v>
      </c>
      <c r="G89" s="4">
        <f t="shared" si="20"/>
        <v>0</v>
      </c>
    </row>
    <row r="90" spans="1:7" s="6" customFormat="1" ht="18.75" customHeight="1" x14ac:dyDescent="0.2">
      <c r="A90" s="5" t="s">
        <v>22</v>
      </c>
      <c r="B90" s="1" t="s">
        <v>120</v>
      </c>
      <c r="C90" s="2">
        <v>500</v>
      </c>
      <c r="D90" s="3"/>
      <c r="E90" s="4">
        <f t="shared" si="21"/>
        <v>0</v>
      </c>
      <c r="F90" s="4">
        <f t="shared" si="19"/>
        <v>0</v>
      </c>
      <c r="G90" s="4">
        <f t="shared" si="20"/>
        <v>0</v>
      </c>
    </row>
    <row r="91" spans="1:7" s="6" customFormat="1" ht="18.75" customHeight="1" x14ac:dyDescent="0.2">
      <c r="A91" s="5" t="s">
        <v>23</v>
      </c>
      <c r="B91" s="1" t="s">
        <v>121</v>
      </c>
      <c r="C91" s="2">
        <v>500</v>
      </c>
      <c r="D91" s="3"/>
      <c r="E91" s="4">
        <f t="shared" si="21"/>
        <v>0</v>
      </c>
      <c r="F91" s="4">
        <f t="shared" si="19"/>
        <v>0</v>
      </c>
      <c r="G91" s="4">
        <f t="shared" si="20"/>
        <v>0</v>
      </c>
    </row>
    <row r="92" spans="1:7" s="6" customFormat="1" ht="18.75" customHeight="1" x14ac:dyDescent="0.2">
      <c r="A92" s="5" t="s">
        <v>25</v>
      </c>
      <c r="B92" s="1" t="s">
        <v>116</v>
      </c>
      <c r="C92" s="2">
        <v>400</v>
      </c>
      <c r="D92" s="3"/>
      <c r="E92" s="4">
        <f t="shared" si="21"/>
        <v>0</v>
      </c>
      <c r="F92" s="4">
        <f t="shared" si="19"/>
        <v>0</v>
      </c>
      <c r="G92" s="4">
        <f t="shared" si="20"/>
        <v>0</v>
      </c>
    </row>
    <row r="93" spans="1:7" s="6" customFormat="1" ht="18.75" customHeight="1" x14ac:dyDescent="0.2">
      <c r="A93" s="5" t="s">
        <v>26</v>
      </c>
      <c r="B93" s="1" t="s">
        <v>44</v>
      </c>
      <c r="C93" s="2">
        <v>400</v>
      </c>
      <c r="D93" s="3"/>
      <c r="E93" s="4">
        <f t="shared" si="21"/>
        <v>0</v>
      </c>
      <c r="F93" s="4">
        <f t="shared" si="19"/>
        <v>0</v>
      </c>
      <c r="G93" s="4">
        <f t="shared" si="20"/>
        <v>0</v>
      </c>
    </row>
    <row r="94" spans="1:7" s="6" customFormat="1" ht="18.75" customHeight="1" x14ac:dyDescent="0.2">
      <c r="A94" s="5" t="s">
        <v>27</v>
      </c>
      <c r="B94" s="1" t="s">
        <v>45</v>
      </c>
      <c r="C94" s="2">
        <v>800</v>
      </c>
      <c r="D94" s="3"/>
      <c r="E94" s="4">
        <f t="shared" si="21"/>
        <v>0</v>
      </c>
      <c r="F94" s="4">
        <f t="shared" si="19"/>
        <v>0</v>
      </c>
      <c r="G94" s="4">
        <f t="shared" si="20"/>
        <v>0</v>
      </c>
    </row>
    <row r="95" spans="1:7" s="6" customFormat="1" ht="18.75" customHeight="1" x14ac:dyDescent="0.2">
      <c r="A95" s="5" t="s">
        <v>28</v>
      </c>
      <c r="B95" s="1" t="s">
        <v>46</v>
      </c>
      <c r="C95" s="2">
        <v>12</v>
      </c>
      <c r="D95" s="3"/>
      <c r="E95" s="4">
        <f t="shared" si="21"/>
        <v>0</v>
      </c>
      <c r="F95" s="4">
        <f t="shared" si="19"/>
        <v>0</v>
      </c>
      <c r="G95" s="4">
        <f t="shared" si="20"/>
        <v>0</v>
      </c>
    </row>
    <row r="96" spans="1:7" s="6" customFormat="1" ht="18.75" customHeight="1" x14ac:dyDescent="0.2">
      <c r="A96" s="5" t="s">
        <v>29</v>
      </c>
      <c r="B96" s="1" t="s">
        <v>32</v>
      </c>
      <c r="C96" s="2">
        <v>12</v>
      </c>
      <c r="D96" s="3"/>
      <c r="E96" s="4">
        <f t="shared" si="21"/>
        <v>0</v>
      </c>
      <c r="F96" s="4">
        <f t="shared" si="19"/>
        <v>0</v>
      </c>
      <c r="G96" s="4">
        <f t="shared" si="20"/>
        <v>0</v>
      </c>
    </row>
    <row r="97" spans="1:7" s="6" customFormat="1" ht="18.75" customHeight="1" x14ac:dyDescent="0.2">
      <c r="A97" s="5" t="s">
        <v>30</v>
      </c>
      <c r="B97" s="1" t="s">
        <v>34</v>
      </c>
      <c r="C97" s="2">
        <v>300</v>
      </c>
      <c r="D97" s="3"/>
      <c r="E97" s="4">
        <f t="shared" si="21"/>
        <v>0</v>
      </c>
      <c r="F97" s="4">
        <f t="shared" si="19"/>
        <v>0</v>
      </c>
      <c r="G97" s="4">
        <f t="shared" si="20"/>
        <v>0</v>
      </c>
    </row>
    <row r="98" spans="1:7" s="6" customFormat="1" ht="18.75" customHeight="1" x14ac:dyDescent="0.2">
      <c r="A98" s="5" t="s">
        <v>31</v>
      </c>
      <c r="B98" s="1" t="s">
        <v>117</v>
      </c>
      <c r="C98" s="2">
        <v>500</v>
      </c>
      <c r="D98" s="3"/>
      <c r="E98" s="4">
        <f t="shared" si="21"/>
        <v>0</v>
      </c>
      <c r="F98" s="4">
        <f t="shared" si="19"/>
        <v>0</v>
      </c>
      <c r="G98" s="4">
        <f t="shared" si="20"/>
        <v>0</v>
      </c>
    </row>
    <row r="99" spans="1:7" s="6" customFormat="1" ht="18.75" customHeight="1" x14ac:dyDescent="0.2">
      <c r="A99" s="5" t="s">
        <v>33</v>
      </c>
      <c r="B99" s="1" t="s">
        <v>36</v>
      </c>
      <c r="C99" s="2">
        <v>200</v>
      </c>
      <c r="D99" s="3"/>
      <c r="E99" s="4">
        <f t="shared" si="21"/>
        <v>0</v>
      </c>
      <c r="F99" s="4">
        <f t="shared" si="19"/>
        <v>0</v>
      </c>
      <c r="G99" s="4">
        <f t="shared" si="20"/>
        <v>0</v>
      </c>
    </row>
    <row r="100" spans="1:7" s="6" customFormat="1" ht="18.75" customHeight="1" x14ac:dyDescent="0.2">
      <c r="A100" s="5" t="s">
        <v>35</v>
      </c>
      <c r="B100" s="1" t="s">
        <v>108</v>
      </c>
      <c r="C100" s="2">
        <v>100</v>
      </c>
      <c r="D100" s="3"/>
      <c r="E100" s="4">
        <f t="shared" si="21"/>
        <v>0</v>
      </c>
      <c r="F100" s="4">
        <f t="shared" si="19"/>
        <v>0</v>
      </c>
      <c r="G100" s="4">
        <f t="shared" si="20"/>
        <v>0</v>
      </c>
    </row>
    <row r="101" spans="1:7" s="6" customFormat="1" ht="18.75" customHeight="1" x14ac:dyDescent="0.2">
      <c r="A101" s="5"/>
      <c r="B101" s="1" t="s">
        <v>109</v>
      </c>
      <c r="C101" s="2">
        <v>200</v>
      </c>
      <c r="D101" s="3"/>
      <c r="E101" s="4">
        <f t="shared" si="21"/>
        <v>0</v>
      </c>
      <c r="F101" s="4">
        <f t="shared" si="19"/>
        <v>0</v>
      </c>
      <c r="G101" s="4">
        <f t="shared" si="20"/>
        <v>0</v>
      </c>
    </row>
    <row r="102" spans="1:7" s="6" customFormat="1" ht="18.75" customHeight="1" x14ac:dyDescent="0.2">
      <c r="A102" s="5" t="s">
        <v>114</v>
      </c>
      <c r="B102" s="1" t="s">
        <v>60</v>
      </c>
      <c r="C102" s="2">
        <v>1000</v>
      </c>
      <c r="D102" s="3"/>
      <c r="E102" s="4">
        <f t="shared" si="21"/>
        <v>0</v>
      </c>
      <c r="F102" s="4">
        <f t="shared" si="19"/>
        <v>0</v>
      </c>
      <c r="G102" s="4">
        <f t="shared" si="20"/>
        <v>0</v>
      </c>
    </row>
    <row r="103" spans="1:7" s="6" customFormat="1" ht="18.75" customHeight="1" x14ac:dyDescent="0.2">
      <c r="A103" s="5"/>
      <c r="B103" s="1" t="s">
        <v>61</v>
      </c>
      <c r="C103" s="2">
        <v>1000</v>
      </c>
      <c r="D103" s="3"/>
      <c r="E103" s="4">
        <f t="shared" si="21"/>
        <v>0</v>
      </c>
      <c r="F103" s="4">
        <f t="shared" si="19"/>
        <v>0</v>
      </c>
      <c r="G103" s="4">
        <f t="shared" si="20"/>
        <v>0</v>
      </c>
    </row>
    <row r="104" spans="1:7" s="6" customFormat="1" ht="18.75" customHeight="1" x14ac:dyDescent="0.2">
      <c r="A104" s="5" t="s">
        <v>115</v>
      </c>
      <c r="B104" s="1" t="s">
        <v>81</v>
      </c>
      <c r="C104" s="2">
        <v>400</v>
      </c>
      <c r="D104" s="3"/>
      <c r="E104" s="4">
        <f t="shared" si="21"/>
        <v>0</v>
      </c>
      <c r="F104" s="4">
        <f t="shared" si="19"/>
        <v>0</v>
      </c>
      <c r="G104" s="4">
        <f t="shared" si="20"/>
        <v>0</v>
      </c>
    </row>
    <row r="105" spans="1:7" s="6" customFormat="1" ht="18.75" customHeight="1" x14ac:dyDescent="0.2">
      <c r="A105" s="5" t="s">
        <v>118</v>
      </c>
      <c r="B105" s="1" t="s">
        <v>82</v>
      </c>
      <c r="C105" s="2">
        <v>400</v>
      </c>
      <c r="D105" s="3"/>
      <c r="E105" s="4">
        <f t="shared" si="21"/>
        <v>0</v>
      </c>
      <c r="F105" s="4">
        <f t="shared" si="19"/>
        <v>0</v>
      </c>
      <c r="G105" s="4">
        <f t="shared" si="20"/>
        <v>0</v>
      </c>
    </row>
    <row r="106" spans="1:7" s="6" customFormat="1" ht="18.75" customHeight="1" x14ac:dyDescent="0.2">
      <c r="A106" s="13"/>
      <c r="B106" s="14" t="s">
        <v>57</v>
      </c>
      <c r="C106" s="13"/>
      <c r="D106" s="13"/>
      <c r="E106" s="15">
        <f>SUM(E70:E105)</f>
        <v>0</v>
      </c>
      <c r="F106" s="15">
        <f>SUM(F70:F105)</f>
        <v>0</v>
      </c>
      <c r="G106" s="15">
        <f>SUM(G70:G105)</f>
        <v>0</v>
      </c>
    </row>
    <row r="107" spans="1:7" ht="12.75" customHeight="1" x14ac:dyDescent="0.2">
      <c r="A107" s="19"/>
      <c r="B107" s="20"/>
      <c r="C107" s="21"/>
      <c r="D107" s="22"/>
      <c r="E107" s="23"/>
      <c r="F107" s="23">
        <f t="shared" si="19"/>
        <v>0</v>
      </c>
      <c r="G107" s="23">
        <f t="shared" si="20"/>
        <v>0</v>
      </c>
    </row>
    <row r="108" spans="1:7" s="6" customFormat="1" ht="34.5" customHeight="1" x14ac:dyDescent="0.2">
      <c r="A108" s="7" t="s">
        <v>1</v>
      </c>
      <c r="B108" s="7" t="s">
        <v>8</v>
      </c>
      <c r="C108" s="8" t="s">
        <v>79</v>
      </c>
      <c r="D108" s="7" t="s">
        <v>9</v>
      </c>
      <c r="E108" s="9" t="s">
        <v>10</v>
      </c>
      <c r="F108" s="9" t="s">
        <v>89</v>
      </c>
      <c r="G108" s="9" t="s">
        <v>90</v>
      </c>
    </row>
    <row r="109" spans="1:7" s="6" customFormat="1" ht="25.5" customHeight="1" x14ac:dyDescent="0.2">
      <c r="A109" s="10"/>
      <c r="B109" s="11" t="s">
        <v>100</v>
      </c>
      <c r="C109" s="12"/>
      <c r="D109" s="10"/>
      <c r="E109" s="13"/>
      <c r="F109" s="13">
        <f t="shared" si="19"/>
        <v>0</v>
      </c>
      <c r="G109" s="13">
        <f t="shared" si="20"/>
        <v>0</v>
      </c>
    </row>
    <row r="110" spans="1:7" s="6" customFormat="1" ht="25.5" x14ac:dyDescent="0.2">
      <c r="A110" s="5" t="s">
        <v>2</v>
      </c>
      <c r="B110" s="1" t="s">
        <v>56</v>
      </c>
      <c r="C110" s="2">
        <v>24</v>
      </c>
      <c r="D110" s="3"/>
      <c r="E110" s="4">
        <f t="shared" ref="E110:E119" si="25">C110*D110</f>
        <v>0</v>
      </c>
      <c r="F110" s="4">
        <f t="shared" si="19"/>
        <v>0</v>
      </c>
      <c r="G110" s="4">
        <f t="shared" si="20"/>
        <v>0</v>
      </c>
    </row>
    <row r="111" spans="1:7" s="6" customFormat="1" ht="25.5" x14ac:dyDescent="0.2">
      <c r="A111" s="5" t="s">
        <v>3</v>
      </c>
      <c r="B111" s="1" t="s">
        <v>49</v>
      </c>
      <c r="C111" s="2">
        <v>8</v>
      </c>
      <c r="D111" s="3"/>
      <c r="E111" s="4">
        <f t="shared" si="25"/>
        <v>0</v>
      </c>
      <c r="F111" s="4">
        <f t="shared" si="19"/>
        <v>0</v>
      </c>
      <c r="G111" s="4">
        <f t="shared" si="20"/>
        <v>0</v>
      </c>
    </row>
    <row r="112" spans="1:7" s="6" customFormat="1" ht="25.5" x14ac:dyDescent="0.2">
      <c r="A112" s="5" t="s">
        <v>4</v>
      </c>
      <c r="B112" s="1" t="s">
        <v>50</v>
      </c>
      <c r="C112" s="2">
        <v>8</v>
      </c>
      <c r="D112" s="3"/>
      <c r="E112" s="4">
        <f t="shared" si="25"/>
        <v>0</v>
      </c>
      <c r="F112" s="4">
        <f t="shared" si="19"/>
        <v>0</v>
      </c>
      <c r="G112" s="4">
        <f t="shared" si="20"/>
        <v>0</v>
      </c>
    </row>
    <row r="113" spans="1:7" s="6" customFormat="1" ht="25.5" x14ac:dyDescent="0.2">
      <c r="A113" s="5" t="s">
        <v>5</v>
      </c>
      <c r="B113" s="1" t="s">
        <v>51</v>
      </c>
      <c r="C113" s="2">
        <v>4</v>
      </c>
      <c r="D113" s="3"/>
      <c r="E113" s="4">
        <f t="shared" si="25"/>
        <v>0</v>
      </c>
      <c r="F113" s="4">
        <f t="shared" si="19"/>
        <v>0</v>
      </c>
      <c r="G113" s="4">
        <f t="shared" si="20"/>
        <v>0</v>
      </c>
    </row>
    <row r="114" spans="1:7" s="6" customFormat="1" ht="25.5" x14ac:dyDescent="0.2">
      <c r="A114" s="5" t="s">
        <v>6</v>
      </c>
      <c r="B114" s="1" t="s">
        <v>80</v>
      </c>
      <c r="C114" s="2">
        <v>8</v>
      </c>
      <c r="D114" s="3"/>
      <c r="E114" s="4">
        <f t="shared" si="25"/>
        <v>0</v>
      </c>
      <c r="F114" s="4">
        <f t="shared" si="19"/>
        <v>0</v>
      </c>
      <c r="G114" s="4">
        <f t="shared" si="20"/>
        <v>0</v>
      </c>
    </row>
    <row r="115" spans="1:7" s="6" customFormat="1" ht="25.5" x14ac:dyDescent="0.2">
      <c r="A115" s="5" t="s">
        <v>0</v>
      </c>
      <c r="B115" s="1" t="s">
        <v>83</v>
      </c>
      <c r="C115" s="2">
        <v>4</v>
      </c>
      <c r="D115" s="3"/>
      <c r="E115" s="4">
        <f t="shared" si="25"/>
        <v>0</v>
      </c>
      <c r="F115" s="4">
        <f t="shared" si="19"/>
        <v>0</v>
      </c>
      <c r="G115" s="4">
        <f t="shared" si="20"/>
        <v>0</v>
      </c>
    </row>
    <row r="116" spans="1:7" s="6" customFormat="1" ht="38.25" x14ac:dyDescent="0.2">
      <c r="A116" s="5" t="s">
        <v>7</v>
      </c>
      <c r="B116" s="1" t="s">
        <v>84</v>
      </c>
      <c r="C116" s="2">
        <v>4</v>
      </c>
      <c r="D116" s="3"/>
      <c r="E116" s="4">
        <f t="shared" si="25"/>
        <v>0</v>
      </c>
      <c r="F116" s="4">
        <f t="shared" si="19"/>
        <v>0</v>
      </c>
      <c r="G116" s="4">
        <f t="shared" si="20"/>
        <v>0</v>
      </c>
    </row>
    <row r="117" spans="1:7" s="6" customFormat="1" ht="25.5" x14ac:dyDescent="0.2">
      <c r="A117" s="5" t="s">
        <v>11</v>
      </c>
      <c r="B117" s="1" t="s">
        <v>85</v>
      </c>
      <c r="C117" s="2">
        <v>10</v>
      </c>
      <c r="D117" s="3"/>
      <c r="E117" s="4">
        <f t="shared" si="25"/>
        <v>0</v>
      </c>
      <c r="F117" s="4">
        <f t="shared" si="19"/>
        <v>0</v>
      </c>
      <c r="G117" s="4">
        <f t="shared" si="20"/>
        <v>0</v>
      </c>
    </row>
    <row r="118" spans="1:7" s="6" customFormat="1" ht="25.5" x14ac:dyDescent="0.2">
      <c r="A118" s="5" t="s">
        <v>15</v>
      </c>
      <c r="B118" s="1" t="s">
        <v>86</v>
      </c>
      <c r="C118" s="2">
        <v>5</v>
      </c>
      <c r="D118" s="3"/>
      <c r="E118" s="4">
        <f t="shared" si="25"/>
        <v>0</v>
      </c>
      <c r="F118" s="4">
        <f t="shared" si="19"/>
        <v>0</v>
      </c>
      <c r="G118" s="4">
        <f t="shared" si="20"/>
        <v>0</v>
      </c>
    </row>
    <row r="119" spans="1:7" s="6" customFormat="1" ht="25.5" x14ac:dyDescent="0.2">
      <c r="A119" s="5" t="s">
        <v>19</v>
      </c>
      <c r="B119" s="1" t="s">
        <v>87</v>
      </c>
      <c r="C119" s="2">
        <v>2</v>
      </c>
      <c r="D119" s="3"/>
      <c r="E119" s="4">
        <f t="shared" si="25"/>
        <v>0</v>
      </c>
      <c r="F119" s="4">
        <f t="shared" si="19"/>
        <v>0</v>
      </c>
      <c r="G119" s="4">
        <f t="shared" si="20"/>
        <v>0</v>
      </c>
    </row>
    <row r="120" spans="1:7" s="6" customFormat="1" ht="21" customHeight="1" x14ac:dyDescent="0.2">
      <c r="A120" s="5" t="s">
        <v>21</v>
      </c>
      <c r="B120" s="1" t="s">
        <v>101</v>
      </c>
      <c r="C120" s="2">
        <v>70</v>
      </c>
      <c r="D120" s="3"/>
      <c r="E120" s="4">
        <f t="shared" ref="E120" si="26">C120*D120</f>
        <v>0</v>
      </c>
      <c r="F120" s="4">
        <f t="shared" ref="F120" si="27">E120*0.25</f>
        <v>0</v>
      </c>
      <c r="G120" s="4">
        <f t="shared" ref="G120" si="28">E120+F120</f>
        <v>0</v>
      </c>
    </row>
    <row r="121" spans="1:7" s="6" customFormat="1" ht="18.75" customHeight="1" x14ac:dyDescent="0.2">
      <c r="A121" s="13"/>
      <c r="B121" s="14" t="s">
        <v>57</v>
      </c>
      <c r="C121" s="13"/>
      <c r="D121" s="40"/>
      <c r="E121" s="15">
        <f>SUM(E110:E120)</f>
        <v>0</v>
      </c>
      <c r="F121" s="15">
        <f>SUM(F110:F120)</f>
        <v>0</v>
      </c>
      <c r="G121" s="15">
        <f>SUM(G110:G120)</f>
        <v>0</v>
      </c>
    </row>
    <row r="122" spans="1:7" s="6" customFormat="1" ht="41.25" customHeight="1" x14ac:dyDescent="0.2">
      <c r="A122" s="13"/>
      <c r="B122" s="14" t="s">
        <v>91</v>
      </c>
      <c r="C122" s="13"/>
      <c r="D122" s="40"/>
      <c r="E122" s="15">
        <f>E10+E21+E26+E44+E54+E60+E66+E106+E121</f>
        <v>0</v>
      </c>
      <c r="F122" s="15">
        <f>F10+F21+F26+F44+F54+F60+F66+F106+F121</f>
        <v>0</v>
      </c>
      <c r="G122" s="15">
        <f>G10+G21+G26+G44+G54+G60+G66+G106+G121</f>
        <v>0</v>
      </c>
    </row>
    <row r="124" spans="1:7" ht="14.25" x14ac:dyDescent="0.2">
      <c r="B124" s="24"/>
      <c r="C124" s="25"/>
    </row>
    <row r="125" spans="1:7" ht="15" x14ac:dyDescent="0.2">
      <c r="B125" s="41" t="s">
        <v>123</v>
      </c>
      <c r="C125" s="42"/>
      <c r="D125" s="43"/>
      <c r="E125" s="44"/>
    </row>
    <row r="126" spans="1:7" ht="14.25" x14ac:dyDescent="0.2">
      <c r="B126" s="24"/>
    </row>
    <row r="127" spans="1:7" ht="14.25" x14ac:dyDescent="0.2">
      <c r="B127" s="24"/>
    </row>
    <row r="128" spans="1:7" ht="14.25" x14ac:dyDescent="0.2">
      <c r="B128" s="24"/>
    </row>
    <row r="129" spans="2:7" ht="14.25" x14ac:dyDescent="0.2">
      <c r="B129" s="24"/>
    </row>
    <row r="130" spans="2:7" x14ac:dyDescent="0.2">
      <c r="B130" s="27"/>
      <c r="C130" s="27"/>
    </row>
    <row r="132" spans="2:7" ht="14.25" x14ac:dyDescent="0.2">
      <c r="B132" s="28"/>
    </row>
    <row r="133" spans="2:7" ht="14.25" x14ac:dyDescent="0.2">
      <c r="B133" s="24"/>
    </row>
    <row r="134" spans="2:7" ht="14.25" x14ac:dyDescent="0.2">
      <c r="B134" s="24"/>
    </row>
    <row r="135" spans="2:7" ht="14.25" x14ac:dyDescent="0.2">
      <c r="B135" s="24"/>
    </row>
    <row r="136" spans="2:7" ht="14.25" x14ac:dyDescent="0.2">
      <c r="B136" s="24"/>
    </row>
    <row r="137" spans="2:7" ht="14.25" x14ac:dyDescent="0.2">
      <c r="B137" s="24"/>
    </row>
    <row r="138" spans="2:7" ht="14.25" x14ac:dyDescent="0.2">
      <c r="B138" s="24"/>
    </row>
    <row r="139" spans="2:7" s="30" customFormat="1" ht="13.5" customHeight="1" x14ac:dyDescent="0.2">
      <c r="B139" s="28"/>
      <c r="C139" s="29"/>
      <c r="E139" s="31"/>
      <c r="F139" s="31"/>
      <c r="G139" s="31"/>
    </row>
    <row r="140" spans="2:7" ht="14.25" x14ac:dyDescent="0.2">
      <c r="B140" s="24"/>
      <c r="C140" s="24"/>
    </row>
    <row r="141" spans="2:7" ht="14.25" x14ac:dyDescent="0.2">
      <c r="B141" s="24"/>
    </row>
    <row r="142" spans="2:7" ht="14.25" x14ac:dyDescent="0.2">
      <c r="B142" s="24"/>
    </row>
    <row r="143" spans="2:7" ht="14.25" x14ac:dyDescent="0.2">
      <c r="B143" s="24"/>
    </row>
    <row r="144" spans="2:7" ht="14.25" x14ac:dyDescent="0.2">
      <c r="B144" s="24"/>
    </row>
    <row r="145" spans="2:2" ht="14.25" x14ac:dyDescent="0.2">
      <c r="B145" s="24"/>
    </row>
    <row r="146" spans="2:2" ht="14.25" x14ac:dyDescent="0.2">
      <c r="B146" s="24"/>
    </row>
    <row r="147" spans="2:2" ht="14.25" x14ac:dyDescent="0.2">
      <c r="B147" s="25"/>
    </row>
    <row r="148" spans="2:2" ht="14.25" x14ac:dyDescent="0.2">
      <c r="B148" s="24"/>
    </row>
    <row r="149" spans="2:2" ht="14.25" x14ac:dyDescent="0.2">
      <c r="B149" s="24"/>
    </row>
    <row r="150" spans="2:2" ht="14.25" x14ac:dyDescent="0.2">
      <c r="B150" s="24"/>
    </row>
    <row r="151" spans="2:2" ht="14.25" x14ac:dyDescent="0.2">
      <c r="B151" s="24"/>
    </row>
    <row r="152" spans="2:2" ht="14.25" x14ac:dyDescent="0.2">
      <c r="B152" s="24"/>
    </row>
    <row r="153" spans="2:2" ht="14.25" x14ac:dyDescent="0.2">
      <c r="B153" s="24"/>
    </row>
    <row r="154" spans="2:2" ht="14.25" x14ac:dyDescent="0.2">
      <c r="B154" s="24"/>
    </row>
    <row r="155" spans="2:2" ht="12" customHeight="1" x14ac:dyDescent="0.2">
      <c r="B155" s="24"/>
    </row>
    <row r="156" spans="2:2" ht="15" x14ac:dyDescent="0.2">
      <c r="B156" s="32"/>
    </row>
    <row r="157" spans="2:2" ht="15" x14ac:dyDescent="0.2">
      <c r="B157" s="33"/>
    </row>
    <row r="158" spans="2:2" ht="15" x14ac:dyDescent="0.2">
      <c r="B158" s="33"/>
    </row>
    <row r="159" spans="2:2" ht="15" x14ac:dyDescent="0.2">
      <c r="B159" s="33"/>
    </row>
    <row r="160" spans="2:2" ht="15" x14ac:dyDescent="0.2">
      <c r="B160" s="33"/>
    </row>
    <row r="161" spans="2:2" ht="15" x14ac:dyDescent="0.2">
      <c r="B161" s="33"/>
    </row>
    <row r="162" spans="2:2" ht="15" x14ac:dyDescent="0.2">
      <c r="B162" s="33"/>
    </row>
    <row r="163" spans="2:2" ht="15" x14ac:dyDescent="0.2">
      <c r="B163" s="33"/>
    </row>
    <row r="164" spans="2:2" ht="15" x14ac:dyDescent="0.2">
      <c r="B164" s="33"/>
    </row>
    <row r="165" spans="2:2" ht="15" x14ac:dyDescent="0.2">
      <c r="B165" s="33"/>
    </row>
    <row r="166" spans="2:2" ht="15" x14ac:dyDescent="0.2">
      <c r="B166" s="33"/>
    </row>
    <row r="167" spans="2:2" ht="15" x14ac:dyDescent="0.2">
      <c r="B167" s="32"/>
    </row>
    <row r="168" spans="2:2" ht="15" x14ac:dyDescent="0.2">
      <c r="B168" s="33"/>
    </row>
    <row r="169" spans="2:2" ht="15" x14ac:dyDescent="0.2">
      <c r="B169" s="33"/>
    </row>
    <row r="170" spans="2:2" ht="15" x14ac:dyDescent="0.2">
      <c r="B170" s="33"/>
    </row>
    <row r="171" spans="2:2" ht="15" x14ac:dyDescent="0.2">
      <c r="B171" s="33"/>
    </row>
    <row r="172" spans="2:2" ht="15" x14ac:dyDescent="0.2">
      <c r="B172" s="33"/>
    </row>
    <row r="173" spans="2:2" ht="15" x14ac:dyDescent="0.2">
      <c r="B173" s="33"/>
    </row>
    <row r="174" spans="2:2" ht="15" x14ac:dyDescent="0.2">
      <c r="B174" s="33"/>
    </row>
    <row r="175" spans="2:2" ht="15" x14ac:dyDescent="0.2">
      <c r="B175" s="33"/>
    </row>
    <row r="176" spans="2:2" ht="15" x14ac:dyDescent="0.2">
      <c r="B176" s="32"/>
    </row>
    <row r="177" spans="2:3" ht="15" x14ac:dyDescent="0.2">
      <c r="B177" s="32"/>
    </row>
    <row r="178" spans="2:3" ht="15" x14ac:dyDescent="0.2">
      <c r="B178" s="33"/>
    </row>
    <row r="179" spans="2:3" ht="15" x14ac:dyDescent="0.2">
      <c r="B179" s="33"/>
    </row>
    <row r="180" spans="2:3" ht="15" x14ac:dyDescent="0.2">
      <c r="B180" s="33"/>
    </row>
    <row r="181" spans="2:3" ht="15" x14ac:dyDescent="0.2">
      <c r="B181" s="33"/>
    </row>
    <row r="182" spans="2:3" ht="15" x14ac:dyDescent="0.2">
      <c r="B182" s="32"/>
    </row>
    <row r="183" spans="2:3" ht="15" x14ac:dyDescent="0.2">
      <c r="B183" s="32"/>
    </row>
    <row r="184" spans="2:3" ht="15" x14ac:dyDescent="0.2">
      <c r="B184" s="33"/>
    </row>
    <row r="185" spans="2:3" ht="15" x14ac:dyDescent="0.2">
      <c r="B185" s="33"/>
    </row>
    <row r="186" spans="2:3" ht="15" x14ac:dyDescent="0.2">
      <c r="B186" s="33"/>
    </row>
    <row r="187" spans="2:3" ht="15" x14ac:dyDescent="0.2">
      <c r="B187" s="33"/>
    </row>
    <row r="188" spans="2:3" ht="15" x14ac:dyDescent="0.2">
      <c r="B188" s="33"/>
    </row>
    <row r="191" spans="2:3" ht="14.25" x14ac:dyDescent="0.2">
      <c r="B191" s="25"/>
      <c r="C191" s="17"/>
    </row>
    <row r="192" spans="2:3" ht="14.25" x14ac:dyDescent="0.2">
      <c r="B192" s="25"/>
      <c r="C192" s="25"/>
    </row>
    <row r="193" spans="2:3" ht="14.25" x14ac:dyDescent="0.2">
      <c r="B193" s="24"/>
      <c r="C193" s="17"/>
    </row>
    <row r="194" spans="2:3" ht="14.25" x14ac:dyDescent="0.2">
      <c r="B194" s="24"/>
      <c r="C194" s="17"/>
    </row>
    <row r="195" spans="2:3" ht="14.25" x14ac:dyDescent="0.2">
      <c r="B195" s="24"/>
      <c r="C195" s="17"/>
    </row>
    <row r="196" spans="2:3" ht="14.25" x14ac:dyDescent="0.2">
      <c r="B196" s="24"/>
      <c r="C196" s="17"/>
    </row>
    <row r="197" spans="2:3" ht="14.25" x14ac:dyDescent="0.2">
      <c r="B197" s="24"/>
      <c r="C197" s="17"/>
    </row>
    <row r="198" spans="2:3" ht="14.25" x14ac:dyDescent="0.2">
      <c r="B198" s="24"/>
      <c r="C198" s="17"/>
    </row>
    <row r="199" spans="2:3" ht="14.25" x14ac:dyDescent="0.2">
      <c r="B199" s="24"/>
      <c r="C199" s="17"/>
    </row>
    <row r="200" spans="2:3" ht="14.25" x14ac:dyDescent="0.2">
      <c r="B200" s="24"/>
      <c r="C200" s="17"/>
    </row>
    <row r="201" spans="2:3" ht="14.25" x14ac:dyDescent="0.2">
      <c r="B201" s="24"/>
      <c r="C201" s="17"/>
    </row>
    <row r="202" spans="2:3" ht="14.25" x14ac:dyDescent="0.2">
      <c r="B202" s="24"/>
      <c r="C202" s="17"/>
    </row>
    <row r="203" spans="2:3" ht="14.25" x14ac:dyDescent="0.2">
      <c r="B203" s="24"/>
      <c r="C203" s="17"/>
    </row>
    <row r="204" spans="2:3" ht="14.25" x14ac:dyDescent="0.2">
      <c r="B204" s="24"/>
      <c r="C204" s="17"/>
    </row>
    <row r="205" spans="2:3" ht="14.25" x14ac:dyDescent="0.2">
      <c r="B205" s="24"/>
      <c r="C205" s="17"/>
    </row>
    <row r="206" spans="2:3" ht="14.25" x14ac:dyDescent="0.2">
      <c r="B206" s="24"/>
      <c r="C206" s="17"/>
    </row>
    <row r="207" spans="2:3" ht="14.25" x14ac:dyDescent="0.2">
      <c r="B207" s="24"/>
      <c r="C207" s="17"/>
    </row>
    <row r="208" spans="2:3" ht="14.25" x14ac:dyDescent="0.2">
      <c r="B208" s="24"/>
      <c r="C208" s="17"/>
    </row>
    <row r="209" spans="2:3" ht="14.25" x14ac:dyDescent="0.2">
      <c r="B209" s="24"/>
      <c r="C209" s="17"/>
    </row>
  </sheetData>
  <mergeCells count="1">
    <mergeCell ref="B3:E3"/>
  </mergeCells>
  <conditionalFormatting sqref="D110:D119 D77:D79 D81:D82 D98:D100">
    <cfRule type="cellIs" dxfId="18" priority="31" operator="equal">
      <formula>0</formula>
    </cfRule>
  </conditionalFormatting>
  <conditionalFormatting sqref="D70 D75:D76 D80 D83 D92 D97 D101">
    <cfRule type="cellIs" dxfId="17" priority="29" operator="equal">
      <formula>0</formula>
    </cfRule>
  </conditionalFormatting>
  <conditionalFormatting sqref="D71:D74 D85:D91 D93:D96 D102:D105">
    <cfRule type="cellIs" dxfId="16" priority="28" operator="equal">
      <formula>0</formula>
    </cfRule>
  </conditionalFormatting>
  <conditionalFormatting sqref="D64">
    <cfRule type="cellIs" dxfId="15" priority="27" operator="equal">
      <formula>0</formula>
    </cfRule>
  </conditionalFormatting>
  <conditionalFormatting sqref="D65">
    <cfRule type="cellIs" dxfId="14" priority="26" operator="equal">
      <formula>0</formula>
    </cfRule>
  </conditionalFormatting>
  <conditionalFormatting sqref="D58">
    <cfRule type="cellIs" dxfId="13" priority="25" operator="equal">
      <formula>0</formula>
    </cfRule>
  </conditionalFormatting>
  <conditionalFormatting sqref="D59">
    <cfRule type="cellIs" dxfId="12" priority="24" operator="equal">
      <formula>0</formula>
    </cfRule>
  </conditionalFormatting>
  <conditionalFormatting sqref="D30 D32:D33 D35 D37 D39 D41">
    <cfRule type="cellIs" dxfId="11" priority="21" operator="equal">
      <formula>0</formula>
    </cfRule>
  </conditionalFormatting>
  <conditionalFormatting sqref="D31 D34 D36 D38 D40 D42">
    <cfRule type="cellIs" dxfId="10" priority="20" operator="equal">
      <formula>0</formula>
    </cfRule>
  </conditionalFormatting>
  <conditionalFormatting sqref="D25">
    <cfRule type="cellIs" dxfId="9" priority="19" operator="equal">
      <formula>0</formula>
    </cfRule>
  </conditionalFormatting>
  <conditionalFormatting sqref="D14 D16 D18 D20">
    <cfRule type="cellIs" dxfId="8" priority="17" operator="equal">
      <formula>0</formula>
    </cfRule>
  </conditionalFormatting>
  <conditionalFormatting sqref="D15 D17 D19">
    <cfRule type="cellIs" dxfId="7" priority="16" operator="equal">
      <formula>0</formula>
    </cfRule>
  </conditionalFormatting>
  <conditionalFormatting sqref="D6 D9">
    <cfRule type="cellIs" dxfId="6" priority="15" operator="equal">
      <formula>0</formula>
    </cfRule>
  </conditionalFormatting>
  <conditionalFormatting sqref="D7:D8">
    <cfRule type="cellIs" dxfId="5" priority="14" operator="equal">
      <formula>0</formula>
    </cfRule>
  </conditionalFormatting>
  <conditionalFormatting sqref="D120">
    <cfRule type="cellIs" dxfId="4" priority="9" operator="equal">
      <formula>0</formula>
    </cfRule>
  </conditionalFormatting>
  <conditionalFormatting sqref="D84">
    <cfRule type="cellIs" dxfId="3" priority="7" operator="equal">
      <formula>0</formula>
    </cfRule>
  </conditionalFormatting>
  <conditionalFormatting sqref="D43">
    <cfRule type="cellIs" dxfId="2" priority="3" operator="equal">
      <formula>0</formula>
    </cfRule>
  </conditionalFormatting>
  <conditionalFormatting sqref="D48 D52 D50">
    <cfRule type="cellIs" dxfId="1" priority="2" operator="equal">
      <formula>0</formula>
    </cfRule>
  </conditionalFormatting>
  <conditionalFormatting sqref="D49 D53 D51">
    <cfRule type="cellIs" dxfId="0" priority="1" operator="equal">
      <formula>0</formula>
    </cfRule>
  </conditionalFormatting>
  <pageMargins left="0.51181102362204722" right="0.23622047244094491" top="0.55118110236220474" bottom="0.55118110236220474" header="0.31496062992125984" footer="0.31496062992125984"/>
  <pageSetup paperSize="9" orientation="landscape" r:id="rId1"/>
  <headerFooter alignWithMargins="0">
    <oddFooter>&amp;R&amp;P</oddFooter>
  </headerFooter>
  <rowBreaks count="2" manualBreakCount="2">
    <brk id="22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Gacina_Barbara</cp:lastModifiedBy>
  <cp:lastPrinted>2022-01-17T13:01:45Z</cp:lastPrinted>
  <dcterms:created xsi:type="dcterms:W3CDTF">2011-10-13T14:35:07Z</dcterms:created>
  <dcterms:modified xsi:type="dcterms:W3CDTF">2022-01-19T12:56:56Z</dcterms:modified>
</cp:coreProperties>
</file>