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rubic_sandra\AppData\Local\Microsoft\Windows\INetCache\Content.Outlook\1UWOS2M1\"/>
    </mc:Choice>
  </mc:AlternateContent>
  <bookViews>
    <workbookView xWindow="540" yWindow="345" windowWidth="14820" windowHeight="7410"/>
  </bookViews>
  <sheets>
    <sheet name="TROŠKOVNIK" sheetId="13" r:id="rId1"/>
  </sheets>
  <definedNames>
    <definedName name="_xlnm._FilterDatabase" localSheetId="0" hidden="1">TROŠKOVNIK!$A$1:$F$288</definedName>
    <definedName name="betonski">#REF!</definedName>
    <definedName name="invalidska">#REF!</definedName>
    <definedName name="prijevozi">#REF!</definedName>
    <definedName name="_xlnm.Print_Area" localSheetId="0">TROŠKOVNIK!$A$1:$F$286</definedName>
    <definedName name="razno" localSheetId="0">#REF!</definedName>
    <definedName name="razno">#REF!</definedName>
    <definedName name="zemljani">#REF!</definedName>
  </definedNames>
  <calcPr calcId="152511" fullPrecision="0"/>
</workbook>
</file>

<file path=xl/calcChain.xml><?xml version="1.0" encoding="utf-8"?>
<calcChain xmlns="http://schemas.openxmlformats.org/spreadsheetml/2006/main">
  <c r="F158" i="13" l="1"/>
  <c r="F252" i="13" l="1"/>
  <c r="F248" i="13"/>
  <c r="F224" i="13" l="1"/>
  <c r="F223" i="13"/>
  <c r="F222" i="13"/>
  <c r="F221" i="13"/>
  <c r="F227" i="13"/>
  <c r="F228" i="13"/>
  <c r="F229" i="13"/>
  <c r="F262" i="13" l="1"/>
  <c r="F261" i="13"/>
  <c r="F258" i="13"/>
  <c r="F256" i="13"/>
  <c r="F254" i="13"/>
  <c r="F249" i="13"/>
  <c r="F247" i="13"/>
  <c r="F244" i="13"/>
  <c r="F242" i="13"/>
  <c r="F240" i="13"/>
  <c r="F239" i="13"/>
  <c r="F238" i="13"/>
  <c r="F237" i="13"/>
  <c r="F234" i="13"/>
  <c r="F233" i="13"/>
  <c r="F230" i="13"/>
  <c r="F218" i="13"/>
  <c r="F217" i="13"/>
  <c r="F207" i="13"/>
  <c r="F205" i="13"/>
  <c r="F203" i="13"/>
  <c r="F202" i="13"/>
  <c r="F199" i="13"/>
  <c r="F194" i="13"/>
  <c r="F192" i="13"/>
  <c r="F190" i="13"/>
  <c r="F189" i="13"/>
  <c r="F188" i="13"/>
  <c r="F185" i="13"/>
  <c r="F184" i="13"/>
  <c r="F183" i="13"/>
  <c r="F182" i="13"/>
  <c r="F181" i="13"/>
  <c r="F180" i="13"/>
  <c r="F179" i="13"/>
  <c r="F167" i="13"/>
  <c r="F166" i="13"/>
  <c r="F165" i="13"/>
  <c r="F164" i="13"/>
  <c r="F161" i="13"/>
  <c r="F156" i="13"/>
  <c r="F154" i="13"/>
  <c r="F146" i="13"/>
  <c r="F145" i="13"/>
  <c r="F141" i="13"/>
  <c r="F140" i="13"/>
  <c r="F139" i="13"/>
  <c r="F138" i="13"/>
  <c r="F137" i="13"/>
  <c r="F136" i="13"/>
  <c r="F130" i="13"/>
  <c r="F129" i="13"/>
  <c r="F128" i="13"/>
  <c r="F125" i="13"/>
  <c r="F120" i="13"/>
  <c r="F119" i="13"/>
  <c r="F118" i="13"/>
  <c r="F115" i="13"/>
  <c r="F114" i="13"/>
  <c r="F113" i="13"/>
  <c r="F110" i="13"/>
  <c r="F107" i="13"/>
  <c r="F106" i="13"/>
  <c r="F103" i="13"/>
  <c r="F101" i="13"/>
  <c r="F100" i="13"/>
  <c r="F99" i="13"/>
  <c r="F98" i="13"/>
  <c r="F91" i="13"/>
  <c r="F89" i="13"/>
  <c r="F88" i="13"/>
  <c r="F85" i="13"/>
  <c r="F83" i="13"/>
  <c r="F81" i="13"/>
  <c r="F79" i="13"/>
  <c r="F78" i="13"/>
  <c r="F76" i="13"/>
  <c r="F73" i="13"/>
  <c r="F72" i="13"/>
  <c r="F71" i="13"/>
  <c r="F70" i="13"/>
  <c r="F69" i="13"/>
  <c r="F68" i="13"/>
  <c r="F67" i="13"/>
  <c r="F251" i="13" l="1"/>
  <c r="F250" i="13"/>
  <c r="F263" i="13" l="1"/>
  <c r="F208" i="13"/>
  <c r="F272" i="13" l="1"/>
  <c r="F271" i="13"/>
  <c r="F195" i="13"/>
  <c r="F270" i="13" s="1"/>
  <c r="F121" i="13" l="1"/>
  <c r="F267" i="13" s="1"/>
  <c r="F93" i="13"/>
  <c r="F148" i="13"/>
  <c r="F168" i="13"/>
  <c r="F268" i="13" l="1"/>
  <c r="F266" i="13"/>
  <c r="F269" i="13"/>
  <c r="F273" i="13" l="1"/>
</calcChain>
</file>

<file path=xl/sharedStrings.xml><?xml version="1.0" encoding="utf-8"?>
<sst xmlns="http://schemas.openxmlformats.org/spreadsheetml/2006/main" count="482" uniqueCount="281">
  <si>
    <t>kpl</t>
  </si>
  <si>
    <t>m`</t>
  </si>
  <si>
    <t>kpl.</t>
  </si>
  <si>
    <t>OPĆENITO</t>
  </si>
  <si>
    <t>a.</t>
  </si>
  <si>
    <t>b.</t>
  </si>
  <si>
    <t>c.</t>
  </si>
  <si>
    <t>d.</t>
  </si>
  <si>
    <t>ZAŠTITA STIJENSKIH POKOSA</t>
  </si>
  <si>
    <t>PLUTAJUĆA OPREMA</t>
  </si>
  <si>
    <t>UKUPNO PLUTAJUĆA OPREMA</t>
  </si>
  <si>
    <t>Na gradilištu uz pješačke prometnice, izvoditelj je u obvezi omogućiti siguran prolaz pješacima.</t>
  </si>
  <si>
    <t>e.</t>
  </si>
  <si>
    <t>f.</t>
  </si>
  <si>
    <t>g.</t>
  </si>
  <si>
    <t>Nije dozvoljeno odlaganje otpadnog materijala bilo koje vrste u more.</t>
  </si>
  <si>
    <t>h.</t>
  </si>
  <si>
    <t>i.</t>
  </si>
  <si>
    <t>Smatra se da je izvoditelj u cijelosti upoznat sa svim specifičnostima lokacija (visina, otežali pristup, i drugo), te je u skladu s tim odredio jedinične cijene.</t>
  </si>
  <si>
    <t>A.</t>
  </si>
  <si>
    <t>1.</t>
  </si>
  <si>
    <t>m3</t>
  </si>
  <si>
    <t>2.</t>
  </si>
  <si>
    <t>3.</t>
  </si>
  <si>
    <t>4.</t>
  </si>
  <si>
    <t>5.</t>
  </si>
  <si>
    <t>6.</t>
  </si>
  <si>
    <t>m2</t>
  </si>
  <si>
    <t>7.</t>
  </si>
  <si>
    <t>8.</t>
  </si>
  <si>
    <t>9.</t>
  </si>
  <si>
    <t>11.</t>
  </si>
  <si>
    <t>12.</t>
  </si>
  <si>
    <t>13.</t>
  </si>
  <si>
    <t>14.</t>
  </si>
  <si>
    <t>15.</t>
  </si>
  <si>
    <t>kom</t>
  </si>
  <si>
    <t>B.</t>
  </si>
  <si>
    <t>kg</t>
  </si>
  <si>
    <t>C.</t>
  </si>
  <si>
    <t>D.</t>
  </si>
  <si>
    <t>PODOPOLAGAČKI RADOVI</t>
  </si>
  <si>
    <t>RAZNI RADOVI</t>
  </si>
  <si>
    <t xml:space="preserve"> Tehnički opisi radova po  plažama i prolazima između plaža:</t>
  </si>
  <si>
    <t>ISKOPI  NASIPAVANJA I RUŠENJA  UKUPNO:</t>
  </si>
  <si>
    <t>lanac čelični pocinčani  presjeka prstena fi 12 mm.</t>
  </si>
  <si>
    <t>konop fi 20 PES bijeli</t>
  </si>
  <si>
    <t>2.3.</t>
  </si>
  <si>
    <t>ISKOPI NASIPAVANJA I RUŠENJA</t>
  </si>
  <si>
    <t xml:space="preserve">TROŠKOVNIK                                                                                                                  </t>
  </si>
  <si>
    <t xml:space="preserve">kom </t>
  </si>
  <si>
    <t>RAZNI  RADOVI UKUPNO</t>
  </si>
  <si>
    <t>j.</t>
  </si>
  <si>
    <t>k.</t>
  </si>
  <si>
    <t>1.2.</t>
  </si>
  <si>
    <t>1.3.</t>
  </si>
  <si>
    <t>1.4.</t>
  </si>
  <si>
    <t>1.5.</t>
  </si>
  <si>
    <t>1.6.</t>
  </si>
  <si>
    <t>1.7.</t>
  </si>
  <si>
    <t>2.1.</t>
  </si>
  <si>
    <t>2.2.</t>
  </si>
  <si>
    <t>3.1.</t>
  </si>
  <si>
    <t>3.2.</t>
  </si>
  <si>
    <t>3.3.</t>
  </si>
  <si>
    <t>3.4.</t>
  </si>
  <si>
    <t xml:space="preserve">UKUPNA REKAPITULACIJA    </t>
  </si>
  <si>
    <t>jednoredna ograda</t>
  </si>
  <si>
    <t>dvoredna ograda</t>
  </si>
  <si>
    <t>PODOPOLAGAČKI RADOVI UKUPNO</t>
  </si>
  <si>
    <t>1.1.</t>
  </si>
  <si>
    <t>16.</t>
  </si>
  <si>
    <t>ZAŠTITA STIJENSKIH POKOSA  UKUPNO:</t>
  </si>
  <si>
    <t>E.</t>
  </si>
  <si>
    <t>4.1.</t>
  </si>
  <si>
    <t>4.2.</t>
  </si>
  <si>
    <t>ploče debljine 6 cm</t>
  </si>
  <si>
    <t>6.1.</t>
  </si>
  <si>
    <t>6.2.</t>
  </si>
  <si>
    <t xml:space="preserve">ZAŠTITA STIJENSKIH POKOSA </t>
  </si>
  <si>
    <t>bove za bočno vezanje gola i kutevima igrališta  30 litarske</t>
  </si>
  <si>
    <t>Radovi se izvode na visini većoj od 2 metra.</t>
  </si>
  <si>
    <t>Popravak  puta.</t>
  </si>
  <si>
    <t>B</t>
  </si>
  <si>
    <t>C</t>
  </si>
  <si>
    <t>D</t>
  </si>
  <si>
    <t>Demontaža  psihološke barijere sa svih navedenih plaža (konop s plovcima) Obračunava se kompletna demontaža elemenata sa svih  lokacija plaža (utvrđenih u tekstu).</t>
  </si>
  <si>
    <t>Pregled stanja  postojeće zaštite stijenskih pokosa  na visini većoj od 2 metra na plažama Grčevo, Glavanovo, Ružićevo, Sablićevo i Bivio. Stavka uključuje  evidentiranje oštećenja mreža i odrona, te odvala stijena na stjenskim pokosima na kopnu i moru u sezoni kupanja jednom mjesečno upisom u građevinski dnevnik. Obračun po svakom kompletnom pregledu pojedine plaže  u sezoni kupanja.</t>
  </si>
  <si>
    <t>Ružićevo</t>
  </si>
  <si>
    <t>Popravak staze i platoa- djelomično krpanje oštećenja.</t>
  </si>
  <si>
    <t xml:space="preserve">Bridovi skošeni pod 45°.Obračun po m3  ugrađenog betona. Uključena je izrada betonskog temelja-popravak postojećeg,  u moru za postavu penjalica,   betoniranje u moru na mjestu na mjestu oštećene obale, te izrada novih  prilaza moru betoniranjem na postojećem betonu i  stijenama. </t>
  </si>
  <si>
    <t xml:space="preserve">A </t>
  </si>
  <si>
    <t>E</t>
  </si>
  <si>
    <t>Iskop u terenu III kategorije  (C kategorija ) sitnozrno i krupnozrno vezano i nevezano tlo</t>
  </si>
  <si>
    <t>Iskop u terenu IV kategorije (B kategorija) polučvrsto tlo</t>
  </si>
  <si>
    <t>Iskop u terenu V kategorije (A kategorija) čvrsto tlo- stijena</t>
  </si>
  <si>
    <t>debljina betonskog sloja 10 cm</t>
  </si>
  <si>
    <t>debljina betonskog sloja 20 cm</t>
  </si>
  <si>
    <t>rubni zidić presjeka 20cm/50 cm</t>
  </si>
  <si>
    <t>Nabava opreme i doprema na mjesto ugradbe sukladno opisu iz ovog troškovnika.</t>
  </si>
  <si>
    <t>Ostali radovi na više plaža</t>
  </si>
  <si>
    <t>Napomena:  količine u troškovniku su date u sraslom stanju i obračun se vrši u sraslom stanju.</t>
  </si>
  <si>
    <t>ploče debljine 20 cm</t>
  </si>
  <si>
    <t xml:space="preserve">Armiranobetonske konstrukcije u moru i 6 metara do mora su  od betona  C35/45 minimalno. Betonske konstrukcije  udaljene 6 m od mora su  C30/37. </t>
  </si>
  <si>
    <t>Uređenje obalnog puta Lungo mare  i ispod nogometnog stadiona na plaži Igralište</t>
  </si>
  <si>
    <t>temelj ograde 40cmx40cmx40cm</t>
  </si>
  <si>
    <t>Čišćenje pokosa na visini od vegetacije- grmova i stabala profila debla do 20 cm. Uključena je priprema gradilišta-zaštita gradilišta za vrijeme izvođenja radova drvenom ili odgovarajućom ogradom kojom se onemogućava pristup ljudi u područje zahvata. Uključeno je i čišćenje pokosa od razlomljenih odlomaka stijenske mase, otpadaka i vegetacije. Uklonjene odlomke i vegetaciju utovariti u vozilo i odvesti na deponiju. Obračun po m2 očišćenog pokosa od grmova i naslaga lišća i otpada i komadu posječenog stabla.</t>
  </si>
  <si>
    <t>čišćenje pokosa sa sječom grmlja i odvalom labavih stijena i otpada na plažu</t>
  </si>
  <si>
    <t>sječa stabla, razrezivanje na komade za utovar profila debla 20 cm</t>
  </si>
  <si>
    <t>Plaža Kostanj</t>
  </si>
  <si>
    <t>Plaža Igralište</t>
  </si>
  <si>
    <t xml:space="preserve">Plaža Ploče                                </t>
  </si>
  <si>
    <t>BRAVARSKI RADOVI</t>
  </si>
  <si>
    <t xml:space="preserve">kose penjalice </t>
  </si>
  <si>
    <t>vertikalne penjalice</t>
  </si>
  <si>
    <t xml:space="preserve">konstrukcijski čelik </t>
  </si>
  <si>
    <t>troredna ograda</t>
  </si>
  <si>
    <t>Demontaža dvoredne  ograde od inox-a - rukohvata na betonskoj rampi plaže Igralište po završetku sezone kupanja, označavanje vodootpornim flomasterom redosljeda postavljanja na dijelovima ograde razdjeljenih dilatacionim spojem,  te odvoz istovar i skladištenje u skladištu grada Rijeke na Delti.Obračun po m` ograde.</t>
  </si>
  <si>
    <t>Demontaža, dostava i uredno odlaganje u skladište naručitelja  penjalica po završetku sezone kupanja sa plaža. Uključena je demontaža, spremanje spojnog materijala, utovar, prijenos prijevoz istovar,  prijenos   i slaganje u skladištu Delta.  Obračun po komadu penjalica.</t>
  </si>
  <si>
    <t xml:space="preserve">vertikalne penjalice </t>
  </si>
  <si>
    <t xml:space="preserve">četveroredna ograda </t>
  </si>
  <si>
    <t xml:space="preserve">BRAVARSKI RADOVI UKUPNO: </t>
  </si>
  <si>
    <t>F.</t>
  </si>
  <si>
    <t>G.</t>
  </si>
  <si>
    <t xml:space="preserve">Popravci  penjalica iz ovog troškovnika izradit će se temeljem projektne dokumentacije i radioničkog nacrta naručitelja: Projekt  Vertikalne i kose penjalice za ulaz u more broj projekta 340/17-IZP izrađen u travnju 2017. godine projektant  3D Plan d.o.o. Rijeka, Ciottina 24. </t>
  </si>
  <si>
    <t>Stavka uključuje izvođenje radova u radionici izvođača i na mjestu ugradbe, na plaži sa dopremom alata i energenata o trošku izvođača koji je uračunat u jediničnu cijenu stavke.</t>
  </si>
  <si>
    <t>Penjalice  i ograda rampe i stubišta iz ovog troškovnika postavljaju se na obalni zid i stubište obalnog zida. Radovi se izvode pod i nad morem.</t>
  </si>
  <si>
    <t>Uvjeti izvođenja bravarskih radova</t>
  </si>
  <si>
    <t>Uklanjanje oštećenih ili dotrajalih elemenata ograde (stupovi, vrata, nosači) u moru  i na kopnu,  od čeličnih šipki punog željeza do profila fi 22 mm,  cijevi Ø 1/2” do 2” i cijele ograde. Uklonjeni materijal prelazi u vlasništvo Izvoditelja. Uključeno je rezanje profila ispod i iznad razine mora.  Obračun po kg uklonjene  ograde/cijevi/šipke.</t>
  </si>
  <si>
    <t>Betonske radove izvoditi po pregledu oplate  od strane odgovorne osobe naručitelja.</t>
  </si>
  <si>
    <t>Učvršćivanje postojeće podupore  obračun komplet cijele konstrukcije na plaži Park hotel</t>
  </si>
  <si>
    <t>Potrebno je prije izrade detaljne mjere izmjeriti na  svlačioni. Uračunata su rubna ojačanja i  metalne omče na razmaku maksimalno   10 cm, na  svakom od tri navedena segmenta. Obračun komplet nabavljene cerade  po  jednoj svlačionici isporučene u skladištu Grada na Delti.</t>
  </si>
  <si>
    <t>Postava vaterpolo igrališta i   održavanje u uporabi tijekom sezone kupanja. Postava kosih penjalica.</t>
  </si>
  <si>
    <t xml:space="preserve">Postava kosih i vertikalnih penjalica. </t>
  </si>
  <si>
    <t>Saniranje rupa   u  obalnoj stazi. Popravak stubišta- prilaza plažicama,  od betona i kamene obloge. Postava penjalica.</t>
  </si>
  <si>
    <t>Ručno razbijanje dotrajalog ruševnog betona sunčališta i ulaza u more na raznim lokacijama - uključeno razbijanje na manje dijelove prikladne za ručni prijenos, radovi se izvode na obalnoj crti pod i nad morem.</t>
  </si>
  <si>
    <t>Pregled svih elemenata jednom tjedno u sezoni kupanja, izvanredno po pozivu naručitelja, te  popravke za sigurnost  u uporabi u sezoni kupanja.</t>
  </si>
  <si>
    <t xml:space="preserve">Stavka uključuje nabavu cerade slijedećih karakteristika: plastificirana, minimalno 670 gramska, UV stabilna sa ojačanjima na krajevima i  omčama za provlačenje spojnih traka za učvršćenje na cjevnu metalnu konstrukciju svlačione, trake su uključene u cijenu. </t>
  </si>
  <si>
    <t>Plaža  za osobe s invaliditetom  Kostanj</t>
  </si>
  <si>
    <t>Lungo mare</t>
  </si>
  <si>
    <t>Bivio</t>
  </si>
  <si>
    <t xml:space="preserve">Plaža Preluk </t>
  </si>
  <si>
    <t>Popravak oštećenja nastalih djelovanjem valova.</t>
  </si>
  <si>
    <t>10.</t>
  </si>
  <si>
    <t>Vila Nora</t>
  </si>
  <si>
    <t>Ploče- do bazenskog kompleksa</t>
  </si>
  <si>
    <t xml:space="preserve">Postava plutajuće brane, čišćenje rampe od algi. </t>
  </si>
  <si>
    <t>Igralište</t>
  </si>
  <si>
    <t>Sablićevo</t>
  </si>
  <si>
    <t>Park Hotel</t>
  </si>
  <si>
    <t>Glavanovo</t>
  </si>
  <si>
    <t>Grčevo</t>
  </si>
  <si>
    <t>Postava plutajuće brane, postava kosih penjalica, ličenje ograda.</t>
  </si>
  <si>
    <t xml:space="preserve">Ličenje ograde, čišćenje rampe od algi. </t>
  </si>
  <si>
    <t>Vila Olga</t>
  </si>
  <si>
    <t>2.1</t>
  </si>
  <si>
    <t>2.2</t>
  </si>
  <si>
    <t>2.3</t>
  </si>
  <si>
    <t>izrada i ugradba nove ploče/bloka</t>
  </si>
  <si>
    <t>ugradba postojeće ploče odvaljene na dnu mora</t>
  </si>
  <si>
    <t>konop fi 10 PES bijeli</t>
  </si>
  <si>
    <t>konop fi 8 PES bijeli</t>
  </si>
  <si>
    <t>bove 10 litarske</t>
  </si>
  <si>
    <t>Demontaža vaterpolo igrališta  uključivo psihološku barijeru (konop s plovcima)  i dva gola i odvoz u skladište naručitelja. Obračunava se kompletna demontaža elemenata  sa svih   lokacija plaža (utvrđenih u tekstu).</t>
  </si>
  <si>
    <t>Beton zaglađen, protuklizno zagreben.  Stavka uključuje uklanjanje odlomljenih ploča stubišta od betona i pripremu podloge za postavu nove stube. Obračun po m3 postavljene ploče/komada bloka.</t>
  </si>
  <si>
    <t>blok dimenzija 70cmx50cmx30cm - ugradba postojećih iz spremišta na plaži Kostanj.</t>
  </si>
  <si>
    <t>ploče debljine 20 cm - ugradba postojećih iz spremišta na plaži Kostanj.</t>
  </si>
  <si>
    <t>ploče debljine 6 cm - ugradba postojećih iz spremišta na plaži Kostanj.</t>
  </si>
  <si>
    <t>Red.
br.:</t>
  </si>
  <si>
    <t>Opis stavke</t>
  </si>
  <si>
    <t>Jed. mj.:</t>
  </si>
  <si>
    <t>Količina:</t>
  </si>
  <si>
    <t>Jedinična
cijena (kn):</t>
  </si>
  <si>
    <t>Cijena ukupno (kn):</t>
  </si>
  <si>
    <t>Brgudi</t>
  </si>
  <si>
    <t>Skidanje tobogana, betoniranje postolja tobogana</t>
  </si>
  <si>
    <t>Akademija</t>
  </si>
  <si>
    <t>Popravak staze i platoa- djelomično krpanje oštećenja. Rušenje postojećih svlačionica. Montaža nove svlačionice.</t>
  </si>
  <si>
    <t>17.</t>
  </si>
  <si>
    <t xml:space="preserve">BETONSKI, ARMIRANOBETONSKI, TESARSKI I ZIDARSKI RADOVI </t>
  </si>
  <si>
    <t>beton</t>
  </si>
  <si>
    <t>dvostrana oplata</t>
  </si>
  <si>
    <t>oplata</t>
  </si>
  <si>
    <t>Saniranje oštećenja na stepenicama koje vode prema plaži.</t>
  </si>
  <si>
    <t>BETONSKI, ARMIRANOBETONSKI, TESARSKI I ZIDARSKI RADOVI UKUPNO:</t>
  </si>
  <si>
    <t>3.5.</t>
  </si>
  <si>
    <t>3.6.</t>
  </si>
  <si>
    <t>BETONSKI, ARMIRANOBETONSKI, TESARSKI I ZIDARSKI RADOVI</t>
  </si>
  <si>
    <t>Popravak betonskog sunčališta</t>
  </si>
  <si>
    <t xml:space="preserve">Održavanje objekata  i uređaja na plažama (građevinsko - obrtnički radovi) </t>
  </si>
  <si>
    <t>Dobava, doprema kamenog nabačaja veličine kamena 64 mm, razastiranje  na pješačkom putu do plaže za pse Igralište, na mjestu oštećenja,   planiranje +/- 6 cm. Obračun po m3 izvedenog kamenog nabačaja.</t>
  </si>
  <si>
    <t>Dobava, doprema kamenog nabačaja- kamenometa težine veće od 2,5 tona do 3 tone, uslagivanje na crti obale uz postojeći kamenomet na plaži Ploče i Igralište- Plaža za pse. Obračun po m3  izvedenog  kamenometa.</t>
  </si>
  <si>
    <t>blok dimenzija 50cmx50cmx50cm</t>
  </si>
  <si>
    <t>blok dimenzija 30cmx30cmx30cm</t>
  </si>
  <si>
    <t>armaturne šipke/mreže B500B i armaturni ankeri Ø12 B500B</t>
  </si>
  <si>
    <t>ploča dimenzije 60cmx30cmx6cm</t>
  </si>
  <si>
    <t>ploča dimenzije 15cmx30cmx120cm</t>
  </si>
  <si>
    <t>blok dimenzije 70cmx50cmx30cm</t>
  </si>
  <si>
    <r>
      <t>Stavka uključuje  postavu užeta (konopa)</t>
    </r>
    <r>
      <rPr>
        <sz val="10"/>
        <color rgb="FFFF0000"/>
        <rFont val="Arial"/>
        <family val="2"/>
        <charset val="238"/>
      </rPr>
      <t xml:space="preserve"> </t>
    </r>
    <r>
      <rPr>
        <sz val="10"/>
        <rFont val="Arial"/>
        <family val="2"/>
        <charset val="238"/>
      </rPr>
      <t xml:space="preserve">poliester bijeli fi 20 mm i lanca  od čelika (pocinčani) dimenzije minimalno presjek profila karike lanca fi 12 mm, dužine lanca dovoljne za sigurno sidrenje  (predviđena je najveća dubina mora na najdubljem dijelu 7 metara, četiri 30 litarska plovka (bove) koje se postavljaju na kutevima igrališta. Stavka uključuje  izradu, dopremu, istovar i postavu linija igrališta koje su izrađene od konopa i plastičnih plovaka na maksimalnoj udaljenosti osno 40 cm,  promjera 100 mm nanizanih na konop debljine 11 mm sa spojnim elementima na nastavcima radi lake demontaže. </t>
    </r>
  </si>
  <si>
    <t xml:space="preserve">Konopi psihološke barijere i vaterpolo igralište su  sa plastičnim plovcima promjera 100 mm, u raznim bojama  nanizanih na konop debljine 11 mm sa spojnim elementima - sponama na nastavcima radi lake demontaže. </t>
  </si>
  <si>
    <t>Igralište (plivalište vaterpola) ima u uporabi oblik pravilnog pravokutnika, dimenzija od 23m X 16 m ; dubina mora je najmanje 1,80 m. Igrališni prostor  s obje strane ima linije koje obilježavaju vrata i linije okvira  igrališta sa svim oznakama i plutačama. Vrata (golovi) su dvoja, uključeno je sidrenje gola- svakog na četiri točke sa posebnim sidrenim blokovima po golu četiri sidrena bloka,  gol je  unutarnje  širine 2,6 metara, unutarnje visine 0,80 metra iznad površine vode i dubine 0,9 m. Vratnice i prečka izrađene su od drva,  kvadratičnog presjeka od 7,5 cm. Vezivanje gola se izvodi konopom na četiri točke   svaki  za  četiri plutajuće bove po golu, a od bova lancem za sidrene betonske blokove  koji imaju omče za prihvat lanaca.</t>
  </si>
  <si>
    <r>
      <t>Pregled i fiksiranje postojećih penjalica   za izlaz iz mora koje su nestabilne. Radovi se izvode pod morem i na razini mora. Fiksiranje izvesti uključivo s bušenjem rupa i   nabavom i ugradbom novog pričvrsnog pribora (2x4 vijka fi 12 od inox-a</t>
    </r>
    <r>
      <rPr>
        <sz val="10"/>
        <color rgb="FFFF0000"/>
        <rFont val="Arial"/>
        <family val="2"/>
        <charset val="238"/>
      </rPr>
      <t xml:space="preserve"> </t>
    </r>
    <r>
      <rPr>
        <sz val="10"/>
        <rFont val="Arial"/>
        <family val="2"/>
        <charset val="238"/>
      </rPr>
      <t>sa maticom i kontramaticom s oblom glavom). Stavka uključuje nabavu i ugradbu svog spojnog materijala za montažu na siguran način. Obračun po komadu fiksiranih penjalica.</t>
    </r>
  </si>
  <si>
    <t>Učvršćenje ograde rampe na plaži Igralište vijčanim spojem kosnika od inox-a od cijevi vanjskog promjera 4 cm, presjek stjenke d=3 mm,  s jedne strane spojeno na ogradu obujmicom a sa druge  putem sidrene pločice sa čahurama sidrenim na betonski obalni zid, uključen je sav potrebni materijal, sidrenje u zid pod morem, montaža kosnika obujmicom na ogradu. Dužina kosnika je 50 cm. Stavka uračunava sav potreban rad, pod i nad morem, te nabavu svog potrebnog materijala. Obračun po komadu kosnika.</t>
  </si>
  <si>
    <t>Nabava materijala, popravak ograde na plaži Kostanj. Ograda je dvoredna, cjevastih profila stupova i pojasnica. Stavka uključuje ukrcaj na vozilo i otpremu u radionicu, popravak na mjestima oštećenja, te ukrcaj na vozilo, dopremu i ugradnju. Izvodi se demontažno sa vijcima spojenih preko podložnih pločica, pričvršćeno na tlo, ograda u svemu kao postojeća. Izraditi od cjevkastih profila od Inox-a AISI-316. Obračun po m' postavljene ograde na plaži Kostanj.</t>
  </si>
  <si>
    <t>Uklonjeni i otpadni materijal prelazi u vlasništo Izvođača. Izvođač je u obvezi uklonjeni materijal ekološki zbrinuti na za to utvrđenu deponiju sukladno Zakonu  o gospodarenju otpadom, a svi uslijed toga nastali troškovi su obveza izvođača, okoliš urediti i očistiti.</t>
  </si>
  <si>
    <r>
      <t>Preuzimanje i deponiranje opreme je u prostorima Naručitelja u skladištu na Delti u Rijeci. O preuzimanju opreme  prije sezone kupanja i po dopremanju opreme u skladište naručitelja po završetku sezone kupanja izvođač je dužan dostaviti zapisnik. Zapisnik sadrži podatke o: vrsti opreme,  broj komada, opis opreme (npr: vaterpolo gol sa mrežicom</t>
    </r>
    <r>
      <rPr>
        <sz val="11"/>
        <rFont val="Arial"/>
        <family val="2"/>
        <charset val="238"/>
      </rPr>
      <t>) mjestu (naziv plaže), stanje opreme (opis oštećenja) i napomenu. Zapisnik sastavlja i ovjerava  izvođač radova i predaje  ovlaštenoj osobi naručitelja.  Montaža opreme i uređaja izvršava se do 31. svibnja, a demontaža po završetku sezone kupanja koja završava 15. rujna.</t>
    </r>
  </si>
  <si>
    <t>Opločenje  pločama i blokovima kamena  na mjestu oštećenja.  Izvedba pranog kulira na mjestu oštećenog s prethodnim otucanjem odvojenih dijelova i pripremom podloge. Uklanjanje algi i drugog obrasta sa stubišta, rampe i obalnih zidova. Ugradnja i popravak ograda.</t>
  </si>
  <si>
    <t>Popravak staze i platoa- djelomično krpanje oštećenja. Popravak zaštitne mreže.</t>
  </si>
  <si>
    <t>Podupiranje stropne ploče stupovima. Popravak betonske obale i staze.</t>
  </si>
  <si>
    <t>Plažni pojas kampa Preluk</t>
  </si>
  <si>
    <t>Saniranje oštećenja na pristupnom stepeništu prema plaži</t>
  </si>
  <si>
    <t>18.</t>
  </si>
  <si>
    <t>Odpajanje i odterećenje mreže od odronjenog materijala površine 5 m2, te  ponovna izvedba  zaštite pokosa upletanjem i sidrenjem na način kako je opisano u prethodnoj stavci. U stavci je uključen sav rad i materijal. Obračun po lokaciji- komadu odpojene i ponovo montirane postojeće zaštitne mreže na plažama. Stavka uključuje ekološko zbrinjavanje otpadnog materijala sukladno Zakonu  o gospodarenju otpadom, a svi uslijed toga nastali troškovi su obveza izvođača.</t>
  </si>
  <si>
    <t>Mjere je potrebno uzeti na licu mjesta, a površina ukupne cerade za jednu svlačionu iznosi 16 m2, a  sastoji se od tri  odvojena segmenta koja se zasebno pričvršćuju na konstrukciju svlačione  i  iznosi : 6,8mx1,7m +0,8mx1,7 m+1,55mx1,7m.</t>
  </si>
  <si>
    <t>Postava cerade  od tri segmenta opisano u prethodnoj stavci na svlačione uvezivanjem,  na deset  lokacija na plažama Grada Rijeke i to: Preluk, S zavoj,Bivio, Vila Nora, Igralište, Brgudi, Park Hotel, Glavanovo, Ružićevo i Grčevo. Stavka uključuje preuzimanje cerada u skladištu naručitelja,  provlačenje spojnih traka  kroz omče na ceradi za učvršćenje na cjevnu metalnu konstrukciju svlačione, sve komplet ugrađeno, spremno za uporabu. Obračun po jednoj svlačionici kompletno izrađeno za uporabu.</t>
  </si>
  <si>
    <t>Ručni iskop pojedinačnih rupa  za izradu pojedinačnih betonskih temelja 40cmx40cmx40 cm,  za postavu zaštitne ograde. Uračunat je iskop u tlu IV kategorije (B kategorija) sa odbacivanjem u stranu i razastiranjem otkopanog materijala po platou, te zagrtanje temelja  po izvedenom temelju. Obračun po m3 iskopanog i razastrtog materijala.</t>
  </si>
  <si>
    <t>Ručni ukrcaj i prevoz ručnim kolicima na udaljenost do 30 metara, ukrcaj na kamion i prijevoz, te iskrcaj viška materijala iz iskopa na za to utvrđenu deponiju sukladno Zakonu o gospodarenju otpadom, a svi uslijed toga nastali troškovi su obveza izvođača. Obračun po m3 materijala.</t>
  </si>
  <si>
    <t>četveroredna ograda</t>
  </si>
  <si>
    <r>
      <t xml:space="preserve">Plutajuća oprema je:  vaterpolo igralište, plutajuća brana, konopi,lanci, bove,  a nalaze se u skladištu naručitelja na Delti u Rijeci. Opis radova: Izvođač je dužan  pregledati opremu, izraditi  pisano izvješće o preuzetoj opremi, izvršiti  ukrcaj, prijevoz, iskrcaj  prijenose i prijevoze, te montažu u moru, izvesti   radove održavanja u sezoni kupanja,  popravke,   demontažu i </t>
    </r>
    <r>
      <rPr>
        <sz val="10"/>
        <rFont val="Arial"/>
        <family val="2"/>
        <charset val="238"/>
      </rPr>
      <t>o</t>
    </r>
    <r>
      <rPr>
        <sz val="10"/>
        <rFont val="Arial"/>
        <family val="2"/>
      </rPr>
      <t>dvoz u skladište naručitelja po završenoj sezoni kupanja. Lokacije na kojima je oprema u sezoni kupanja:  Vaterpolo igralište  (na plaži Bivio), plutajuća brana na plažama Grčevo, Igralište</t>
    </r>
    <r>
      <rPr>
        <sz val="10"/>
        <color rgb="FFFF0000"/>
        <rFont val="Arial"/>
        <family val="2"/>
        <charset val="238"/>
      </rPr>
      <t xml:space="preserve">.  </t>
    </r>
    <r>
      <rPr>
        <sz val="10"/>
        <rFont val="Arial"/>
        <family val="2"/>
      </rPr>
      <t>Oprema se  montira na način da je  spremna za upotrebu na siguran način. U stavku je uključena nabava  nove opreme i svih potrebnih elemenata- specificiranih u stavkama ovog troškovnika za koje se ustanovi da nedostaju tijekom uporabe, te da je uništena ili oštećena u tijeku uporabe.</t>
    </r>
  </si>
  <si>
    <r>
      <t>Nabava i dobava materijala i sanacija oštećenja  na plohama obloženim kulirom, uključeno: razbijanje, uklanjanje i odvoz  na za to utvrđenu deponiju labilnog kulira, sve sukladno Zakonu o gospodarenju otpadom, a svi uslijed toga nastali troškovi su obveza izvođača. Obradu ruba oštećene površine, priprema podloge, izrada - krpanje pranog kulira debljine sloja  6 cm od dravskog pijeska u boji  i kvaliteti kao</t>
    </r>
    <r>
      <rPr>
        <sz val="10"/>
        <color rgb="FFFF0000"/>
        <rFont val="Arial"/>
        <family val="2"/>
        <charset val="238"/>
      </rPr>
      <t xml:space="preserve"> </t>
    </r>
    <r>
      <rPr>
        <sz val="10"/>
        <rFont val="Arial"/>
        <family val="2"/>
        <charset val="238"/>
      </rPr>
      <t>postojeći plato na plaži za osobe s invaliditetom (Kostanj). Obračun po m2 ugrađenog kulira.</t>
    </r>
  </si>
  <si>
    <t>Vađenje  betonskih ploča  s dna mora (udaljenost do 10 m od mjesta ugradbe)  na plaži Kostanj,  Stavka uključuje opremu za dizanje ploča s dna mora.  Obračun po komadu  izvađenen iz mora.</t>
  </si>
  <si>
    <t xml:space="preserve">Nabava nove cerade za postavu na plažne svlačionice  uvezivanjem,  na deset  lokacija na plažama Grada Rijeke i to: Preluk, S zavoj,Bivio, Vila Nora, Igralište, Brgudi, Park Hotel, Glavanovo, Ružićevo i Grčevo (točne mjere uzeti na licu mjesta).  </t>
  </si>
  <si>
    <t>Montaža  vaterpolo igrališta komplet uključivo psihološku barijeru (konop s plovcima) sa dva gola (Bivio) i psihološke barijere (Plaža Grčevo i Igralište) vezanjem za  postojeće sidrene blokove. Obračunava se kompletna postava svih  elemenata na sve   lokacije plaža (utvrđene u tekstu ).</t>
  </si>
  <si>
    <r>
      <t>Dnevni pregled stanja i  održavanje  svih postavljenih elementa u uporabi u sezoni kupanja</t>
    </r>
    <r>
      <rPr>
        <sz val="10"/>
        <color rgb="FFFF0000"/>
        <rFont val="Arial"/>
        <family val="2"/>
        <charset val="238"/>
      </rPr>
      <t xml:space="preserve"> </t>
    </r>
    <r>
      <rPr>
        <sz val="10"/>
        <rFont val="Arial"/>
        <family val="2"/>
        <charset val="238"/>
      </rPr>
      <t>2022. godine (1.6. do 15.9. 2022.) kao  i otklanjanje oštećenja u roku 24 sata od nastanka oštećenja.  Obračunava se kompletno  svakodnevno pregledana i održavana postavljena oprema: golovi i psihološka barijera na plažama.</t>
    </r>
  </si>
  <si>
    <t>Preuzimanje u skladištu naručitelja na Delti, utovar u kamion, prijevoz, ručni prijenos i montaža dvoredne  ograde od inox-a, rukohvata na betonskoj rampi plaže Igralište. U cijenu uračunat sav spojni materijal. Obračun po m` ograde.</t>
  </si>
  <si>
    <t>Demontaža dvoredne  ograde od inox-a - rukohvata na plaži Kostanj po završetku sezone kupanja, označavanje vodootpornim flomasterom redosljeda postavljanja na dijelovima ograde razdjeljenih dilatacionim spojem,  te odvoz istovar i skladištenje u skladištu grada Rijeke na Delti.Obračun po m` ograde.</t>
  </si>
  <si>
    <t>Nabava materijala, izrada nove ograde na plaži Kostanj na stubištu gdje nedostaje. Ograda je dvoredna, cjevastih profila stupova i pojasnica kao postojeća ograda plaže Kostanj (mjere uzeti na licu mjesta), izvodi se demontažno sa vijcima spojenih preko podložnih pločica, pričvršćeno bočno. Izraditi od profila od Inox-a AISI-316. Završetak u moru izvesti zaobljeno. Obračun po m' postavljene ograde na plaži Kostanj.</t>
  </si>
  <si>
    <t>Skupljanje na hrpe otpadnog materijala (rezlomljeni asfalt, beton, odronjeni materijal, armatura) na plažama, te viška materijala iz iskopa, rezanje armature, prijenos na udaljenost do 30 metara ručnim kolicima, prijevoz i utovar  materijala u kamion te odvoz i istovar na za to utvrđenu deponiju sukladno Zakonu  o gospodarenju otpadom, a svi uslijed toga nastali troškovi su obveza izvođača. Obračun po m3 materijala u sraslom stanju.</t>
  </si>
  <si>
    <r>
      <t>(građevinsko obrtnički radovi): sanitarnih objekata, obalnih zidova, obalnih šljunčanih i betonskih puteva, sunčališta, staza, stubišta, opreme:   (vaterpolo igrališta i plutajućih brana),   razastiranje i planiranje šljunka na plažama, uređenje prilaza plažama,  uređenje obalnog puta Lungo mare, održavanje stjenskog pokosa, bravarski radovi</t>
    </r>
    <r>
      <rPr>
        <b/>
        <sz val="10"/>
        <color rgb="FFFF0000"/>
        <rFont val="Arial"/>
        <family val="2"/>
        <charset val="238"/>
      </rPr>
      <t xml:space="preserve"> </t>
    </r>
    <r>
      <rPr>
        <b/>
        <sz val="10"/>
        <rFont val="Arial"/>
        <family val="2"/>
        <charset val="238"/>
      </rPr>
      <t>u 2022. godini.</t>
    </r>
  </si>
  <si>
    <t>Radovi se izvode na plažama: Preluk, "S zavoj", Akademija, Kostanj, Lungo mare, Bivio, Razbojna, Ploče, Vila Nora, Igralište, plaža za pse (do plaže Igralište) i Brgudi na zapadnom dijelu grada, te Grčevo, Ružićevo, Srebrena, Vila Olga, Glavanovo, Hotel Park, Sablićevo, Križić i plaža za pse Brajdica, na istočnom dijelu grada.</t>
  </si>
  <si>
    <t>Naručitelj se ne obvezuje omogućiti priključak na komunalnu infrastrukturu, trošak snosi Izvođač.</t>
  </si>
  <si>
    <t>U cijenu svake stavke potrebno je uračunati sve  troškove rada osnovnog i pomoćnog materijala, materijal za oplatu, krojenje, montaža i demontaža oplate - zaštite, ograđivanja, čišćenja, materijal, izrada, montaža i demontaža skele, pomoćnih radnih platformi za izradu podmorskih radova i zaštite stjenskih pokosa na visini do 5 metara, vertikalni i horizontalni transport (ručni ili strojni) osnovnog, pomoćnog te odvoz otpadnog materijala na odlagalište za građevinski otpad sukladno Zakonu  o gospodarenju otpadom, a svi uslijed toga nastali troškovi su obveza izvođača, kao i  otežan rad zbog pješačkog prometa uz slijedeću napomenu: Uz plaže na Kostabeli (Lungo mare) ograničena je nosivost kamiona na 2 tone. Na plaži Ploče dozvoljen je ulaz vozilima sa gumenim kotačima.</t>
  </si>
  <si>
    <t xml:space="preserve">Radovi se izvode do početka sezone kupanja. Iznimno, neodloživi popravci koje je neophodno izvesti za uporabu plaža na siguran način te održavanje opreme izvodi se za vrijeme i nakon sezone kupanja koja počinje 1.6.2022. godine a završava 15.9.2022. godine. </t>
  </si>
  <si>
    <t>Postava novih cerada na postojeće svlačionice (lokacije: Preluk, S zavoj, Akademija, Lugo mare, Bivio, Vila Nora, Igralište, Brgudi, Park Hotel, Glavanovo, Ružićevo i Grčevo). Mjestimični popravci  novonastalih oštećenja na plažama i ulaza u more.</t>
  </si>
  <si>
    <r>
      <rPr>
        <b/>
        <sz val="10"/>
        <rFont val="Arial"/>
        <family val="2"/>
        <charset val="238"/>
      </rPr>
      <t>Ručni Iskop</t>
    </r>
    <r>
      <rPr>
        <sz val="10"/>
        <rFont val="Arial"/>
        <family val="2"/>
        <charset val="238"/>
      </rPr>
      <t xml:space="preserve"> terena na  raznim lokacijama i   jame pojedinačnih  temelja. Obračun po m3 iskopa u sraslom stanju).</t>
    </r>
  </si>
  <si>
    <t>Plažni nasip- iskop i  ručno prelaganje plažnog šljunka. Izvodi se nakon nastanka neravnina  na šljunčanoj plaži djelovanjem mora prije i u sezoni kupanja.Obračun po m3 iskopanog i ujedno preloženog materijala iz iskopa na drugo mjesto na udaljenost do 30 m.</t>
  </si>
  <si>
    <t>Razastiranja i planiranja, nabava i doprema pijeska i šljunka, jalovine</t>
  </si>
  <si>
    <r>
      <t>Dobava, doprema, razastiranje u sloju prosječne debljine 20 cm, planiranje +/- 2 cm i stojno zbijanje jalovine granulacije 0-32 mm na rupama pješačkog puta i mjestima gdje nedostaje. Obračun po m2 tlocrtne površine na kojoj je izvedena postava jalovine. Lokacije izvođenja: Lungo mare i Igralište do pomoćnog nogometnog stadiona</t>
    </r>
    <r>
      <rPr>
        <sz val="10"/>
        <color rgb="FFFF0000"/>
        <rFont val="Arial"/>
        <family val="2"/>
        <charset val="238"/>
      </rPr>
      <t>.</t>
    </r>
  </si>
  <si>
    <t>Dobava, doprema materijala razastiranje u sloju prosječne debljine 5 cm na pješačkom putu, na mjestu oštećenja i saniranje rupa,  planiranje +/- 1 cm i stojno zbijanje. Obračun po m2 tlocrtne površine pješačkog puta.</t>
  </si>
  <si>
    <t>Lungo mare pijesak granulacije 4 mm, prosječna debljina sloja 5 cm. Obračun po m2 površine.</t>
  </si>
  <si>
    <t>Igralište - put od odbojke na pijesku do plaže za pse-šljunak drobljeni granulacije 0-16 mm.Prosječna debljina sloja 5 cm. Obračun po m2 površine.</t>
  </si>
  <si>
    <t>2.2.2.</t>
  </si>
  <si>
    <t>2.2.1.</t>
  </si>
  <si>
    <r>
      <t>Dobava i doprema materijala, betoniranje površina sunčališta, staza,  sa izvedbom dilatacija, debljine betonskog sloja od 10cm i</t>
    </r>
    <r>
      <rPr>
        <sz val="10"/>
        <color rgb="FFFF0000"/>
        <rFont val="Arial"/>
        <family val="2"/>
        <charset val="238"/>
      </rPr>
      <t xml:space="preserve"> </t>
    </r>
    <r>
      <rPr>
        <sz val="10"/>
        <rFont val="Arial"/>
        <family val="2"/>
        <charset val="238"/>
      </rPr>
      <t xml:space="preserve">20 cm, te izrada rubnog zidića </t>
    </r>
    <r>
      <rPr>
        <b/>
        <sz val="10"/>
        <rFont val="Arial"/>
        <family val="2"/>
        <charset val="238"/>
      </rPr>
      <t>presjeka</t>
    </r>
    <r>
      <rPr>
        <sz val="10"/>
        <rFont val="Arial"/>
        <family val="2"/>
        <charset val="238"/>
      </rPr>
      <t xml:space="preserve"> 20cmx50cm betonom XS2 razreda čvrstoće C 35/45 prema HRN EN 206:2021 ili jednakovrijedno, temelja za postavu metalnog stupa ograde 40cmx40cmx40cm površine grubo zaribane. Uračunata rubna daščana oplata platoa i obostrana oplata zidića, te se posebno ne obračunava. Bridovi skošeni pod 45° obrađeni radi zaštite kupača od ozljeđivanja.  Radovi se izvode na raznim lokacijama. Obračun po /m2  betoniranog platoa, te po/m3   ugrađenog betona temelja i zidića.</t>
    </r>
  </si>
  <si>
    <t>Dobava i doprema materijala, betoniranje betonomXS3 razreda čvrstoće C 35/45 sidrenih blokova prema HRN EN 206:2021 ili jednakovrijedno, za učvršćenje plutajuće opreme i postava na dno mora na dubinu do 10 m. Stavka uračunava oplatu, kao i  nabavu materijala i izrada omče dužine15 cm od inox-a AISI 316, debljina pune šipke fi 18 mm sidrena u beton. Obračun po komadu izrađenog i postavljenog bloka na raznim lokacijama plaža.</t>
  </si>
  <si>
    <r>
      <t xml:space="preserve">Dobava i doprema materijala, </t>
    </r>
    <r>
      <rPr>
        <b/>
        <sz val="10"/>
        <rFont val="Arial"/>
        <family val="2"/>
        <charset val="238"/>
      </rPr>
      <t>betoniranje pod morem</t>
    </r>
    <r>
      <rPr>
        <sz val="10"/>
        <rFont val="Arial"/>
        <family val="2"/>
        <charset val="238"/>
      </rPr>
      <t xml:space="preserve"> na teže pristupačnim lokacijama, doprema betona otežana, kopnenim  putem, uključena oplata, horizontalni i vertikalni prijenos preko stjenovite nepristupačne obale, betoniranje na  stjenovitoj obali  na mjestu oštećenja postojećih ulaza u more. Uključena je prilagodba stjenovitoj obali, uključeno je bušenje rupa fi 30 mm u stijeni dubine 30 cm i nabava i postava sidra (fi 19 mm ukupne dužine 60 cm) u žitki cementni mort,  izrada stepenica za ulaz u more  dimenzija 32/16 betonirane  betonom XS3 razreda čvrstoće C 35/45 sukladno HRN EN 206:2021</t>
    </r>
    <r>
      <rPr>
        <sz val="10"/>
        <color rgb="FFFF0000"/>
        <rFont val="Arial"/>
        <family val="2"/>
        <charset val="238"/>
      </rPr>
      <t xml:space="preserve"> </t>
    </r>
    <r>
      <rPr>
        <sz val="10"/>
        <rFont val="Arial"/>
        <family val="2"/>
        <charset val="238"/>
      </rPr>
      <t xml:space="preserve">ili jednakovrijedno, površine grubo zaribane u daščanoj oplati. </t>
    </r>
  </si>
  <si>
    <t>Izrada armiranobetonskih stepenica. Širina stubišta:1,00 m. Beton ploče je C30/37 s min 400 kg/m3 cementa otpornog na djelovanje morske vode, razreda izloženosti  XS3 i XF2  sukladno HRN EN 206:2021 ili jednakovrijedno. U cijenu je uključen sav rad i materijal, oplata, prijevoz i njega betona. U cijenu uključena dobava i izrada potrebne oplate i ugrađene armature.</t>
  </si>
  <si>
    <t xml:space="preserve">Nabava materijala, izrada novog betonskog potpornog zida. Beton klase C25/30 sukladno HRN EN 206:2021 ili jednakovrijedno. Uračunata je nabava, dobava i postava oplate i konstruktivne armature temelja zida i zida (dvostruka mreža Q 188, visina zida 1, 2 metra, širina zida 30 cm gore, nagib vidne  vertikalne plohe 1:5). Uključena je izrada podložnog betona. Temelj se betonira zajedno sa zidom. Obračun po m3 ugrađenog betona. </t>
  </si>
  <si>
    <t>nabava i postava novih  podupirača sukladno HRN EN 1065:2002, B35, ili jednakovrijedno obračun po komadu podupirača na plaži Park hotel</t>
  </si>
  <si>
    <r>
      <t>Otucanje odvojene žbuke sa zidova plažnih svlačiona i sanitarnih čvorova. Stavka uključuje utovar i</t>
    </r>
    <r>
      <rPr>
        <sz val="10"/>
        <color rgb="FF00B0F0"/>
        <rFont val="Arial"/>
        <family val="2"/>
        <charset val="238"/>
      </rPr>
      <t xml:space="preserve"> </t>
    </r>
    <r>
      <rPr>
        <sz val="10"/>
        <rFont val="Arial"/>
        <family val="2"/>
        <charset val="238"/>
      </rPr>
      <t>odvoz materijala na deponiju  o trošku izvođača. Stavka uključuje nabavu i dobavu te izrada nove grube i fine žbuke klase GP - CS II u skladu s HRN EN 998-1:2016 ili jednakovrijedno, debljine 10 mm, sa prethodnim krpanjem pukotina i oštećenja  te "paćokiranjem" zidova cementnim mlijekom. Obračun po m2  kompletno uređenog zida svlačionice.</t>
    </r>
  </si>
  <si>
    <t xml:space="preserve">Podupiranje armiranobetonske ploče stropa na plažnom objektu južno od ex Park hotela. U cijenu uključena laka pokretna skela. Stavka uključuje nabavu, dobavu i postavu novih čeličnih podupora sukladno HRN EN 1065:2002, B35 ili jednakovrijedno, te provjeru i učvršćenje  već postavljenih. </t>
  </si>
  <si>
    <r>
      <t>Popunjavanje</t>
    </r>
    <r>
      <rPr>
        <sz val="10"/>
        <rFont val="Arial"/>
        <family val="2"/>
        <charset val="238"/>
      </rPr>
      <t xml:space="preserve"> postolja tobogana betoniranjem. Dimenzija svake rupe je 1,20mx0,55m, te dubine 0,40m.  Beton ploče </t>
    </r>
    <r>
      <rPr>
        <sz val="10"/>
        <color theme="1"/>
        <rFont val="Arial"/>
        <family val="2"/>
        <charset val="238"/>
      </rPr>
      <t>je C30/37 s min 400 kg/m3 cementa otpornog na djelovanje morske vode, razreda izloženosti  XS3 i XF2 prem</t>
    </r>
    <r>
      <rPr>
        <sz val="10"/>
        <rFont val="Arial"/>
        <family val="2"/>
        <charset val="238"/>
      </rPr>
      <t>a sukladno HRN EN 206:2021 ili jednakovrijedno</t>
    </r>
    <r>
      <rPr>
        <sz val="10"/>
        <color theme="1"/>
        <rFont val="Arial"/>
        <family val="2"/>
        <charset val="238"/>
      </rPr>
      <t>. U cijenu je uključen sav rad i materijal, oplata, prijevoz i njega betona. U cijenu uključena dobava i izrada potrebne oplate i ugrađene armature.</t>
    </r>
  </si>
  <si>
    <t>5.1.</t>
  </si>
  <si>
    <t>5.2.</t>
  </si>
  <si>
    <t>5.3.</t>
  </si>
  <si>
    <t>5.4.</t>
  </si>
  <si>
    <t>Plaža Park hotel</t>
  </si>
  <si>
    <t xml:space="preserve">Ručno ili strojno uklanjanje algi i ostale morske vegetacije (dagnji)   sa kamenih, drvenih i betonskih površina za sezonu kupanja  na plaži Kostanj,  Igralište, Ploče i Park Hotel. Čiščenje se odvija od 1.lipnja do 15. rujna 2022. godine. Površina treba biti očišćena za uporabu  kupačima na siguran način.  Na plaži Igralište betonska rampa površine 30 m2 se čisti 1x tjedno (petak), a na plaži Ploče betonska  rampa površine 8 m2 se čisti 2x tjedno (ponedjeljak i petak). Na plaži Kostanj čiste se ulazi u more na betonskom stubištu i drvenoj rampi ukupne površine 55 m2 2x tjedno (ponedjeljak i petak). Na  plaži Park hotel zapad čiste se  dvoje betonske stube ukupne površine 10 m2 1x tjedno (petak). Obračun  je po   kompletu očišćenih površina na području jedne plaže u jednom kompletnom čišćenju.  </t>
  </si>
  <si>
    <t xml:space="preserve">Demontaža, prijenos i prijevoz dotrajalog plažnog tobogana na plaži Brgudi. Nosiva konstrukcija i korito tobogana prelazi u vlasništvo Izvođača koju je dužan ekološki zbrinuti sukladno Zakonu o gospodarenju otpadom, a svi uslijed toga nastali Troškovi su obveza izvođača. </t>
  </si>
  <si>
    <t>Razbijanje zidova plažnih svlačiona i sanitarnih čvorova.  Stavka uključuje razbijanje, utovar i odvoz materijala na deponiju sukladno Zakonu o gospodarenju otpadom, a svi uslijed toga nastali troškovi su obveza izvođača. Prijenos na udaljenost do 50 metara ručnim kolicima, prijevoz i utovar  materijala u kamion te odvoz i istovar na za to utvrđenu deponiju sukladno Zakonu  o gospodarenju otpadom, a svi uslijed toga nastali troškovi su obveza izvođača. Debljina zidova 15 cm. Obračun po m3  kompletno uklonjenog zida svlačionice.</t>
  </si>
  <si>
    <t>psihološka barijera (konop s plovcima i sidrenim blokovima- minimalno 30cmx30cmx30cm na svakih 4 metra sa pripadajućim konopima dužine  7 metara- ostale karakteristike upisane su u opisu ove stavke, postavlja se kao zaštita kupača od čamaca. Opis plutajuće opreme iz  ovog troškovnika (Dio A).</t>
  </si>
  <si>
    <t>Montaža prije  i  demontaža  po završetku sezone kupanja. Lokacije elemenata utvrđene u općenitom opisu plutajuće opreme</t>
  </si>
  <si>
    <r>
      <t>Popravak gola za vaterpolo, učvršćivanje spojeva, plutajućeg elementa za postizavanje vertikalnosti, ličenje drveta uključivo sa pripremom površine, struganjem stare boje.</t>
    </r>
    <r>
      <rPr>
        <sz val="10"/>
        <rFont val="Arial"/>
        <family val="2"/>
        <charset val="238"/>
      </rPr>
      <t xml:space="preserve"> Obračun po komadu kompletno popravljenog gola.</t>
    </r>
  </si>
  <si>
    <t xml:space="preserve">Preuzimanje iz skladišta naručitelja, prijevoz, istovar i postava penjalica od inox-a AISI 316. Stavka uračunava  postavu penjalica na plaži za uporabu na siguran način u što je uračunata nabava dobava i ugradba svog potrebnog materijala za postavu na obali plaže. Stavka uključuje:  bušenje rupa u betonu pod morem, sidrenje penjalica u betonu vijcima.  Stavka uključuje nabavu i ugradbu svog spojnog materijala  i to: 8 vijaka po penjalici fi 12 mm, dužine 10 cm sa oblom  glavom. Obračun po komadu penjalica. </t>
  </si>
  <si>
    <t>Inox AISI 316</t>
  </si>
  <si>
    <t>Nabava materijala  i ličenje  ograde od čeličnih  cijevi. Uključena je antikorozivna zaštita sukladno  HRN EN ISO 12944-2:2018 ili jednakovrijedno, kategorije korozivnosti C3, za uvjet: blizina mora- temeljito čišćenje, uklanjanje hrđe i dotrajale stare boje, odmašćivanje, ličenje osnovnim slojem i dva završna sloja poliuretanskim lakom bijele boje  na plažama Grada Rijeke. Obračun po metru dužnom ličene ograde.</t>
  </si>
  <si>
    <r>
      <t xml:space="preserve">Nabava, dobava materijala  izrada i ugradba oštećenih  elemenata nastalih u sezoni kupanja - sitna oštećenja do 5 kg ugrađenog elementa  (tobogan na plaži Brgudi, penjalice, rukohvati, ograde i slično) od cijevi </t>
    </r>
    <r>
      <rPr>
        <sz val="10"/>
        <color rgb="FFFF0000"/>
        <rFont val="Arial"/>
        <family val="2"/>
        <charset val="238"/>
      </rPr>
      <t xml:space="preserve"> </t>
    </r>
    <r>
      <rPr>
        <sz val="10"/>
        <rFont val="Arial"/>
        <family val="2"/>
        <charset val="238"/>
      </rPr>
      <t>od Ø 1"  do Ø 2".  Uključena je priprema postojećih elemenata za spoj sa novim- demontaža, rezanje, ravnanje i antikorozivna zaštita sukladno  HRN EN ISO 12944-2:2018 ili jednakovrijedno, kategorije korozivnosti C3 novog elementa.  Obračun po kg ugrađenog elementa.</t>
    </r>
  </si>
  <si>
    <t>Preuzimanje u skladištu naručitelja na Delti, utovar u kamion, prijevoz, ručni prijenos i montaža dvoredne  ograde od inox-a, rukohvata na plaži Kostanj.  U cijenu uračunat sav spojni materijal. Obračun po m` ograde.</t>
  </si>
  <si>
    <t>Izrada novih čeličnih sidrenih ploča, sa čahurama za prihvat vijaka  sve od inox-a AISI 316,  dimenzija ploče 100mmx100mmx5mm, sa 4 rupe  za prolaz sidrenog vijka  i postava ispod mora bušenjem rupa i izradom sidrenja u betonsku podlogu rampe za osobe s invaliditetom plaže Igralište. Ugradba sa zalijevanjem rupa epoxi smolom na mjestima oslonaca  gdje su uništeni, sidrenje vijcima fi 12 mm 4 komada, uključenih u jediničnu cijenu ove stavke koja se obračunava  po  ugrađenoj sidrenoj ploči ograde rampe na plaži Igralište.</t>
  </si>
  <si>
    <t>Nabava materijala, izrada nove ograde na plaži Kostanj gdje nedostaje. Ograda je dvoredna, cjevastih profila i pojasnica ograda plaže Kostanj (mjere uzete na licu mjesta), izvodi se demontažno sa vijcima spojenih preko podložnih pločica. Izraditi od profila od Inox-a AISI-316. Obračun po m' postavljene ograde na plaži Kostanj.</t>
  </si>
  <si>
    <t xml:space="preserve">UKUPNO BEZ PDV-a (kn):    </t>
  </si>
  <si>
    <t>naziv/model/tip: __________</t>
  </si>
  <si>
    <t>Proizvođač:______________</t>
  </si>
  <si>
    <t>Nabava, dobava i ugradba kamene ozrnjene ploče/bloka zaobljenog ili profiliranog ruba, upasivanje na mjesto  uklonjene/og, uz pripremu ležišta uklanjanjem sloja dotrajalog veziva i obradu sljubnica. Kamen brački VESELJE UNITO ili jednakovrijedno tom kamenu slijedećih karakteristika: Prostorna masa: minimalno 2.534 t/m3
Poroznost: minimalno 6.2 %
Upijanje vode: minimalno 1.76 %
Čvrstoća na pritisak: minimalno 137.5 MN/m2
Čvrstoća na savijanje: minimalno 16.3 MN/m3
Otpornost na habanje: minimalno 27.1 cm3/50cm2.  Stavka uključuje uklanjanje odlomljenih ploča i pripremu podloge za postavu nove ploče. Obračun po m2 postavljene ploče/komada bloka.</t>
  </si>
  <si>
    <t>Jednakovrijedan proizvod:</t>
  </si>
  <si>
    <r>
      <t>blok dimenzije</t>
    </r>
    <r>
      <rPr>
        <sz val="10"/>
        <color rgb="FFFF0000"/>
        <rFont val="Arial"/>
        <family val="2"/>
        <charset val="238"/>
      </rPr>
      <t xml:space="preserve"> </t>
    </r>
    <r>
      <rPr>
        <sz val="10"/>
        <rFont val="Arial"/>
        <family val="2"/>
        <charset val="238"/>
      </rPr>
      <t>70cmx50cmx30 cm</t>
    </r>
  </si>
  <si>
    <t xml:space="preserve">Nabava svog potrebnog materijala, oplate i konstruktivne armaturne mreže Q335 sukladno  HRN EN 10080:2012 ili jednakovrijedno, izrada dobava i ugradba nove betonske ploče/bloka stube betonom čvrstoće C35/45, XS2, CI 0.10 dmax=16, cmin= 55mm prema HRN EN 13670:2010  ili jednakovrijedno na ulazu u more. Radovi se izvode pod morem. Stuba je zaobljenog ili profiliranog ruba, Upasivanje se izvodi na mjestu  uklonjene/og, uz pripremu ležišta uklanjanjem sloja dotrajalog veziva i obradu sljubnica. </t>
  </si>
  <si>
    <r>
      <t>Izvedba zaštite pokosa dvostrukopletenim mrežama za zaštitu od odrona od šesterokutne dvostruko uvijene pocinčane mreže</t>
    </r>
    <r>
      <rPr>
        <sz val="10"/>
        <rFont val="Arial"/>
        <family val="2"/>
        <charset val="238"/>
      </rPr>
      <t>,</t>
    </r>
    <r>
      <rPr>
        <sz val="10"/>
        <rFont val="Arial"/>
        <family val="2"/>
      </rPr>
      <t xml:space="preserve"> jednostruko pocinčavanje 240-290 g/m2, otvor oka d= 80 mm i promjer žice 3 mm. Pocinčane mreže potrebno je dodatno usidriti na kruni pokosa ugradnjom štapnih sidara od rebraste armature promjera fi 25 mm dužine 0,5 metara na razmaku 2 metra a na dnu pokosa opterećuju se  betonskim utezima dimenzija 20cmx20cmx5cm na razmaku 1,5 metara. U stavku je uključen sav rad i materijal. Obračun po m2 zaštićenog pokosa zaštitnom mrežom.</t>
    </r>
  </si>
  <si>
    <r>
      <t>Nabava, dobava materijala  izrada i ugradba ograde, od čeličnih  cijevi  dimenzije od Ø 1"  do Ø 2", na stupićima istog profila visine do 110 cm, stupići na razmaku od 180 cm. Debljina stijenke 3 mm. Stavka uključuje ličenje sukladno HRN EN ISO 12944 ili jednakovrijedno (osnovni i dva završna sloja bijele boje).   Prije izrade potrebno je uzeti mjere na licu mjesta. Stupići zavareni kutnim varom 4 mm na okrugle ploče-rozete D=100/10 mm, koje se s dva sidrena vijka M 10 pričvršćuju za podlogu. Stavka uključuje nabavu i ugradbu svog spojnog materijala</t>
    </r>
    <r>
      <rPr>
        <sz val="10"/>
        <color rgb="FFFF0000"/>
        <rFont val="Arial"/>
        <family val="2"/>
        <charset val="238"/>
      </rPr>
      <t xml:space="preserve"> </t>
    </r>
    <r>
      <rPr>
        <sz val="10"/>
        <rFont val="Arial"/>
        <family val="2"/>
        <charset val="238"/>
      </rPr>
      <t>za montažu. Obračun po metru dužnom ugrađene ograde.</t>
    </r>
  </si>
  <si>
    <r>
      <t>Nabava, dobava materijala  izrada i ugradba ograde stubišta, od čeličnih  cijevi, dimenzije od Ø 1"  do Ø 2", na stupićima istog profila visine do 110 cm, stupići na razmaku od 180 cm. Debljina stijenke 3 mm. Stavka uključuje ličenje  sukladno HRN EN ISO 12944 ili jednakovrijedno (osnovni i dva završna sloja bijele boje).   Prije izrade potrebno je uzeti mjere na licu mjesta. Stupići zavareni kutnim varom 4 mm na okrugle ploče-rozete D=100/10 mm, koje se s dva sidrena vijka M 10 pričvršćuju za podlogu. Stavka uključuje nabavu i ugradbu svog spojnog materijala</t>
    </r>
    <r>
      <rPr>
        <sz val="10"/>
        <color rgb="FFFF0000"/>
        <rFont val="Arial"/>
        <family val="2"/>
        <charset val="238"/>
      </rPr>
      <t xml:space="preserve"> </t>
    </r>
    <r>
      <rPr>
        <sz val="10"/>
        <rFont val="Arial"/>
        <family val="2"/>
        <charset val="238"/>
      </rPr>
      <t>za montažu. Obračun po metru dužnom ugrađene ograde.</t>
    </r>
  </si>
  <si>
    <r>
      <t xml:space="preserve">Radovi na ogradi rampe za ulaz osoba s invaliditetom u more na plaži Kostanj i Igralište. </t>
    </r>
    <r>
      <rPr>
        <sz val="10"/>
        <rFont val="Arial"/>
        <family val="2"/>
        <charset val="238"/>
      </rPr>
      <t>Radovi se izvode sukladno Pravilniku o osiguranju pristupačnosti građevina osobama s invaliditetom i smanjene pokretljivosti „Narodne novine“ broj: NN 78/2013, i 153/2013.</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</si>
</sst>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Red]\-#,##0.00\ "/>
    <numFmt numFmtId="165" formatCode="#,##0_ ;[Red]\-#,##0\ "/>
  </numFmts>
  <fonts count="53" x14ac:knownFonts="1">
    <font>
      <sz val="10"/>
      <name val="Arial CE"/>
      <charset val="238"/>
    </font>
    <font>
      <sz val="11"/>
      <color theme="1"/>
      <name val="Calibri"/>
      <family val="2"/>
      <charset val="238"/>
      <scheme val="minor"/>
    </font>
    <font>
      <sz val="10"/>
      <name val="Arial CE"/>
      <charset val="238"/>
    </font>
    <font>
      <sz val="10"/>
      <color indexed="8"/>
      <name val="Arial"/>
      <family val="2"/>
      <charset val="238"/>
    </font>
    <font>
      <sz val="10"/>
      <color indexed="9"/>
      <name val="Arial"/>
      <family val="2"/>
      <charset val="238"/>
    </font>
    <font>
      <sz val="10"/>
      <color indexed="17"/>
      <name val="Arial"/>
      <family val="2"/>
      <charset val="238"/>
    </font>
    <font>
      <b/>
      <sz val="10"/>
      <color indexed="63"/>
      <name val="Arial"/>
      <family val="2"/>
      <charset val="238"/>
    </font>
    <font>
      <b/>
      <sz val="10"/>
      <color indexed="52"/>
      <name val="Arial"/>
      <family val="2"/>
      <charset val="238"/>
    </font>
    <font>
      <sz val="10"/>
      <color indexed="20"/>
      <name val="Arial"/>
      <family val="2"/>
      <charset val="238"/>
    </font>
    <font>
      <b/>
      <sz val="18"/>
      <color indexed="56"/>
      <name val="Cambria"/>
      <family val="2"/>
      <charset val="238"/>
    </font>
    <font>
      <b/>
      <sz val="15"/>
      <color indexed="56"/>
      <name val="Arial"/>
      <family val="2"/>
      <charset val="238"/>
    </font>
    <font>
      <b/>
      <sz val="13"/>
      <color indexed="56"/>
      <name val="Arial"/>
      <family val="2"/>
      <charset val="238"/>
    </font>
    <font>
      <b/>
      <sz val="11"/>
      <color indexed="56"/>
      <name val="Arial"/>
      <family val="2"/>
      <charset val="238"/>
    </font>
    <font>
      <sz val="10"/>
      <color indexed="60"/>
      <name val="Arial"/>
      <family val="2"/>
      <charset val="238"/>
    </font>
    <font>
      <sz val="10"/>
      <name val="Arial"/>
      <family val="2"/>
    </font>
    <font>
      <sz val="11"/>
      <name val="Arial"/>
      <family val="2"/>
    </font>
    <font>
      <sz val="10"/>
      <color indexed="52"/>
      <name val="Arial"/>
      <family val="2"/>
      <charset val="238"/>
    </font>
    <font>
      <b/>
      <sz val="10"/>
      <color indexed="9"/>
      <name val="Arial"/>
      <family val="2"/>
      <charset val="238"/>
    </font>
    <font>
      <i/>
      <sz val="10"/>
      <color indexed="23"/>
      <name val="Arial"/>
      <family val="2"/>
      <charset val="238"/>
    </font>
    <font>
      <sz val="10"/>
      <color indexed="10"/>
      <name val="Arial"/>
      <family val="2"/>
      <charset val="238"/>
    </font>
    <font>
      <b/>
      <sz val="10"/>
      <color indexed="8"/>
      <name val="Arial"/>
      <family val="2"/>
      <charset val="238"/>
    </font>
    <font>
      <sz val="10"/>
      <color indexed="62"/>
      <name val="Arial"/>
      <family val="2"/>
      <charset val="238"/>
    </font>
    <font>
      <b/>
      <sz val="10"/>
      <name val="Arial"/>
      <family val="2"/>
      <charset val="238"/>
    </font>
    <font>
      <sz val="10"/>
      <name val="Arial"/>
      <family val="2"/>
      <charset val="238"/>
    </font>
    <font>
      <b/>
      <sz val="10"/>
      <name val="Arial CE"/>
      <charset val="238"/>
    </font>
    <font>
      <b/>
      <sz val="11"/>
      <name val="Arial CE"/>
      <charset val="238"/>
    </font>
    <font>
      <sz val="11"/>
      <name val="Arial"/>
      <family val="2"/>
      <charset val="238"/>
    </font>
    <font>
      <sz val="11"/>
      <name val="Arial CE"/>
      <charset val="238"/>
    </font>
    <font>
      <sz val="10"/>
      <name val="Arial"/>
      <family val="2"/>
      <charset val="238"/>
    </font>
    <font>
      <b/>
      <sz val="11"/>
      <name val="Arial"/>
      <family val="2"/>
      <charset val="238"/>
    </font>
    <font>
      <b/>
      <sz val="12"/>
      <name val="Arial"/>
      <family val="2"/>
      <charset val="238"/>
    </font>
    <font>
      <sz val="10"/>
      <color indexed="10"/>
      <name val="Arial"/>
      <family val="2"/>
    </font>
    <font>
      <sz val="12"/>
      <color indexed="10"/>
      <name val="Arial"/>
      <family val="2"/>
    </font>
    <font>
      <sz val="12"/>
      <color indexed="10"/>
      <name val="Arial"/>
      <family val="2"/>
      <charset val="238"/>
    </font>
    <font>
      <b/>
      <i/>
      <sz val="10"/>
      <name val="Arial"/>
      <family val="2"/>
      <charset val="238"/>
    </font>
    <font>
      <sz val="10"/>
      <color rgb="FFFF0000"/>
      <name val="Arial"/>
      <family val="2"/>
    </font>
    <font>
      <b/>
      <sz val="11"/>
      <color indexed="10"/>
      <name val="Arial"/>
      <family val="2"/>
      <charset val="238"/>
    </font>
    <font>
      <sz val="11"/>
      <color indexed="10"/>
      <name val="Arial"/>
      <family val="2"/>
      <charset val="238"/>
    </font>
    <font>
      <sz val="12"/>
      <name val="Arial"/>
      <family val="2"/>
      <charset val="238"/>
    </font>
    <font>
      <b/>
      <sz val="10"/>
      <color rgb="FFFF0000"/>
      <name val="Arial"/>
      <family val="2"/>
      <charset val="238"/>
    </font>
    <font>
      <sz val="11"/>
      <color rgb="FFFF0000"/>
      <name val="Arial"/>
      <family val="2"/>
      <charset val="238"/>
    </font>
    <font>
      <sz val="10"/>
      <color rgb="FFFF0000"/>
      <name val="Arial"/>
      <family val="2"/>
      <charset val="238"/>
    </font>
    <font>
      <sz val="10"/>
      <color theme="1"/>
      <name val="Arial"/>
      <family val="2"/>
      <charset val="238"/>
    </font>
    <font>
      <sz val="10"/>
      <color rgb="FF00B0F0"/>
      <name val="Arial"/>
      <family val="2"/>
      <charset val="238"/>
    </font>
    <font>
      <b/>
      <sz val="11"/>
      <color rgb="FFFF0000"/>
      <name val="Arial"/>
      <family val="2"/>
      <charset val="238"/>
    </font>
    <font>
      <sz val="10"/>
      <color rgb="FFFF0000"/>
      <name val="Arial CE"/>
      <charset val="238"/>
    </font>
    <font>
      <sz val="10"/>
      <color theme="1"/>
      <name val="Arial"/>
      <family val="2"/>
    </font>
    <font>
      <sz val="11"/>
      <color theme="1"/>
      <name val="Arial"/>
      <family val="2"/>
      <charset val="238"/>
    </font>
    <font>
      <sz val="12"/>
      <color theme="1"/>
      <name val="Arial"/>
      <family val="2"/>
    </font>
    <font>
      <sz val="12"/>
      <color theme="1"/>
      <name val="Arial"/>
      <family val="2"/>
      <charset val="238"/>
    </font>
    <font>
      <b/>
      <sz val="11"/>
      <color theme="1"/>
      <name val="Arial"/>
      <family val="2"/>
      <charset val="238"/>
    </font>
    <font>
      <b/>
      <sz val="10"/>
      <color theme="1"/>
      <name val="Arial"/>
      <family val="2"/>
    </font>
    <font>
      <sz val="11"/>
      <color theme="1"/>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4" tint="0.79998168889431442"/>
        <bgColor indexed="64"/>
      </patternFill>
    </fill>
    <fill>
      <patternFill patternType="solid">
        <fgColor theme="0"/>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s>
  <cellStyleXfs count="51">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8"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 fillId="20" borderId="1" applyNumberFormat="0" applyFont="0" applyAlignment="0" applyProtection="0"/>
    <xf numFmtId="0" fontId="5" fillId="4"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6" fillId="21" borderId="7" applyNumberFormat="0" applyAlignment="0" applyProtection="0"/>
    <xf numFmtId="0" fontId="7" fillId="21" borderId="2" applyNumberFormat="0" applyAlignment="0" applyProtection="0"/>
    <xf numFmtId="0" fontId="8" fillId="3" borderId="0" applyNumberFormat="0" applyBorder="0" applyAlignment="0" applyProtection="0"/>
    <xf numFmtId="0" fontId="9" fillId="0" borderId="0" applyNumberFormat="0" applyFill="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23" borderId="0" applyNumberFormat="0" applyBorder="0" applyAlignment="0" applyProtection="0"/>
    <xf numFmtId="0" fontId="28" fillId="0" borderId="0"/>
    <xf numFmtId="0" fontId="2" fillId="0" borderId="0"/>
    <xf numFmtId="0" fontId="2" fillId="0" borderId="0"/>
    <xf numFmtId="0" fontId="2" fillId="0" borderId="0"/>
    <xf numFmtId="0" fontId="14" fillId="0" borderId="0"/>
    <xf numFmtId="0" fontId="14" fillId="0" borderId="0"/>
    <xf numFmtId="0" fontId="2" fillId="0" borderId="0"/>
    <xf numFmtId="0" fontId="15" fillId="0" borderId="0"/>
    <xf numFmtId="0" fontId="16" fillId="0" borderId="8" applyNumberFormat="0" applyFill="0" applyAlignment="0" applyProtection="0"/>
    <xf numFmtId="0" fontId="17" fillId="22" borderId="3"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7" borderId="2" applyNumberFormat="0" applyAlignment="0" applyProtection="0"/>
    <xf numFmtId="0" fontId="2" fillId="0" borderId="0"/>
  </cellStyleXfs>
  <cellXfs count="304">
    <xf numFmtId="0" fontId="0" fillId="0" borderId="0" xfId="0"/>
    <xf numFmtId="49" fontId="22" fillId="0" borderId="0" xfId="41" applyNumberFormat="1" applyFont="1" applyAlignment="1">
      <alignment horizontal="right"/>
    </xf>
    <xf numFmtId="0" fontId="14" fillId="0" borderId="0" xfId="40" applyFont="1"/>
    <xf numFmtId="49" fontId="23" fillId="0" borderId="0" xfId="0" applyNumberFormat="1" applyFont="1" applyAlignment="1">
      <alignment horizontal="distributed" vertical="top"/>
    </xf>
    <xf numFmtId="49" fontId="23" fillId="0" borderId="0" xfId="37" applyNumberFormat="1" applyFont="1" applyFill="1" applyAlignment="1">
      <alignment horizontal="distributed" vertical="top"/>
    </xf>
    <xf numFmtId="49" fontId="14" fillId="0" borderId="0" xfId="40" applyNumberFormat="1" applyFont="1" applyAlignment="1">
      <alignment horizontal="distributed"/>
    </xf>
    <xf numFmtId="49" fontId="29" fillId="0" borderId="0" xfId="0" applyNumberFormat="1" applyFont="1" applyAlignment="1">
      <alignment horizontal="distributed" vertical="top" wrapText="1"/>
    </xf>
    <xf numFmtId="49" fontId="14" fillId="0" borderId="0" xfId="41" applyNumberFormat="1" applyFont="1" applyAlignment="1">
      <alignment horizontal="distributed" vertical="top"/>
    </xf>
    <xf numFmtId="0" fontId="31" fillId="0" borderId="0" xfId="40" applyFont="1"/>
    <xf numFmtId="0" fontId="32" fillId="0" borderId="0" xfId="40" applyFont="1"/>
    <xf numFmtId="0" fontId="33" fillId="0" borderId="0" xfId="40" applyFont="1"/>
    <xf numFmtId="0" fontId="23" fillId="0" borderId="0" xfId="40" applyFont="1"/>
    <xf numFmtId="0" fontId="23" fillId="0" borderId="0" xfId="0" applyFont="1" applyFill="1" applyBorder="1" applyAlignment="1">
      <alignment horizontal="justify" vertical="top" wrapText="1"/>
    </xf>
    <xf numFmtId="49" fontId="35" fillId="0" borderId="0" xfId="40" applyNumberFormat="1" applyFont="1" applyAlignment="1">
      <alignment horizontal="distributed"/>
    </xf>
    <xf numFmtId="0" fontId="35" fillId="0" borderId="0" xfId="40" applyFont="1"/>
    <xf numFmtId="49" fontId="26" fillId="0" borderId="0" xfId="0" applyNumberFormat="1" applyFont="1" applyAlignment="1">
      <alignment horizontal="distributed" vertical="top"/>
    </xf>
    <xf numFmtId="49" fontId="26" fillId="0" borderId="0" xfId="38" applyNumberFormat="1" applyFont="1" applyAlignment="1">
      <alignment horizontal="distributed" vertical="top" wrapText="1"/>
    </xf>
    <xf numFmtId="0" fontId="26" fillId="0" borderId="0" xfId="40" applyFont="1"/>
    <xf numFmtId="0" fontId="36" fillId="0" borderId="0" xfId="40" applyFont="1"/>
    <xf numFmtId="0" fontId="37" fillId="0" borderId="0" xfId="40" applyFont="1"/>
    <xf numFmtId="0" fontId="14" fillId="0" borderId="0" xfId="41" applyFont="1" applyAlignment="1">
      <alignment vertical="justify"/>
    </xf>
    <xf numFmtId="0" fontId="35" fillId="0" borderId="0" xfId="40" applyFont="1" applyAlignment="1">
      <alignment vertical="justify"/>
    </xf>
    <xf numFmtId="0" fontId="14" fillId="0" borderId="0" xfId="40" applyFont="1" applyAlignment="1">
      <alignment vertical="justify"/>
    </xf>
    <xf numFmtId="0" fontId="35" fillId="0" borderId="0" xfId="40" applyNumberFormat="1" applyFont="1" applyAlignment="1">
      <alignment vertical="justify"/>
    </xf>
    <xf numFmtId="4" fontId="35" fillId="0" borderId="0" xfId="40" applyNumberFormat="1" applyFont="1"/>
    <xf numFmtId="0" fontId="22" fillId="0" borderId="0" xfId="0" applyFont="1" applyFill="1" applyBorder="1" applyAlignment="1">
      <alignment horizontal="justify" vertical="top" wrapText="1"/>
    </xf>
    <xf numFmtId="4" fontId="14" fillId="0" borderId="0" xfId="40" applyNumberFormat="1" applyFont="1"/>
    <xf numFmtId="49" fontId="23" fillId="0" borderId="0" xfId="40" applyNumberFormat="1" applyFont="1" applyFill="1" applyAlignment="1">
      <alignment horizontal="distributed" vertical="top"/>
    </xf>
    <xf numFmtId="0" fontId="23" fillId="0" borderId="0" xfId="0" applyFont="1" applyFill="1" applyAlignment="1">
      <alignment vertical="justify" wrapText="1"/>
    </xf>
    <xf numFmtId="0" fontId="14" fillId="0" borderId="0" xfId="40" applyFont="1" applyFill="1" applyAlignment="1"/>
    <xf numFmtId="4" fontId="14" fillId="0" borderId="0" xfId="40" applyNumberFormat="1" applyFont="1" applyFill="1" applyAlignment="1"/>
    <xf numFmtId="0" fontId="23" fillId="0" borderId="0" xfId="0" applyFont="1" applyFill="1" applyAlignment="1">
      <alignment horizontal="justify" vertical="justify" wrapText="1"/>
    </xf>
    <xf numFmtId="4" fontId="23" fillId="0" borderId="0" xfId="0" applyNumberFormat="1" applyFont="1" applyFill="1" applyBorder="1" applyAlignment="1"/>
    <xf numFmtId="49" fontId="23" fillId="0" borderId="0" xfId="0" applyNumberFormat="1" applyFont="1" applyFill="1" applyAlignment="1">
      <alignment horizontal="distributed" vertical="top" wrapText="1"/>
    </xf>
    <xf numFmtId="0" fontId="23" fillId="0" borderId="0" xfId="0" applyFont="1" applyFill="1" applyBorder="1" applyAlignment="1">
      <alignment horizontal="justify" vertical="justify" wrapText="1"/>
    </xf>
    <xf numFmtId="0" fontId="23" fillId="0" borderId="0" xfId="0" applyFont="1" applyFill="1" applyBorder="1" applyAlignment="1">
      <alignment horizontal="right"/>
    </xf>
    <xf numFmtId="49" fontId="23" fillId="0" borderId="0" xfId="0" applyNumberFormat="1" applyFont="1" applyFill="1" applyAlignment="1">
      <alignment horizontal="distributed" vertical="top"/>
    </xf>
    <xf numFmtId="0" fontId="23" fillId="0" borderId="0" xfId="36" applyFont="1" applyFill="1" applyBorder="1" applyAlignment="1">
      <alignment horizontal="justify" vertical="justify" wrapText="1"/>
    </xf>
    <xf numFmtId="49" fontId="22" fillId="0" borderId="0" xfId="0" applyNumberFormat="1" applyFont="1" applyFill="1" applyAlignment="1">
      <alignment horizontal="distributed" vertical="top"/>
    </xf>
    <xf numFmtId="0" fontId="22" fillId="0" borderId="0" xfId="0" applyFont="1" applyFill="1" applyBorder="1" applyAlignment="1">
      <alignment horizontal="left" vertical="justify" shrinkToFit="1"/>
    </xf>
    <xf numFmtId="4" fontId="23" fillId="0" borderId="0" xfId="0" applyNumberFormat="1" applyFont="1" applyFill="1" applyAlignment="1">
      <alignment horizontal="right"/>
    </xf>
    <xf numFmtId="49" fontId="22" fillId="0" borderId="11" xfId="0" applyNumberFormat="1" applyFont="1" applyFill="1" applyBorder="1" applyAlignment="1">
      <alignment horizontal="distributed" vertical="top" wrapText="1"/>
    </xf>
    <xf numFmtId="0" fontId="22" fillId="0" borderId="11" xfId="0" applyFont="1" applyFill="1" applyBorder="1" applyAlignment="1">
      <alignment horizontal="left" vertical="justify"/>
    </xf>
    <xf numFmtId="4" fontId="23" fillId="0" borderId="11" xfId="0" applyNumberFormat="1" applyFont="1" applyFill="1" applyBorder="1" applyAlignment="1"/>
    <xf numFmtId="164" fontId="23" fillId="0" borderId="11" xfId="0" applyNumberFormat="1" applyFont="1" applyFill="1" applyBorder="1" applyAlignment="1"/>
    <xf numFmtId="4" fontId="23" fillId="0" borderId="0" xfId="0" applyNumberFormat="1" applyFont="1" applyFill="1" applyAlignment="1">
      <alignment horizontal="right" wrapText="1"/>
    </xf>
    <xf numFmtId="164" fontId="23" fillId="0" borderId="0" xfId="0" applyNumberFormat="1" applyFont="1" applyFill="1" applyAlignment="1" applyProtection="1">
      <alignment horizontal="right" wrapText="1"/>
      <protection locked="0"/>
    </xf>
    <xf numFmtId="0" fontId="23" fillId="0" borderId="0" xfId="0" applyFont="1" applyFill="1" applyAlignment="1" applyProtection="1">
      <alignment horizontal="justify" vertical="justify" wrapText="1"/>
    </xf>
    <xf numFmtId="0" fontId="23" fillId="0" borderId="0" xfId="0" applyNumberFormat="1" applyFont="1" applyFill="1" applyAlignment="1">
      <alignment horizontal="justify" vertical="justify"/>
    </xf>
    <xf numFmtId="0" fontId="22" fillId="0" borderId="0" xfId="0" applyFont="1" applyFill="1" applyAlignment="1">
      <alignment horizontal="justify" vertical="justify" wrapText="1"/>
    </xf>
    <xf numFmtId="49" fontId="23" fillId="0" borderId="0" xfId="43" applyNumberFormat="1" applyFont="1" applyFill="1" applyAlignment="1">
      <alignment horizontal="distributed" vertical="top"/>
    </xf>
    <xf numFmtId="0" fontId="23" fillId="0" borderId="0" xfId="43" applyFont="1" applyFill="1" applyAlignment="1">
      <alignment horizontal="right"/>
    </xf>
    <xf numFmtId="4" fontId="23" fillId="0" borderId="0" xfId="43" applyNumberFormat="1" applyFont="1" applyFill="1" applyAlignment="1" applyProtection="1">
      <protection locked="0"/>
    </xf>
    <xf numFmtId="4" fontId="0" fillId="0" borderId="0" xfId="42" applyNumberFormat="1" applyFont="1" applyFill="1" applyBorder="1" applyAlignment="1" applyProtection="1">
      <protection locked="0"/>
    </xf>
    <xf numFmtId="0" fontId="23" fillId="0" borderId="0" xfId="43" applyFont="1" applyFill="1" applyAlignment="1">
      <alignment horizontal="justify" vertical="justify" wrapText="1"/>
    </xf>
    <xf numFmtId="0" fontId="23" fillId="0" borderId="0" xfId="43" applyNumberFormat="1" applyFont="1" applyFill="1" applyAlignment="1">
      <alignment horizontal="justify" vertical="justify" wrapText="1"/>
    </xf>
    <xf numFmtId="49" fontId="23" fillId="0" borderId="10" xfId="43" applyNumberFormat="1" applyFont="1" applyFill="1" applyBorder="1" applyAlignment="1">
      <alignment horizontal="distributed" vertical="top"/>
    </xf>
    <xf numFmtId="0" fontId="23" fillId="0" borderId="10" xfId="43" applyFont="1" applyFill="1" applyBorder="1" applyAlignment="1">
      <alignment horizontal="justify" vertical="justify" wrapText="1"/>
    </xf>
    <xf numFmtId="49" fontId="23" fillId="0" borderId="0" xfId="43" applyNumberFormat="1" applyFont="1" applyFill="1" applyBorder="1" applyAlignment="1">
      <alignment horizontal="distributed" vertical="top"/>
    </xf>
    <xf numFmtId="0" fontId="23" fillId="0" borderId="0" xfId="43" applyFont="1" applyFill="1" applyBorder="1" applyAlignment="1">
      <alignment horizontal="justify" vertical="justify" wrapText="1"/>
    </xf>
    <xf numFmtId="4" fontId="23" fillId="0" borderId="0" xfId="43" applyNumberFormat="1" applyFont="1" applyFill="1" applyBorder="1" applyAlignment="1" applyProtection="1">
      <protection locked="0"/>
    </xf>
    <xf numFmtId="49" fontId="22" fillId="0" borderId="0" xfId="0" applyNumberFormat="1" applyFont="1" applyFill="1" applyAlignment="1">
      <alignment horizontal="distributed" vertical="top" wrapText="1"/>
    </xf>
    <xf numFmtId="0" fontId="22" fillId="0" borderId="0" xfId="0" applyFont="1" applyFill="1" applyBorder="1" applyAlignment="1">
      <alignment horizontal="justify" vertical="justify" wrapText="1"/>
    </xf>
    <xf numFmtId="4" fontId="14" fillId="0" borderId="0" xfId="0" applyNumberFormat="1" applyFont="1" applyFill="1" applyBorder="1" applyAlignment="1">
      <alignment horizontal="right" wrapText="1"/>
    </xf>
    <xf numFmtId="164" fontId="14" fillId="0" borderId="0" xfId="0" applyNumberFormat="1" applyFont="1" applyFill="1" applyBorder="1" applyAlignment="1" applyProtection="1">
      <alignment horizontal="right" wrapText="1"/>
      <protection locked="0"/>
    </xf>
    <xf numFmtId="4" fontId="14" fillId="0" borderId="0" xfId="0" applyNumberFormat="1" applyFont="1" applyFill="1" applyAlignment="1">
      <alignment horizontal="right" wrapText="1"/>
    </xf>
    <xf numFmtId="164" fontId="14" fillId="0" borderId="0" xfId="0" applyNumberFormat="1" applyFont="1" applyFill="1" applyAlignment="1" applyProtection="1">
      <alignment horizontal="right" wrapText="1"/>
      <protection locked="0"/>
    </xf>
    <xf numFmtId="49" fontId="22" fillId="0" borderId="0" xfId="0" applyNumberFormat="1" applyFont="1" applyFill="1" applyBorder="1" applyAlignment="1">
      <alignment horizontal="distributed" vertical="top" wrapText="1"/>
    </xf>
    <xf numFmtId="0" fontId="22" fillId="0" borderId="0" xfId="0" applyFont="1" applyFill="1" applyBorder="1" applyAlignment="1">
      <alignment horizontal="left" vertical="justify"/>
    </xf>
    <xf numFmtId="164" fontId="23" fillId="0" borderId="0" xfId="0" applyNumberFormat="1" applyFont="1" applyFill="1" applyBorder="1" applyAlignment="1"/>
    <xf numFmtId="0" fontId="22" fillId="0" borderId="0" xfId="0" applyFont="1" applyFill="1" applyBorder="1" applyAlignment="1">
      <alignment vertical="justify" shrinkToFit="1"/>
    </xf>
    <xf numFmtId="0" fontId="22" fillId="0" borderId="0" xfId="0" applyFont="1" applyFill="1" applyAlignment="1">
      <alignment horizontal="right"/>
    </xf>
    <xf numFmtId="0" fontId="22" fillId="0" borderId="0" xfId="0" applyFont="1" applyFill="1" applyAlignment="1"/>
    <xf numFmtId="4" fontId="22" fillId="0" borderId="0" xfId="0" applyNumberFormat="1" applyFont="1" applyFill="1" applyBorder="1" applyAlignment="1"/>
    <xf numFmtId="0" fontId="23" fillId="0" borderId="0" xfId="0" applyFont="1" applyFill="1" applyAlignment="1">
      <alignment horizontal="distributed" vertical="top"/>
    </xf>
    <xf numFmtId="0" fontId="22" fillId="0" borderId="0" xfId="0" applyFont="1" applyFill="1" applyAlignment="1">
      <alignment horizontal="left" vertical="justify"/>
    </xf>
    <xf numFmtId="4" fontId="23" fillId="0" borderId="0" xfId="0" applyNumberFormat="1" applyFont="1" applyFill="1" applyAlignment="1"/>
    <xf numFmtId="164" fontId="23" fillId="0" borderId="0" xfId="0" applyNumberFormat="1" applyFont="1" applyFill="1" applyAlignment="1"/>
    <xf numFmtId="0" fontId="22" fillId="0" borderId="0" xfId="0" applyFont="1" applyFill="1" applyAlignment="1">
      <alignment horizontal="distributed" vertical="top"/>
    </xf>
    <xf numFmtId="0" fontId="24" fillId="0" borderId="0" xfId="0" applyFont="1" applyFill="1" applyAlignment="1">
      <alignment vertical="justify"/>
    </xf>
    <xf numFmtId="4" fontId="0" fillId="0" borderId="0" xfId="0" applyNumberFormat="1" applyFont="1" applyFill="1" applyAlignment="1">
      <alignment vertical="top"/>
    </xf>
    <xf numFmtId="4" fontId="0" fillId="0" borderId="0" xfId="0" applyNumberFormat="1" applyFont="1" applyFill="1" applyAlignment="1">
      <alignment horizontal="right" vertical="top"/>
    </xf>
    <xf numFmtId="49" fontId="22" fillId="0" borderId="0" xfId="40" applyNumberFormat="1" applyFont="1" applyFill="1" applyAlignment="1">
      <alignment horizontal="distributed" vertical="top"/>
    </xf>
    <xf numFmtId="0" fontId="34" fillId="0" borderId="0" xfId="0" applyFont="1" applyFill="1" applyAlignment="1">
      <alignment vertical="justify" wrapText="1"/>
    </xf>
    <xf numFmtId="0" fontId="34" fillId="0" borderId="0" xfId="0" applyFont="1" applyFill="1" applyAlignment="1">
      <alignment horizontal="justify" vertical="justify" wrapText="1"/>
    </xf>
    <xf numFmtId="0" fontId="22" fillId="0" borderId="0" xfId="40" applyFont="1" applyFill="1" applyBorder="1" applyAlignment="1">
      <alignment vertical="justify" wrapText="1"/>
    </xf>
    <xf numFmtId="4" fontId="22" fillId="0" borderId="0" xfId="40" applyNumberFormat="1" applyFont="1" applyFill="1" applyAlignment="1"/>
    <xf numFmtId="0" fontId="24" fillId="0" borderId="0" xfId="0" applyFont="1" applyFill="1" applyAlignment="1">
      <alignment vertical="top"/>
    </xf>
    <xf numFmtId="0" fontId="0" fillId="0" borderId="0" xfId="0" applyFont="1" applyFill="1" applyAlignment="1">
      <alignment vertical="justify"/>
    </xf>
    <xf numFmtId="0" fontId="14" fillId="0" borderId="0" xfId="40" applyNumberFormat="1" applyFont="1" applyFill="1" applyBorder="1" applyAlignment="1">
      <alignment horizontal="justify" vertical="justify" wrapText="1"/>
    </xf>
    <xf numFmtId="0" fontId="31" fillId="0" borderId="0" xfId="40" applyFont="1" applyFill="1"/>
    <xf numFmtId="0" fontId="14" fillId="0" borderId="0" xfId="40" applyFont="1" applyFill="1" applyAlignment="1">
      <alignment horizontal="center"/>
    </xf>
    <xf numFmtId="4" fontId="14" fillId="0" borderId="0" xfId="40" applyNumberFormat="1" applyFont="1" applyFill="1" applyAlignment="1">
      <alignment horizontal="center"/>
    </xf>
    <xf numFmtId="49" fontId="23" fillId="0" borderId="10" xfId="40" applyNumberFormat="1" applyFont="1" applyFill="1" applyBorder="1" applyAlignment="1">
      <alignment horizontal="distributed" vertical="top"/>
    </xf>
    <xf numFmtId="0" fontId="14" fillId="0" borderId="10" xfId="40" applyNumberFormat="1" applyFont="1" applyFill="1" applyBorder="1" applyAlignment="1">
      <alignment horizontal="justify" vertical="justify" wrapText="1"/>
    </xf>
    <xf numFmtId="0" fontId="32" fillId="0" borderId="0" xfId="40" applyFont="1" applyFill="1"/>
    <xf numFmtId="4" fontId="23" fillId="0" borderId="0" xfId="40" applyNumberFormat="1" applyFont="1" applyFill="1" applyAlignment="1"/>
    <xf numFmtId="49" fontId="35" fillId="0" borderId="0" xfId="40" applyNumberFormat="1" applyFont="1" applyFill="1" applyAlignment="1">
      <alignment horizontal="distributed"/>
    </xf>
    <xf numFmtId="0" fontId="14" fillId="0" borderId="0" xfId="40" applyFont="1" applyFill="1" applyAlignment="1">
      <alignment vertical="justify"/>
    </xf>
    <xf numFmtId="0" fontId="14" fillId="0" borderId="0" xfId="40" applyFont="1" applyFill="1"/>
    <xf numFmtId="0" fontId="14" fillId="0" borderId="0" xfId="40" applyNumberFormat="1" applyFont="1" applyFill="1" applyAlignment="1">
      <alignment vertical="justify"/>
    </xf>
    <xf numFmtId="0" fontId="23" fillId="0" borderId="0" xfId="43" applyFont="1" applyFill="1" applyAlignment="1">
      <alignment horizontal="justify" vertical="justify"/>
    </xf>
    <xf numFmtId="49" fontId="23" fillId="0" borderId="0" xfId="0" applyNumberFormat="1" applyFont="1" applyFill="1" applyAlignment="1">
      <alignment horizontal="distributed" vertical="center"/>
    </xf>
    <xf numFmtId="0" fontId="23" fillId="0" borderId="0" xfId="36" applyFont="1" applyFill="1" applyBorder="1" applyAlignment="1">
      <alignment horizontal="justify" vertical="center" wrapText="1"/>
    </xf>
    <xf numFmtId="0" fontId="26" fillId="0" borderId="0" xfId="36" applyFont="1" applyFill="1" applyBorder="1" applyAlignment="1">
      <alignment horizontal="justify" vertical="justify" wrapText="1"/>
    </xf>
    <xf numFmtId="2" fontId="23" fillId="0" borderId="0" xfId="40" applyNumberFormat="1" applyFont="1" applyFill="1"/>
    <xf numFmtId="0" fontId="0" fillId="0" borderId="0" xfId="0" applyFont="1" applyFill="1" applyAlignment="1">
      <alignment horizontal="justify" vertical="justify" wrapText="1"/>
    </xf>
    <xf numFmtId="0" fontId="0" fillId="0" borderId="0" xfId="0" applyFont="1" applyFill="1" applyAlignment="1"/>
    <xf numFmtId="4" fontId="0" fillId="0" borderId="0" xfId="0" applyNumberFormat="1" applyFont="1" applyFill="1" applyAlignment="1"/>
    <xf numFmtId="4" fontId="0" fillId="0" borderId="0" xfId="0" applyNumberFormat="1" applyFont="1" applyFill="1" applyAlignment="1">
      <alignment horizontal="right"/>
    </xf>
    <xf numFmtId="16" fontId="23" fillId="0" borderId="0" xfId="0" applyNumberFormat="1" applyFont="1" applyFill="1" applyAlignment="1">
      <alignment horizontal="distributed" vertical="top"/>
    </xf>
    <xf numFmtId="0" fontId="23" fillId="0" borderId="0" xfId="0" applyFont="1" applyFill="1" applyBorder="1" applyAlignment="1">
      <alignment horizontal="distributed" vertical="top"/>
    </xf>
    <xf numFmtId="0" fontId="0" fillId="0" borderId="0" xfId="0" applyFont="1" applyFill="1" applyBorder="1" applyAlignment="1">
      <alignment horizontal="justify" vertical="justify" wrapText="1"/>
    </xf>
    <xf numFmtId="0" fontId="23" fillId="0" borderId="10" xfId="0" applyFont="1" applyFill="1" applyBorder="1" applyAlignment="1">
      <alignment horizontal="distributed" vertical="top"/>
    </xf>
    <xf numFmtId="0" fontId="0" fillId="0" borderId="10" xfId="0" applyFont="1" applyFill="1" applyBorder="1" applyAlignment="1">
      <alignment horizontal="justify" vertical="justify" wrapText="1"/>
    </xf>
    <xf numFmtId="49" fontId="22" fillId="0" borderId="10" xfId="40" applyNumberFormat="1" applyFont="1" applyFill="1" applyBorder="1" applyAlignment="1">
      <alignment horizontal="distributed" vertical="top"/>
    </xf>
    <xf numFmtId="0" fontId="23" fillId="0" borderId="10" xfId="0" applyFont="1" applyFill="1" applyBorder="1" applyAlignment="1">
      <alignment horizontal="justify" vertical="justify" wrapText="1"/>
    </xf>
    <xf numFmtId="0" fontId="23" fillId="0" borderId="10" xfId="0" applyFont="1" applyFill="1" applyBorder="1" applyAlignment="1">
      <alignment horizontal="justify" vertical="top" wrapText="1"/>
    </xf>
    <xf numFmtId="4" fontId="23" fillId="0" borderId="10" xfId="40" applyNumberFormat="1" applyFont="1" applyFill="1" applyBorder="1" applyAlignment="1"/>
    <xf numFmtId="0" fontId="22" fillId="0" borderId="0" xfId="0" applyFont="1" applyFill="1" applyAlignment="1">
      <alignment vertical="justify"/>
    </xf>
    <xf numFmtId="0" fontId="22" fillId="0" borderId="0" xfId="40" applyFont="1" applyFill="1" applyAlignment="1">
      <alignment vertical="top"/>
    </xf>
    <xf numFmtId="0" fontId="23" fillId="0" borderId="0" xfId="0" applyFont="1" applyFill="1" applyAlignment="1">
      <alignment horizontal="right" vertical="top"/>
    </xf>
    <xf numFmtId="4" fontId="23" fillId="0" borderId="0" xfId="0" applyNumberFormat="1" applyFont="1" applyFill="1" applyAlignment="1">
      <alignment vertical="top"/>
    </xf>
    <xf numFmtId="4" fontId="23" fillId="0" borderId="0" xfId="0" applyNumberFormat="1" applyFont="1" applyFill="1" applyAlignment="1">
      <alignment horizontal="left" vertical="top"/>
    </xf>
    <xf numFmtId="0" fontId="23" fillId="0" borderId="0" xfId="0" applyFont="1" applyFill="1" applyBorder="1" applyAlignment="1">
      <alignment horizontal="left" vertical="justify" shrinkToFit="1"/>
    </xf>
    <xf numFmtId="0" fontId="23" fillId="0" borderId="0" xfId="40" applyFont="1" applyFill="1" applyAlignment="1">
      <alignment vertical="top"/>
    </xf>
    <xf numFmtId="0" fontId="23" fillId="0" borderId="0" xfId="0" applyFont="1" applyFill="1" applyBorder="1" applyAlignment="1">
      <alignment vertical="justify" shrinkToFit="1"/>
    </xf>
    <xf numFmtId="0" fontId="23" fillId="0" borderId="0" xfId="0" applyFont="1" applyFill="1" applyAlignment="1">
      <alignment vertical="justify"/>
    </xf>
    <xf numFmtId="0" fontId="22" fillId="0" borderId="0" xfId="40" applyFont="1" applyFill="1" applyBorder="1" applyAlignment="1">
      <alignment vertical="top"/>
    </xf>
    <xf numFmtId="4" fontId="23" fillId="0" borderId="0" xfId="40" applyNumberFormat="1" applyFont="1" applyFill="1" applyAlignment="1">
      <alignment vertical="top"/>
    </xf>
    <xf numFmtId="49" fontId="23" fillId="0" borderId="0" xfId="40" applyNumberFormat="1" applyFont="1" applyFill="1" applyBorder="1" applyAlignment="1">
      <alignment horizontal="distributed" vertical="top"/>
    </xf>
    <xf numFmtId="0" fontId="23" fillId="0" borderId="0" xfId="0" applyFont="1" applyFill="1" applyBorder="1" applyAlignment="1">
      <alignment vertical="justify"/>
    </xf>
    <xf numFmtId="0" fontId="22" fillId="0" borderId="0" xfId="40" applyFont="1" applyFill="1" applyBorder="1" applyAlignment="1"/>
    <xf numFmtId="4" fontId="22" fillId="0" borderId="0" xfId="40" applyNumberFormat="1" applyFont="1" applyFill="1" applyBorder="1" applyAlignment="1"/>
    <xf numFmtId="4" fontId="23" fillId="0" borderId="0" xfId="40" applyNumberFormat="1" applyFont="1" applyFill="1" applyBorder="1" applyAlignment="1"/>
    <xf numFmtId="0" fontId="23" fillId="0" borderId="10" xfId="0" applyFont="1" applyFill="1" applyBorder="1" applyAlignment="1">
      <alignment vertical="justify"/>
    </xf>
    <xf numFmtId="0" fontId="22" fillId="0" borderId="10" xfId="40" applyFont="1" applyFill="1" applyBorder="1" applyAlignment="1"/>
    <xf numFmtId="4" fontId="22" fillId="0" borderId="10" xfId="40" applyNumberFormat="1" applyFont="1" applyFill="1" applyBorder="1" applyAlignment="1"/>
    <xf numFmtId="49" fontId="40" fillId="0" borderId="0" xfId="40" applyNumberFormat="1" applyFont="1" applyFill="1" applyBorder="1" applyAlignment="1">
      <alignment horizontal="distributed"/>
    </xf>
    <xf numFmtId="0" fontId="35" fillId="0" borderId="0" xfId="40" applyFont="1" applyFill="1" applyAlignment="1">
      <alignment vertical="justify"/>
    </xf>
    <xf numFmtId="0" fontId="35" fillId="0" borderId="0" xfId="40" applyFont="1" applyFill="1"/>
    <xf numFmtId="49" fontId="26" fillId="0" borderId="12" xfId="0" applyNumberFormat="1" applyFont="1" applyBorder="1" applyAlignment="1">
      <alignment horizontal="center" vertical="center" wrapText="1"/>
    </xf>
    <xf numFmtId="49" fontId="23" fillId="0" borderId="0" xfId="0" applyNumberFormat="1" applyFont="1" applyFill="1" applyBorder="1" applyAlignment="1">
      <alignment horizontal="distributed" vertical="top" wrapText="1"/>
    </xf>
    <xf numFmtId="4" fontId="23" fillId="0" borderId="0" xfId="0" applyNumberFormat="1" applyFont="1" applyFill="1" applyBorder="1" applyAlignment="1">
      <alignment horizontal="right" wrapText="1"/>
    </xf>
    <xf numFmtId="164" fontId="23" fillId="0" borderId="0" xfId="0" applyNumberFormat="1" applyFont="1" applyFill="1" applyBorder="1" applyAlignment="1" applyProtection="1">
      <alignment horizontal="right" wrapText="1"/>
      <protection locked="0"/>
    </xf>
    <xf numFmtId="4" fontId="23" fillId="0" borderId="0" xfId="43" applyNumberFormat="1" applyFont="1" applyFill="1" applyAlignment="1">
      <alignment horizontal="right"/>
    </xf>
    <xf numFmtId="4" fontId="23" fillId="0" borderId="0" xfId="43" applyNumberFormat="1" applyFont="1" applyFill="1" applyBorder="1" applyAlignment="1">
      <alignment horizontal="right"/>
    </xf>
    <xf numFmtId="4" fontId="22" fillId="0" borderId="0" xfId="43" applyNumberFormat="1" applyFont="1" applyFill="1" applyBorder="1" applyAlignment="1">
      <alignment horizontal="right"/>
    </xf>
    <xf numFmtId="4" fontId="22" fillId="0" borderId="0" xfId="0" applyNumberFormat="1" applyFont="1" applyFill="1" applyBorder="1" applyAlignment="1">
      <alignment horizontal="right" wrapText="1"/>
    </xf>
    <xf numFmtId="4" fontId="22" fillId="0" borderId="11" xfId="0" applyNumberFormat="1" applyFont="1" applyFill="1" applyBorder="1" applyAlignment="1"/>
    <xf numFmtId="4" fontId="22" fillId="0" borderId="0" xfId="0" applyNumberFormat="1" applyFont="1" applyFill="1" applyAlignment="1"/>
    <xf numFmtId="4" fontId="31" fillId="0" borderId="0" xfId="40" applyNumberFormat="1" applyFont="1" applyFill="1"/>
    <xf numFmtId="4" fontId="22" fillId="0" borderId="0" xfId="40" applyNumberFormat="1" applyFont="1" applyFill="1" applyAlignment="1">
      <alignment vertical="top"/>
    </xf>
    <xf numFmtId="4" fontId="22" fillId="0" borderId="0" xfId="40" applyNumberFormat="1" applyFont="1" applyFill="1" applyBorder="1" applyAlignment="1">
      <alignment vertical="top"/>
    </xf>
    <xf numFmtId="4" fontId="14" fillId="0" borderId="0" xfId="40" applyNumberFormat="1" applyFont="1" applyFill="1"/>
    <xf numFmtId="4" fontId="35" fillId="0" borderId="0" xfId="40" applyNumberFormat="1" applyFont="1" applyFill="1"/>
    <xf numFmtId="4" fontId="23" fillId="0" borderId="17" xfId="0" applyNumberFormat="1" applyFont="1" applyFill="1" applyBorder="1" applyAlignment="1">
      <alignment horizontal="right" wrapText="1"/>
    </xf>
    <xf numFmtId="164" fontId="23" fillId="0" borderId="17" xfId="0" applyNumberFormat="1" applyFont="1" applyFill="1" applyBorder="1" applyAlignment="1" applyProtection="1">
      <alignment horizontal="right" wrapText="1"/>
      <protection locked="0"/>
    </xf>
    <xf numFmtId="4" fontId="23" fillId="0" borderId="18" xfId="0" applyNumberFormat="1" applyFont="1" applyFill="1" applyBorder="1" applyAlignment="1">
      <alignment horizontal="right" wrapText="1"/>
    </xf>
    <xf numFmtId="164" fontId="23" fillId="0" borderId="18" xfId="0" applyNumberFormat="1" applyFont="1" applyFill="1" applyBorder="1" applyAlignment="1" applyProtection="1">
      <alignment horizontal="right" wrapText="1"/>
      <protection locked="0"/>
    </xf>
    <xf numFmtId="0" fontId="23" fillId="0" borderId="0" xfId="0" applyFont="1" applyFill="1" applyAlignment="1">
      <alignment horizontal="justify" vertical="top" wrapText="1"/>
    </xf>
    <xf numFmtId="0" fontId="0" fillId="0" borderId="0" xfId="0" applyFont="1" applyFill="1" applyAlignment="1">
      <alignment vertical="top"/>
    </xf>
    <xf numFmtId="165" fontId="23" fillId="0" borderId="17" xfId="0" applyNumberFormat="1" applyFont="1" applyFill="1" applyBorder="1" applyAlignment="1" applyProtection="1">
      <alignment horizontal="right" wrapText="1"/>
      <protection locked="0"/>
    </xf>
    <xf numFmtId="165" fontId="23" fillId="0" borderId="18" xfId="0" applyNumberFormat="1" applyFont="1" applyFill="1" applyBorder="1" applyAlignment="1" applyProtection="1">
      <alignment horizontal="right" wrapText="1"/>
      <protection locked="0"/>
    </xf>
    <xf numFmtId="165" fontId="14" fillId="0" borderId="0" xfId="40" applyNumberFormat="1" applyFont="1" applyFill="1" applyAlignment="1"/>
    <xf numFmtId="0" fontId="14" fillId="0" borderId="0" xfId="41" applyFont="1" applyFill="1" applyAlignment="1">
      <alignment vertical="justify"/>
    </xf>
    <xf numFmtId="49" fontId="22" fillId="0" borderId="0" xfId="41" applyNumberFormat="1" applyFont="1" applyFill="1" applyAlignment="1">
      <alignment horizontal="right"/>
    </xf>
    <xf numFmtId="0" fontId="29" fillId="0" borderId="0" xfId="0" applyFont="1" applyFill="1" applyAlignment="1" applyProtection="1">
      <alignment horizontal="center" vertical="top" wrapText="1"/>
    </xf>
    <xf numFmtId="4" fontId="25" fillId="0" borderId="0" xfId="0" applyNumberFormat="1" applyFont="1" applyFill="1" applyAlignment="1">
      <alignment horizontal="center" vertical="top" wrapText="1"/>
    </xf>
    <xf numFmtId="0" fontId="22" fillId="0" borderId="0" xfId="0" applyFont="1" applyFill="1" applyAlignment="1" applyProtection="1">
      <alignment horizontal="justify" vertical="top" wrapText="1"/>
    </xf>
    <xf numFmtId="4" fontId="24" fillId="0" borderId="0" xfId="0" applyNumberFormat="1" applyFont="1" applyFill="1" applyAlignment="1">
      <alignment horizontal="justify" vertical="top" wrapText="1"/>
    </xf>
    <xf numFmtId="0" fontId="29" fillId="0" borderId="0" xfId="38" applyFont="1" applyFill="1" applyAlignment="1" applyProtection="1">
      <alignment horizontal="justify" vertical="justify" wrapText="1"/>
    </xf>
    <xf numFmtId="0" fontId="26" fillId="0" borderId="0" xfId="38" applyFont="1" applyFill="1" applyAlignment="1" applyProtection="1">
      <alignment vertical="top" wrapText="1"/>
    </xf>
    <xf numFmtId="164" fontId="26" fillId="0" borderId="0" xfId="38" applyNumberFormat="1" applyFont="1" applyFill="1" applyAlignment="1" applyProtection="1">
      <alignment vertical="top" wrapText="1"/>
    </xf>
    <xf numFmtId="4" fontId="26" fillId="0" borderId="0" xfId="38" applyNumberFormat="1" applyFont="1" applyFill="1" applyAlignment="1">
      <alignment horizontal="right" vertical="top" wrapText="1"/>
    </xf>
    <xf numFmtId="0" fontId="26" fillId="0" borderId="0" xfId="0" applyFont="1" applyFill="1" applyAlignment="1">
      <alignment horizontal="justify" vertical="top" wrapText="1"/>
    </xf>
    <xf numFmtId="0" fontId="26" fillId="0" borderId="0" xfId="0" applyFont="1" applyFill="1" applyAlignment="1">
      <alignment vertical="top"/>
    </xf>
    <xf numFmtId="4" fontId="26" fillId="0" borderId="0" xfId="0" applyNumberFormat="1" applyFont="1" applyFill="1" applyAlignment="1">
      <alignment vertical="top"/>
    </xf>
    <xf numFmtId="0" fontId="30" fillId="0" borderId="0" xfId="0" applyFont="1" applyFill="1" applyAlignment="1">
      <alignment horizontal="justify" vertical="top" wrapText="1"/>
    </xf>
    <xf numFmtId="0" fontId="30" fillId="0" borderId="0" xfId="0" applyFont="1" applyFill="1" applyAlignment="1">
      <alignment horizontal="justify" vertical="top"/>
    </xf>
    <xf numFmtId="4" fontId="38" fillId="0" borderId="0" xfId="0" applyNumberFormat="1" applyFont="1" applyFill="1" applyAlignment="1">
      <alignment vertical="top"/>
    </xf>
    <xf numFmtId="0" fontId="29" fillId="0" borderId="0" xfId="0" applyFont="1" applyFill="1" applyAlignment="1">
      <alignment horizontal="left" vertical="top" wrapText="1"/>
    </xf>
    <xf numFmtId="0" fontId="26" fillId="0" borderId="0" xfId="0" applyFont="1" applyFill="1" applyAlignment="1">
      <alignment vertical="top" wrapText="1"/>
    </xf>
    <xf numFmtId="0" fontId="27" fillId="0" borderId="0" xfId="0" applyFont="1" applyFill="1" applyAlignment="1">
      <alignment vertical="top" wrapText="1"/>
    </xf>
    <xf numFmtId="4" fontId="27" fillId="0" borderId="0" xfId="0" applyNumberFormat="1" applyFont="1" applyFill="1" applyAlignment="1">
      <alignment vertical="top" wrapText="1"/>
    </xf>
    <xf numFmtId="0" fontId="27" fillId="0" borderId="13" xfId="0" applyFont="1" applyFill="1" applyBorder="1" applyAlignment="1">
      <alignment horizontal="center" vertical="center" wrapText="1"/>
    </xf>
    <xf numFmtId="0" fontId="27" fillId="0" borderId="14" xfId="0" applyFont="1" applyFill="1" applyBorder="1" applyAlignment="1">
      <alignment horizontal="center" vertical="center" wrapText="1"/>
    </xf>
    <xf numFmtId="4" fontId="27" fillId="0" borderId="15" xfId="0" applyNumberFormat="1" applyFont="1" applyFill="1" applyBorder="1" applyAlignment="1">
      <alignment horizontal="center" vertical="center" wrapText="1"/>
    </xf>
    <xf numFmtId="4" fontId="27" fillId="0" borderId="16" xfId="0" applyNumberFormat="1" applyFont="1" applyFill="1" applyBorder="1" applyAlignment="1">
      <alignment horizontal="center" vertical="center" wrapText="1"/>
    </xf>
    <xf numFmtId="0" fontId="29" fillId="0" borderId="0" xfId="0" applyFont="1" applyFill="1" applyAlignment="1" applyProtection="1">
      <alignment horizontal="justify" vertical="justify" wrapText="1"/>
    </xf>
    <xf numFmtId="0" fontId="23" fillId="0" borderId="0" xfId="0" applyFont="1" applyFill="1" applyAlignment="1" applyProtection="1">
      <alignment vertical="top" wrapText="1"/>
    </xf>
    <xf numFmtId="164" fontId="23" fillId="0" borderId="0" xfId="0" applyNumberFormat="1" applyFont="1" applyFill="1" applyAlignment="1" applyProtection="1">
      <alignment vertical="top" wrapText="1"/>
    </xf>
    <xf numFmtId="4" fontId="23" fillId="0" borderId="0" xfId="0" applyNumberFormat="1" applyFont="1" applyFill="1" applyAlignment="1">
      <alignment horizontal="right" vertical="top" wrapText="1"/>
    </xf>
    <xf numFmtId="0" fontId="42" fillId="0" borderId="0" xfId="0" applyFont="1" applyFill="1" applyAlignment="1">
      <alignment horizontal="left" vertical="center" wrapText="1"/>
    </xf>
    <xf numFmtId="0" fontId="42" fillId="0" borderId="0" xfId="0" applyFont="1" applyFill="1" applyBorder="1" applyAlignment="1">
      <alignment horizontal="left" vertical="center" wrapText="1"/>
    </xf>
    <xf numFmtId="165" fontId="23" fillId="0" borderId="0" xfId="0" applyNumberFormat="1" applyFont="1" applyFill="1" applyBorder="1" applyAlignment="1" applyProtection="1">
      <alignment horizontal="right" wrapText="1"/>
      <protection locked="0"/>
    </xf>
    <xf numFmtId="0" fontId="26" fillId="0" borderId="0" xfId="0" applyFont="1" applyFill="1" applyAlignment="1">
      <alignment horizontal="justify" vertical="top" wrapText="1"/>
    </xf>
    <xf numFmtId="0" fontId="26" fillId="0" borderId="0" xfId="0" applyFont="1" applyFill="1" applyAlignment="1">
      <alignment vertical="top"/>
    </xf>
    <xf numFmtId="0" fontId="26" fillId="0" borderId="0" xfId="0" applyFont="1" applyFill="1" applyAlignment="1">
      <alignment horizontal="left" vertical="top" wrapText="1"/>
    </xf>
    <xf numFmtId="0" fontId="29" fillId="0" borderId="0" xfId="0" applyFont="1" applyFill="1" applyAlignment="1">
      <alignment horizontal="justify" vertical="top" wrapText="1"/>
    </xf>
    <xf numFmtId="49" fontId="41" fillId="0" borderId="0" xfId="40" applyNumberFormat="1" applyFont="1" applyFill="1" applyBorder="1" applyAlignment="1">
      <alignment horizontal="distributed" vertical="top"/>
    </xf>
    <xf numFmtId="4" fontId="41" fillId="0" borderId="0" xfId="40" applyNumberFormat="1" applyFont="1" applyFill="1" applyBorder="1" applyAlignment="1">
      <alignment vertical="top"/>
    </xf>
    <xf numFmtId="0" fontId="44" fillId="0" borderId="0" xfId="40" applyFont="1"/>
    <xf numFmtId="0" fontId="40" fillId="0" borderId="0" xfId="40" applyFont="1"/>
    <xf numFmtId="0" fontId="40" fillId="0" borderId="0" xfId="40" applyFont="1" applyFill="1" applyBorder="1" applyAlignment="1">
      <alignment vertical="justify"/>
    </xf>
    <xf numFmtId="0" fontId="40" fillId="0" borderId="0" xfId="40" applyFont="1" applyFill="1" applyBorder="1" applyAlignment="1">
      <alignment vertical="top"/>
    </xf>
    <xf numFmtId="4" fontId="40" fillId="0" borderId="0" xfId="40" applyNumberFormat="1" applyFont="1" applyFill="1" applyBorder="1" applyAlignment="1">
      <alignment vertical="top"/>
    </xf>
    <xf numFmtId="4" fontId="23" fillId="24" borderId="18" xfId="0" applyNumberFormat="1" applyFont="1" applyFill="1" applyBorder="1" applyAlignment="1">
      <alignment horizontal="right" wrapText="1"/>
    </xf>
    <xf numFmtId="4" fontId="23" fillId="24" borderId="17" xfId="0" applyNumberFormat="1" applyFont="1" applyFill="1" applyBorder="1" applyAlignment="1">
      <alignment horizontal="right" wrapText="1"/>
    </xf>
    <xf numFmtId="49" fontId="26" fillId="0" borderId="0" xfId="0" applyNumberFormat="1" applyFont="1" applyFill="1" applyAlignment="1">
      <alignment horizontal="distributed" vertical="top"/>
    </xf>
    <xf numFmtId="0" fontId="29" fillId="0" borderId="0" xfId="0" applyFont="1" applyFill="1" applyAlignment="1">
      <alignment horizontal="justify" vertical="justify" wrapText="1"/>
    </xf>
    <xf numFmtId="0" fontId="22" fillId="0" borderId="0" xfId="40" applyFont="1" applyFill="1" applyBorder="1" applyAlignment="1">
      <alignment vertical="justify"/>
    </xf>
    <xf numFmtId="0" fontId="23" fillId="0" borderId="0" xfId="40" applyFont="1" applyFill="1" applyBorder="1" applyAlignment="1">
      <alignment vertical="top"/>
    </xf>
    <xf numFmtId="4" fontId="23" fillId="0" borderId="0" xfId="40" applyNumberFormat="1" applyFont="1" applyFill="1" applyBorder="1" applyAlignment="1">
      <alignment vertical="top"/>
    </xf>
    <xf numFmtId="0" fontId="41" fillId="0" borderId="0" xfId="40" applyFont="1" applyFill="1" applyBorder="1" applyAlignment="1">
      <alignment vertical="justify"/>
    </xf>
    <xf numFmtId="0" fontId="41" fillId="0" borderId="0" xfId="40" applyFont="1" applyFill="1" applyBorder="1" applyAlignment="1">
      <alignment vertical="top"/>
    </xf>
    <xf numFmtId="49" fontId="41" fillId="0" borderId="0" xfId="40" applyNumberFormat="1" applyFont="1" applyFill="1" applyBorder="1" applyAlignment="1">
      <alignment horizontal="distributed"/>
    </xf>
    <xf numFmtId="0" fontId="39" fillId="0" borderId="0" xfId="0" applyFont="1" applyFill="1" applyBorder="1" applyAlignment="1">
      <alignment horizontal="left" vertical="top"/>
    </xf>
    <xf numFmtId="0" fontId="45" fillId="0" borderId="0" xfId="39" applyFont="1" applyFill="1" applyBorder="1" applyAlignment="1">
      <alignment horizontal="justify" vertical="justify"/>
    </xf>
    <xf numFmtId="0" fontId="41" fillId="0" borderId="0" xfId="39" applyFont="1" applyFill="1" applyBorder="1" applyAlignment="1">
      <alignment horizontal="right" vertical="top"/>
    </xf>
    <xf numFmtId="164" fontId="45" fillId="0" borderId="0" xfId="39" applyNumberFormat="1" applyFont="1" applyFill="1" applyBorder="1" applyAlignment="1" applyProtection="1">
      <alignment horizontal="left" vertical="top"/>
      <protection locked="0"/>
    </xf>
    <xf numFmtId="4" fontId="35" fillId="0" borderId="0" xfId="40" applyNumberFormat="1" applyFont="1" applyFill="1" applyBorder="1" applyAlignment="1">
      <alignment vertical="top"/>
    </xf>
    <xf numFmtId="0" fontId="35" fillId="0" borderId="0" xfId="0" applyFont="1" applyFill="1" applyBorder="1" applyAlignment="1">
      <alignment horizontal="justify" vertical="justify"/>
    </xf>
    <xf numFmtId="0" fontId="35" fillId="0" borderId="0" xfId="0" applyFont="1" applyFill="1" applyBorder="1" applyAlignment="1">
      <alignment horizontal="right" vertical="top"/>
    </xf>
    <xf numFmtId="164" fontId="35" fillId="0" borderId="0" xfId="0" applyNumberFormat="1" applyFont="1" applyFill="1" applyBorder="1" applyAlignment="1">
      <alignment vertical="top"/>
    </xf>
    <xf numFmtId="49" fontId="35" fillId="0" borderId="0" xfId="40" applyNumberFormat="1" applyFont="1" applyFill="1" applyBorder="1" applyAlignment="1">
      <alignment horizontal="distributed"/>
    </xf>
    <xf numFmtId="0" fontId="35" fillId="0" borderId="0" xfId="0" applyFont="1" applyFill="1" applyBorder="1" applyAlignment="1">
      <alignment horizontal="justify" vertical="justify" wrapText="1"/>
    </xf>
    <xf numFmtId="0" fontId="35" fillId="0" borderId="0" xfId="40" applyFont="1" applyFill="1" applyBorder="1" applyAlignment="1">
      <alignment vertical="top"/>
    </xf>
    <xf numFmtId="0" fontId="35" fillId="0" borderId="0" xfId="40" applyFont="1" applyFill="1" applyBorder="1" applyAlignment="1">
      <alignment vertical="justify"/>
    </xf>
    <xf numFmtId="0" fontId="35" fillId="0" borderId="0" xfId="40" applyFont="1" applyFill="1" applyBorder="1"/>
    <xf numFmtId="4" fontId="35" fillId="0" borderId="0" xfId="40" applyNumberFormat="1" applyFont="1" applyFill="1" applyBorder="1"/>
    <xf numFmtId="4" fontId="46" fillId="0" borderId="0" xfId="40" applyNumberFormat="1" applyFont="1" applyFill="1"/>
    <xf numFmtId="0" fontId="46" fillId="0" borderId="0" xfId="40" applyFont="1"/>
    <xf numFmtId="4" fontId="47" fillId="0" borderId="0" xfId="40" applyNumberFormat="1" applyFont="1" applyFill="1"/>
    <xf numFmtId="0" fontId="47" fillId="0" borderId="0" xfId="40" applyFont="1"/>
    <xf numFmtId="0" fontId="46" fillId="0" borderId="0" xfId="40" applyFont="1" applyFill="1"/>
    <xf numFmtId="4" fontId="46" fillId="0" borderId="0" xfId="40" applyNumberFormat="1" applyFont="1" applyFill="1" applyBorder="1" applyAlignment="1">
      <alignment horizontal="center" vertical="center"/>
    </xf>
    <xf numFmtId="4" fontId="46" fillId="0" borderId="0" xfId="40" applyNumberFormat="1" applyFont="1" applyFill="1" applyBorder="1"/>
    <xf numFmtId="0" fontId="48" fillId="0" borderId="0" xfId="40" applyFont="1"/>
    <xf numFmtId="0" fontId="42" fillId="0" borderId="0" xfId="40" applyFont="1"/>
    <xf numFmtId="4" fontId="42" fillId="0" borderId="0" xfId="43" applyNumberFormat="1" applyFont="1" applyFill="1" applyBorder="1" applyAlignment="1">
      <alignment horizontal="right"/>
    </xf>
    <xf numFmtId="4" fontId="1" fillId="0" borderId="0" xfId="43" applyNumberFormat="1" applyFont="1" applyFill="1" applyBorder="1" applyAlignment="1">
      <alignment horizontal="left" vertical="justify" wrapText="1"/>
    </xf>
    <xf numFmtId="4" fontId="42" fillId="0" borderId="0" xfId="40" applyNumberFormat="1" applyFont="1" applyFill="1" applyBorder="1"/>
    <xf numFmtId="4" fontId="42" fillId="0" borderId="0" xfId="38" applyNumberFormat="1" applyFont="1" applyFill="1" applyAlignment="1">
      <alignment horizontal="justify" vertical="top" wrapText="1"/>
    </xf>
    <xf numFmtId="0" fontId="49" fillId="0" borderId="0" xfId="40" applyFont="1"/>
    <xf numFmtId="0" fontId="48" fillId="0" borderId="0" xfId="40" applyFont="1" applyFill="1"/>
    <xf numFmtId="4" fontId="48" fillId="0" borderId="0" xfId="40" applyNumberFormat="1" applyFont="1" applyFill="1"/>
    <xf numFmtId="4" fontId="42" fillId="0" borderId="0" xfId="40" applyNumberFormat="1" applyFont="1" applyFill="1" applyAlignment="1">
      <alignment vertical="top"/>
    </xf>
    <xf numFmtId="0" fontId="50" fillId="0" borderId="0" xfId="40" applyFont="1"/>
    <xf numFmtId="4" fontId="42" fillId="0" borderId="0" xfId="40" applyNumberFormat="1" applyFont="1" applyFill="1"/>
    <xf numFmtId="4" fontId="51" fillId="0" borderId="0" xfId="40" applyNumberFormat="1" applyFont="1" applyFill="1"/>
    <xf numFmtId="4" fontId="52" fillId="0" borderId="0" xfId="40" applyNumberFormat="1" applyFont="1"/>
    <xf numFmtId="4" fontId="46" fillId="0" borderId="0" xfId="40" applyNumberFormat="1" applyFont="1"/>
    <xf numFmtId="4" fontId="23" fillId="25" borderId="0" xfId="0" applyNumberFormat="1" applyFont="1" applyFill="1" applyBorder="1" applyAlignment="1">
      <alignment horizontal="right" wrapText="1"/>
    </xf>
    <xf numFmtId="4" fontId="23" fillId="25" borderId="17" xfId="0" applyNumberFormat="1" applyFont="1" applyFill="1" applyBorder="1" applyAlignment="1">
      <alignment horizontal="right" wrapText="1"/>
    </xf>
    <xf numFmtId="0" fontId="14" fillId="25" borderId="0" xfId="40" applyFont="1" applyFill="1" applyAlignment="1"/>
    <xf numFmtId="4" fontId="23" fillId="25" borderId="18" xfId="0" applyNumberFormat="1" applyFont="1" applyFill="1" applyBorder="1" applyAlignment="1">
      <alignment horizontal="right" wrapText="1"/>
    </xf>
    <xf numFmtId="0" fontId="24" fillId="25" borderId="0" xfId="0" applyFont="1" applyFill="1" applyAlignment="1">
      <alignment vertical="top"/>
    </xf>
    <xf numFmtId="0" fontId="0" fillId="25" borderId="0" xfId="0" applyFont="1" applyFill="1" applyAlignment="1">
      <alignment vertical="top"/>
    </xf>
    <xf numFmtId="0" fontId="31" fillId="25" borderId="0" xfId="40" applyFont="1" applyFill="1"/>
    <xf numFmtId="0" fontId="14" fillId="25" borderId="0" xfId="40" applyFont="1" applyFill="1" applyAlignment="1">
      <alignment horizontal="center"/>
    </xf>
    <xf numFmtId="0" fontId="23" fillId="25" borderId="0" xfId="43" applyFont="1" applyFill="1" applyAlignment="1">
      <alignment horizontal="right"/>
    </xf>
    <xf numFmtId="4" fontId="23" fillId="25" borderId="0" xfId="0" applyNumberFormat="1" applyFont="1" applyFill="1" applyAlignment="1">
      <alignment horizontal="right" wrapText="1"/>
    </xf>
    <xf numFmtId="0" fontId="23" fillId="25" borderId="0" xfId="43" applyFont="1" applyFill="1" applyBorder="1" applyAlignment="1">
      <alignment horizontal="right"/>
    </xf>
    <xf numFmtId="4" fontId="14" fillId="25" borderId="0" xfId="0" applyNumberFormat="1" applyFont="1" applyFill="1" applyBorder="1" applyAlignment="1">
      <alignment horizontal="right" wrapText="1"/>
    </xf>
    <xf numFmtId="4" fontId="14" fillId="25" borderId="0" xfId="0" applyNumberFormat="1" applyFont="1" applyFill="1" applyAlignment="1">
      <alignment horizontal="right" wrapText="1"/>
    </xf>
    <xf numFmtId="4" fontId="23" fillId="25" borderId="0" xfId="0" applyNumberFormat="1" applyFont="1" applyFill="1" applyBorder="1" applyAlignment="1">
      <alignment horizontal="right"/>
    </xf>
    <xf numFmtId="0" fontId="23" fillId="25" borderId="0" xfId="0" applyFont="1" applyFill="1" applyBorder="1" applyAlignment="1">
      <alignment horizontal="right"/>
    </xf>
    <xf numFmtId="4" fontId="47" fillId="0" borderId="0" xfId="40" applyNumberFormat="1" applyFont="1"/>
    <xf numFmtId="4" fontId="48" fillId="0" borderId="0" xfId="40" applyNumberFormat="1" applyFont="1"/>
    <xf numFmtId="4" fontId="42" fillId="0" borderId="0" xfId="40" applyNumberFormat="1" applyFont="1"/>
    <xf numFmtId="4" fontId="47" fillId="0" borderId="0" xfId="50" applyNumberFormat="1" applyFont="1" applyFill="1" applyAlignment="1">
      <alignment horizontal="justify" vertical="top" wrapText="1"/>
    </xf>
    <xf numFmtId="4" fontId="49" fillId="0" borderId="0" xfId="40" applyNumberFormat="1" applyFont="1"/>
    <xf numFmtId="4" fontId="50" fillId="0" borderId="0" xfId="40" applyNumberFormat="1" applyFont="1"/>
    <xf numFmtId="0" fontId="29" fillId="0" borderId="0" xfId="0" applyFont="1" applyFill="1" applyAlignment="1">
      <alignment horizontal="justify" vertical="top" wrapText="1"/>
    </xf>
    <xf numFmtId="0" fontId="26" fillId="0" borderId="0" xfId="0" applyFont="1" applyFill="1" applyAlignment="1">
      <alignment horizontal="justify" vertical="top" wrapText="1"/>
    </xf>
    <xf numFmtId="0" fontId="26" fillId="0" borderId="0" xfId="0" applyFont="1" applyFill="1" applyAlignment="1">
      <alignment horizontal="justify" vertical="justify" wrapText="1"/>
    </xf>
    <xf numFmtId="0" fontId="0" fillId="0" borderId="0" xfId="0" applyFont="1" applyFill="1" applyAlignment="1"/>
    <xf numFmtId="0" fontId="0" fillId="0" borderId="0" xfId="0" applyFont="1" applyFill="1" applyAlignment="1">
      <alignment vertical="top"/>
    </xf>
    <xf numFmtId="0" fontId="26" fillId="0" borderId="0" xfId="0" applyFont="1" applyFill="1" applyAlignment="1">
      <alignment vertical="top"/>
    </xf>
    <xf numFmtId="0" fontId="30" fillId="0" borderId="0" xfId="0" applyFont="1" applyFill="1" applyAlignment="1">
      <alignment horizontal="justify" vertical="top" wrapText="1"/>
    </xf>
    <xf numFmtId="0" fontId="30" fillId="0" borderId="0" xfId="0" applyFont="1" applyFill="1" applyAlignment="1">
      <alignment horizontal="justify" vertical="top"/>
    </xf>
    <xf numFmtId="0" fontId="38" fillId="0" borderId="0" xfId="0" applyFont="1" applyFill="1" applyAlignment="1">
      <alignment vertical="top"/>
    </xf>
    <xf numFmtId="164" fontId="26" fillId="0" borderId="0" xfId="38" applyNumberFormat="1" applyFont="1" applyFill="1" applyAlignment="1" applyProtection="1">
      <alignment horizontal="justify" vertical="top" wrapText="1"/>
    </xf>
    <xf numFmtId="0" fontId="26" fillId="0" borderId="0" xfId="0" applyFont="1" applyFill="1" applyAlignment="1">
      <alignment vertical="top" wrapText="1"/>
    </xf>
    <xf numFmtId="0" fontId="26" fillId="0" borderId="0" xfId="0" applyFont="1" applyFill="1" applyAlignment="1">
      <alignment horizontal="justify" vertical="top"/>
    </xf>
    <xf numFmtId="164" fontId="26" fillId="0" borderId="0" xfId="0" applyNumberFormat="1" applyFont="1" applyFill="1" applyAlignment="1">
      <alignment horizontal="justify" vertical="top" wrapText="1"/>
    </xf>
    <xf numFmtId="0" fontId="0" fillId="0" borderId="0" xfId="0" applyFill="1" applyAlignment="1">
      <alignment vertical="top"/>
    </xf>
    <xf numFmtId="0" fontId="29" fillId="0" borderId="0" xfId="0" applyFont="1" applyFill="1" applyAlignment="1" applyProtection="1">
      <alignment horizontal="center" vertical="top" wrapText="1"/>
    </xf>
    <xf numFmtId="0" fontId="25" fillId="0" borderId="0" xfId="0" applyFont="1" applyFill="1" applyAlignment="1">
      <alignment horizontal="center" vertical="top" wrapText="1"/>
    </xf>
    <xf numFmtId="0" fontId="22" fillId="0" borderId="0" xfId="0" applyFont="1" applyFill="1" applyAlignment="1" applyProtection="1">
      <alignment horizontal="justify" vertical="top" wrapText="1"/>
    </xf>
    <xf numFmtId="0" fontId="24" fillId="0" borderId="0" xfId="0" applyFont="1" applyFill="1" applyAlignment="1">
      <alignment horizontal="justify" vertical="top" wrapText="1"/>
    </xf>
    <xf numFmtId="0" fontId="26" fillId="0" borderId="0" xfId="38" applyNumberFormat="1" applyFont="1" applyFill="1" applyAlignment="1" applyProtection="1">
      <alignment horizontal="justify" vertical="top"/>
    </xf>
    <xf numFmtId="0" fontId="2" fillId="0" borderId="0" xfId="0" applyFont="1" applyFill="1" applyAlignment="1">
      <alignment horizontal="justify" vertical="top"/>
    </xf>
    <xf numFmtId="0" fontId="0" fillId="0" borderId="0" xfId="0" applyFill="1" applyAlignment="1">
      <alignment vertical="top" wrapText="1"/>
    </xf>
    <xf numFmtId="164" fontId="26" fillId="0" borderId="0" xfId="38" applyNumberFormat="1" applyFont="1" applyFill="1" applyAlignment="1" applyProtection="1">
      <alignment horizontal="justify" vertical="justify" wrapText="1"/>
    </xf>
    <xf numFmtId="0" fontId="0" fillId="0" borderId="0" xfId="0" applyFill="1" applyAlignment="1">
      <alignment wrapText="1"/>
    </xf>
    <xf numFmtId="0" fontId="26" fillId="0" borderId="0" xfId="0" applyFont="1" applyFill="1" applyAlignment="1">
      <alignment horizontal="left" vertical="top" wrapText="1"/>
    </xf>
    <xf numFmtId="0" fontId="23" fillId="0" borderId="0" xfId="0" applyFont="1" applyFill="1" applyAlignment="1">
      <alignment horizontal="justify" vertical="top" wrapText="1"/>
    </xf>
    <xf numFmtId="0" fontId="23" fillId="0" borderId="0" xfId="0" applyFont="1" applyFill="1" applyAlignment="1">
      <alignment vertical="top"/>
    </xf>
    <xf numFmtId="0" fontId="23" fillId="0" borderId="0" xfId="0" applyFont="1" applyFill="1"/>
    <xf numFmtId="0" fontId="29" fillId="0" borderId="0" xfId="0" applyFont="1" applyFill="1" applyAlignment="1">
      <alignment vertical="top" wrapText="1"/>
    </xf>
    <xf numFmtId="0" fontId="27" fillId="0" borderId="0" xfId="0" applyFont="1" applyFill="1" applyAlignment="1">
      <alignment vertical="top" wrapText="1"/>
    </xf>
    <xf numFmtId="0" fontId="14" fillId="0" borderId="0" xfId="40" applyNumberFormat="1" applyFont="1" applyFill="1" applyAlignment="1">
      <alignment horizontal="justify" vertical="top" wrapText="1"/>
    </xf>
  </cellXfs>
  <cellStyles count="51">
    <cellStyle name="20% - Isticanje1" xfId="1"/>
    <cellStyle name="20% - Isticanje2" xfId="2"/>
    <cellStyle name="20% - Isticanje3" xfId="3"/>
    <cellStyle name="20% - Isticanje4" xfId="4"/>
    <cellStyle name="20% - Isticanje5" xfId="5"/>
    <cellStyle name="20% - Isticanje6" xfId="6"/>
    <cellStyle name="40% - Isticanje2" xfId="7"/>
    <cellStyle name="40% - Isticanje3" xfId="8"/>
    <cellStyle name="40% - Isticanje4" xfId="9"/>
    <cellStyle name="40% - Isticanje5" xfId="10"/>
    <cellStyle name="40% - Isticanje6" xfId="11"/>
    <cellStyle name="40% - Naglasak1" xfId="12"/>
    <cellStyle name="60% - Isticanje1" xfId="13"/>
    <cellStyle name="60% - Isticanje2" xfId="14"/>
    <cellStyle name="60% - Isticanje3" xfId="15"/>
    <cellStyle name="60% - Isticanje4" xfId="16"/>
    <cellStyle name="60% - Isticanje5" xfId="17"/>
    <cellStyle name="60% - Isticanje6" xfId="18"/>
    <cellStyle name="Bilješka" xfId="19"/>
    <cellStyle name="Dobro" xfId="20"/>
    <cellStyle name="Isticanje1" xfId="21"/>
    <cellStyle name="Isticanje2" xfId="22"/>
    <cellStyle name="Isticanje3" xfId="23"/>
    <cellStyle name="Isticanje4" xfId="24"/>
    <cellStyle name="Isticanje5" xfId="25"/>
    <cellStyle name="Isticanje6" xfId="26"/>
    <cellStyle name="Izlaz" xfId="27"/>
    <cellStyle name="Izračun" xfId="28"/>
    <cellStyle name="Loše" xfId="29"/>
    <cellStyle name="Naslov" xfId="30"/>
    <cellStyle name="Naslov 1" xfId="31"/>
    <cellStyle name="Naslov 2" xfId="32"/>
    <cellStyle name="Naslov 3" xfId="33"/>
    <cellStyle name="Naslov 4" xfId="34"/>
    <cellStyle name="Neutralno" xfId="35"/>
    <cellStyle name="Normal" xfId="0" builtinId="0"/>
    <cellStyle name="Normal_GRADIN kamenarski" xfId="36"/>
    <cellStyle name="Normal_obrtnički2002_ugovorni pom dobro 09" xfId="37"/>
    <cellStyle name="Normal_PLAZE2001" xfId="38"/>
    <cellStyle name="Normal_PLAZE2001 2" xfId="50"/>
    <cellStyle name="Normal_PLAZE2001 2_ugovorni pom dobro 09" xfId="39"/>
    <cellStyle name="Normal_pomorsko dobro 1_ugovorni pom dobro 09" xfId="40"/>
    <cellStyle name="Normal_pomorsko Parkhotel_ugovorni pom dobro 09" xfId="41"/>
    <cellStyle name="Normal_vodoinstalaterski" xfId="42"/>
    <cellStyle name="Normal_ZELENE2002" xfId="43"/>
    <cellStyle name="Povezana ćelija" xfId="44"/>
    <cellStyle name="Provjera ćelije" xfId="45"/>
    <cellStyle name="Tekst objašnjenja" xfId="46"/>
    <cellStyle name="Tekst upozorenja" xfId="47"/>
    <cellStyle name="Ukupni zbroj" xfId="48"/>
    <cellStyle name="Unos" xfId="49"/>
  </cellStyles>
  <dxfs count="1">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4"/>
  <sheetViews>
    <sheetView showGridLines="0" tabSelected="1" zoomScaleNormal="100" zoomScaleSheetLayoutView="100" zoomScalePageLayoutView="135" workbookViewId="0">
      <selection activeCell="U7" sqref="U7"/>
    </sheetView>
  </sheetViews>
  <sheetFormatPr defaultRowHeight="12.75" x14ac:dyDescent="0.2"/>
  <cols>
    <col min="1" max="1" width="5.85546875" style="5" customWidth="1"/>
    <col min="2" max="2" width="44.28515625" style="22" customWidth="1"/>
    <col min="3" max="3" width="5.42578125" style="2" customWidth="1"/>
    <col min="4" max="4" width="9.28515625" style="2" customWidth="1"/>
    <col min="5" max="5" width="10.140625" style="26" customWidth="1"/>
    <col min="6" max="6" width="12.7109375" style="26" bestFit="1" customWidth="1"/>
    <col min="7" max="7" width="12" style="252" customWidth="1"/>
    <col min="8" max="8" width="10.28515625" style="252" customWidth="1"/>
    <col min="9" max="9" width="11.5703125" style="252" customWidth="1"/>
    <col min="10" max="10" width="11.42578125" style="232" customWidth="1"/>
    <col min="11" max="13" width="9.140625" style="232"/>
    <col min="14" max="16384" width="9.140625" style="2"/>
  </cols>
  <sheetData>
    <row r="1" spans="1:13" x14ac:dyDescent="0.2">
      <c r="A1" s="7"/>
      <c r="B1" s="20"/>
      <c r="C1" s="1"/>
      <c r="D1" s="1"/>
      <c r="G1" s="231"/>
    </row>
    <row r="2" spans="1:13" ht="37.5" customHeight="1" x14ac:dyDescent="0.2">
      <c r="A2" s="7"/>
      <c r="B2" s="165"/>
      <c r="C2" s="166"/>
      <c r="D2" s="166"/>
      <c r="E2" s="154"/>
      <c r="F2" s="154"/>
      <c r="G2" s="231"/>
    </row>
    <row r="3" spans="1:13" ht="14.25" customHeight="1" x14ac:dyDescent="0.2">
      <c r="A3" s="7"/>
      <c r="B3" s="288" t="s">
        <v>49</v>
      </c>
      <c r="C3" s="288"/>
      <c r="D3" s="288"/>
      <c r="E3" s="289"/>
      <c r="F3" s="289"/>
      <c r="G3" s="231"/>
    </row>
    <row r="4" spans="1:13" ht="14.25" customHeight="1" x14ac:dyDescent="0.2">
      <c r="A4" s="7"/>
      <c r="B4" s="167"/>
      <c r="C4" s="167"/>
      <c r="D4" s="167"/>
      <c r="E4" s="168"/>
      <c r="F4" s="168"/>
      <c r="G4" s="231"/>
    </row>
    <row r="5" spans="1:13" ht="18" customHeight="1" x14ac:dyDescent="0.2">
      <c r="A5" s="7"/>
      <c r="B5" s="290" t="s">
        <v>189</v>
      </c>
      <c r="C5" s="290"/>
      <c r="D5" s="290"/>
      <c r="E5" s="291"/>
      <c r="F5" s="291"/>
      <c r="G5" s="231"/>
    </row>
    <row r="6" spans="1:13" ht="64.5" customHeight="1" x14ac:dyDescent="0.2">
      <c r="A6" s="7"/>
      <c r="B6" s="290" t="s">
        <v>228</v>
      </c>
      <c r="C6" s="290"/>
      <c r="D6" s="290"/>
      <c r="E6" s="291"/>
      <c r="F6" s="291"/>
      <c r="G6" s="231"/>
    </row>
    <row r="7" spans="1:13" ht="30.75" customHeight="1" x14ac:dyDescent="0.2">
      <c r="A7" s="7"/>
      <c r="B7" s="169"/>
      <c r="C7" s="169"/>
      <c r="D7" s="169"/>
      <c r="E7" s="170"/>
      <c r="F7" s="170"/>
      <c r="G7" s="231"/>
    </row>
    <row r="8" spans="1:13" s="17" customFormat="1" ht="15" x14ac:dyDescent="0.2">
      <c r="A8" s="16"/>
      <c r="B8" s="171" t="s">
        <v>3</v>
      </c>
      <c r="C8" s="172"/>
      <c r="D8" s="173"/>
      <c r="E8" s="174"/>
      <c r="F8" s="174"/>
      <c r="G8" s="233"/>
      <c r="H8" s="268"/>
      <c r="I8" s="268"/>
      <c r="J8" s="234"/>
      <c r="K8" s="234"/>
      <c r="L8" s="234"/>
      <c r="M8" s="234"/>
    </row>
    <row r="9" spans="1:13" s="17" customFormat="1" ht="12" customHeight="1" x14ac:dyDescent="0.2">
      <c r="A9" s="16"/>
      <c r="B9" s="171"/>
      <c r="C9" s="172"/>
      <c r="D9" s="173"/>
      <c r="E9" s="174"/>
      <c r="F9" s="174"/>
      <c r="G9" s="233"/>
      <c r="H9" s="268"/>
      <c r="I9" s="268"/>
      <c r="J9" s="234"/>
      <c r="K9" s="234"/>
      <c r="L9" s="234"/>
      <c r="M9" s="234"/>
    </row>
    <row r="10" spans="1:13" s="17" customFormat="1" ht="58.5" customHeight="1" x14ac:dyDescent="0.2">
      <c r="A10" s="16" t="s">
        <v>4</v>
      </c>
      <c r="B10" s="292" t="s">
        <v>229</v>
      </c>
      <c r="C10" s="293"/>
      <c r="D10" s="293"/>
      <c r="E10" s="293"/>
      <c r="F10" s="293"/>
      <c r="G10" s="233"/>
      <c r="H10" s="268"/>
      <c r="I10" s="268"/>
      <c r="J10" s="234"/>
      <c r="K10" s="234"/>
      <c r="L10" s="234"/>
      <c r="M10" s="234"/>
    </row>
    <row r="11" spans="1:13" s="17" customFormat="1" ht="32.25" customHeight="1" x14ac:dyDescent="0.2">
      <c r="A11" s="16" t="s">
        <v>5</v>
      </c>
      <c r="B11" s="283" t="s">
        <v>230</v>
      </c>
      <c r="C11" s="283"/>
      <c r="D11" s="283"/>
      <c r="E11" s="294"/>
      <c r="F11" s="294"/>
      <c r="G11" s="233"/>
      <c r="H11" s="268"/>
      <c r="I11" s="268"/>
      <c r="J11" s="234"/>
      <c r="K11" s="234"/>
      <c r="L11" s="234"/>
      <c r="M11" s="234"/>
    </row>
    <row r="12" spans="1:13" s="17" customFormat="1" ht="29.25" customHeight="1" x14ac:dyDescent="0.2">
      <c r="A12" s="16" t="s">
        <v>6</v>
      </c>
      <c r="B12" s="283" t="s">
        <v>11</v>
      </c>
      <c r="C12" s="283"/>
      <c r="D12" s="283"/>
      <c r="E12" s="284"/>
      <c r="F12" s="284"/>
      <c r="G12" s="233"/>
      <c r="H12" s="268"/>
      <c r="I12" s="268"/>
      <c r="J12" s="234"/>
      <c r="K12" s="234"/>
      <c r="L12" s="234"/>
      <c r="M12" s="234"/>
    </row>
    <row r="13" spans="1:13" s="17" customFormat="1" ht="144.75" customHeight="1" x14ac:dyDescent="0.2">
      <c r="A13" s="15" t="s">
        <v>7</v>
      </c>
      <c r="B13" s="283" t="s">
        <v>231</v>
      </c>
      <c r="C13" s="283"/>
      <c r="D13" s="283"/>
      <c r="E13" s="284"/>
      <c r="F13" s="284"/>
      <c r="G13" s="233"/>
      <c r="H13" s="268"/>
      <c r="I13" s="268"/>
      <c r="J13" s="234"/>
      <c r="K13" s="234"/>
      <c r="L13" s="234"/>
      <c r="M13" s="234"/>
    </row>
    <row r="14" spans="1:13" s="17" customFormat="1" ht="118.5" customHeight="1" x14ac:dyDescent="0.2">
      <c r="A14" s="15" t="s">
        <v>12</v>
      </c>
      <c r="B14" s="295" t="s">
        <v>205</v>
      </c>
      <c r="C14" s="296"/>
      <c r="D14" s="296"/>
      <c r="E14" s="296"/>
      <c r="F14" s="296"/>
      <c r="G14" s="233"/>
      <c r="H14" s="268"/>
      <c r="I14" s="268"/>
      <c r="J14" s="234"/>
      <c r="K14" s="234"/>
      <c r="L14" s="234"/>
      <c r="M14" s="234"/>
    </row>
    <row r="15" spans="1:13" s="17" customFormat="1" ht="30.75" customHeight="1" x14ac:dyDescent="0.2">
      <c r="A15" s="15" t="s">
        <v>13</v>
      </c>
      <c r="B15" s="275" t="s">
        <v>103</v>
      </c>
      <c r="C15" s="275"/>
      <c r="D15" s="275"/>
      <c r="E15" s="279"/>
      <c r="F15" s="279"/>
      <c r="G15" s="233"/>
      <c r="H15" s="268"/>
      <c r="I15" s="268"/>
      <c r="J15" s="234"/>
      <c r="K15" s="234"/>
      <c r="L15" s="234"/>
      <c r="M15" s="234"/>
    </row>
    <row r="16" spans="1:13" s="17" customFormat="1" ht="16.5" customHeight="1" x14ac:dyDescent="0.2">
      <c r="A16" s="15" t="s">
        <v>14</v>
      </c>
      <c r="B16" s="286" t="s">
        <v>15</v>
      </c>
      <c r="C16" s="286"/>
      <c r="D16" s="286"/>
      <c r="E16" s="287"/>
      <c r="F16" s="287"/>
      <c r="G16" s="233"/>
      <c r="H16" s="268"/>
      <c r="I16" s="268"/>
      <c r="J16" s="234"/>
      <c r="K16" s="234"/>
      <c r="L16" s="234"/>
      <c r="M16" s="234"/>
    </row>
    <row r="17" spans="1:13" s="17" customFormat="1" ht="48" customHeight="1" x14ac:dyDescent="0.2">
      <c r="A17" s="15" t="s">
        <v>16</v>
      </c>
      <c r="B17" s="275" t="s">
        <v>204</v>
      </c>
      <c r="C17" s="285"/>
      <c r="D17" s="285"/>
      <c r="E17" s="279"/>
      <c r="F17" s="279"/>
      <c r="G17" s="233"/>
      <c r="H17" s="268"/>
      <c r="I17" s="268"/>
      <c r="J17" s="234"/>
      <c r="K17" s="234"/>
      <c r="L17" s="234"/>
      <c r="M17" s="234"/>
    </row>
    <row r="18" spans="1:13" s="17" customFormat="1" ht="31.5" customHeight="1" x14ac:dyDescent="0.2">
      <c r="A18" s="15" t="s">
        <v>17</v>
      </c>
      <c r="B18" s="275" t="s">
        <v>18</v>
      </c>
      <c r="C18" s="285"/>
      <c r="D18" s="285"/>
      <c r="E18" s="279"/>
      <c r="F18" s="279"/>
      <c r="G18" s="233"/>
      <c r="H18" s="268"/>
      <c r="I18" s="268"/>
      <c r="J18" s="234"/>
      <c r="K18" s="234"/>
      <c r="L18" s="234"/>
      <c r="M18" s="234"/>
    </row>
    <row r="19" spans="1:13" s="17" customFormat="1" ht="15" customHeight="1" x14ac:dyDescent="0.2">
      <c r="A19" s="15" t="s">
        <v>52</v>
      </c>
      <c r="B19" s="275" t="s">
        <v>129</v>
      </c>
      <c r="C19" s="275"/>
      <c r="D19" s="275"/>
      <c r="E19" s="279"/>
      <c r="F19" s="279"/>
      <c r="G19" s="233"/>
      <c r="H19" s="268"/>
      <c r="I19" s="268"/>
      <c r="J19" s="234"/>
      <c r="K19" s="234"/>
      <c r="L19" s="234"/>
      <c r="M19" s="234"/>
    </row>
    <row r="20" spans="1:13" s="17" customFormat="1" ht="60" customHeight="1" x14ac:dyDescent="0.2">
      <c r="A20" s="15" t="s">
        <v>53</v>
      </c>
      <c r="B20" s="275" t="s">
        <v>232</v>
      </c>
      <c r="C20" s="279"/>
      <c r="D20" s="279"/>
      <c r="E20" s="279"/>
      <c r="F20" s="279"/>
      <c r="G20" s="233"/>
      <c r="H20" s="268"/>
      <c r="I20" s="268"/>
      <c r="J20" s="234"/>
      <c r="K20" s="234"/>
      <c r="L20" s="234"/>
      <c r="M20" s="234"/>
    </row>
    <row r="21" spans="1:13" s="17" customFormat="1" ht="9.75" customHeight="1" x14ac:dyDescent="0.2">
      <c r="A21" s="15"/>
      <c r="B21" s="175"/>
      <c r="C21" s="176"/>
      <c r="D21" s="176"/>
      <c r="E21" s="177"/>
      <c r="F21" s="177"/>
      <c r="G21" s="233"/>
      <c r="H21" s="268"/>
      <c r="I21" s="268"/>
      <c r="J21" s="234"/>
      <c r="K21" s="234"/>
      <c r="L21" s="234"/>
      <c r="M21" s="234"/>
    </row>
    <row r="22" spans="1:13" ht="18.75" customHeight="1" x14ac:dyDescent="0.2">
      <c r="A22" s="3"/>
      <c r="B22" s="280" t="s">
        <v>43</v>
      </c>
      <c r="C22" s="281"/>
      <c r="D22" s="281"/>
      <c r="E22" s="282"/>
      <c r="F22" s="282"/>
      <c r="G22" s="231"/>
    </row>
    <row r="23" spans="1:13" ht="6.75" customHeight="1" x14ac:dyDescent="0.2">
      <c r="A23" s="3"/>
      <c r="B23" s="178"/>
      <c r="C23" s="179"/>
      <c r="D23" s="179"/>
      <c r="E23" s="180"/>
      <c r="F23" s="180"/>
      <c r="G23" s="231"/>
    </row>
    <row r="24" spans="1:13" ht="15" customHeight="1" x14ac:dyDescent="0.2">
      <c r="A24" s="15" t="s">
        <v>20</v>
      </c>
      <c r="B24" s="274" t="s">
        <v>141</v>
      </c>
      <c r="C24" s="274"/>
      <c r="D24" s="274"/>
      <c r="E24" s="177"/>
      <c r="F24" s="177"/>
      <c r="G24" s="231"/>
    </row>
    <row r="25" spans="1:13" ht="15" customHeight="1" x14ac:dyDescent="0.2">
      <c r="A25" s="15"/>
      <c r="B25" s="275" t="s">
        <v>142</v>
      </c>
      <c r="C25" s="285"/>
      <c r="D25" s="285"/>
      <c r="E25" s="279"/>
      <c r="F25" s="279"/>
      <c r="G25" s="231"/>
    </row>
    <row r="26" spans="1:13" ht="15" customHeight="1" x14ac:dyDescent="0.2">
      <c r="A26" s="15" t="s">
        <v>22</v>
      </c>
      <c r="B26" s="181" t="s">
        <v>176</v>
      </c>
      <c r="C26" s="198"/>
      <c r="D26" s="198"/>
      <c r="E26" s="177"/>
      <c r="F26" s="177"/>
      <c r="G26" s="231"/>
    </row>
    <row r="27" spans="1:13" ht="15.75" customHeight="1" x14ac:dyDescent="0.2">
      <c r="A27" s="15"/>
      <c r="B27" s="297" t="s">
        <v>183</v>
      </c>
      <c r="C27" s="297"/>
      <c r="D27" s="297"/>
      <c r="E27" s="297"/>
      <c r="F27" s="297"/>
      <c r="G27" s="231"/>
    </row>
    <row r="28" spans="1:13" ht="15" x14ac:dyDescent="0.2">
      <c r="A28" s="15" t="s">
        <v>23</v>
      </c>
      <c r="B28" s="274" t="s">
        <v>138</v>
      </c>
      <c r="C28" s="274"/>
      <c r="D28" s="274"/>
      <c r="E28" s="278"/>
      <c r="F28" s="278"/>
      <c r="G28" s="231"/>
    </row>
    <row r="29" spans="1:13" ht="59.25" customHeight="1" x14ac:dyDescent="0.2">
      <c r="A29" s="15"/>
      <c r="B29" s="275" t="s">
        <v>206</v>
      </c>
      <c r="C29" s="275"/>
      <c r="D29" s="275"/>
      <c r="E29" s="279"/>
      <c r="F29" s="279"/>
      <c r="G29" s="231"/>
    </row>
    <row r="30" spans="1:13" ht="14.25" customHeight="1" x14ac:dyDescent="0.2">
      <c r="A30" s="15" t="s">
        <v>24</v>
      </c>
      <c r="B30" s="274" t="s">
        <v>139</v>
      </c>
      <c r="C30" s="274"/>
      <c r="D30" s="274"/>
      <c r="E30" s="177"/>
      <c r="F30" s="177"/>
      <c r="G30" s="231"/>
    </row>
    <row r="31" spans="1:13" ht="30.75" customHeight="1" x14ac:dyDescent="0.2">
      <c r="A31" s="15"/>
      <c r="B31" s="275" t="s">
        <v>134</v>
      </c>
      <c r="C31" s="275"/>
      <c r="D31" s="275"/>
      <c r="E31" s="279"/>
      <c r="F31" s="279"/>
      <c r="G31" s="231"/>
    </row>
    <row r="32" spans="1:13" ht="12.75" customHeight="1" x14ac:dyDescent="0.2">
      <c r="A32" s="15" t="s">
        <v>25</v>
      </c>
      <c r="B32" s="274" t="s">
        <v>140</v>
      </c>
      <c r="C32" s="274"/>
      <c r="D32" s="274"/>
      <c r="E32" s="177"/>
      <c r="F32" s="177"/>
      <c r="G32" s="231"/>
    </row>
    <row r="33" spans="1:7" ht="30.75" customHeight="1" x14ac:dyDescent="0.2">
      <c r="A33" s="15"/>
      <c r="B33" s="275" t="s">
        <v>132</v>
      </c>
      <c r="C33" s="275"/>
      <c r="D33" s="275"/>
      <c r="E33" s="279"/>
      <c r="F33" s="279"/>
      <c r="G33" s="231"/>
    </row>
    <row r="34" spans="1:7" ht="15" customHeight="1" x14ac:dyDescent="0.2">
      <c r="A34" s="15" t="s">
        <v>26</v>
      </c>
      <c r="B34" s="274" t="s">
        <v>145</v>
      </c>
      <c r="C34" s="274"/>
      <c r="D34" s="274"/>
      <c r="E34" s="177"/>
      <c r="F34" s="177"/>
      <c r="G34" s="231"/>
    </row>
    <row r="35" spans="1:7" ht="15.75" customHeight="1" x14ac:dyDescent="0.2">
      <c r="A35" s="15"/>
      <c r="B35" s="275" t="s">
        <v>153</v>
      </c>
      <c r="C35" s="278"/>
      <c r="D35" s="278"/>
      <c r="E35" s="278"/>
      <c r="F35" s="278"/>
      <c r="G35" s="231"/>
    </row>
    <row r="36" spans="1:7" ht="15.75" customHeight="1" x14ac:dyDescent="0.2">
      <c r="A36" s="15" t="s">
        <v>28</v>
      </c>
      <c r="B36" s="210" t="s">
        <v>144</v>
      </c>
      <c r="C36" s="199"/>
      <c r="D36" s="199"/>
      <c r="E36" s="177"/>
      <c r="F36" s="177"/>
      <c r="G36" s="231"/>
    </row>
    <row r="37" spans="1:7" ht="16.5" customHeight="1" x14ac:dyDescent="0.2">
      <c r="A37" s="15"/>
      <c r="B37" s="275" t="s">
        <v>133</v>
      </c>
      <c r="C37" s="275"/>
      <c r="D37" s="275"/>
      <c r="E37" s="275"/>
      <c r="F37" s="275"/>
      <c r="G37" s="231"/>
    </row>
    <row r="38" spans="1:7" ht="15" x14ac:dyDescent="0.2">
      <c r="A38" s="15" t="s">
        <v>29</v>
      </c>
      <c r="B38" s="274" t="s">
        <v>147</v>
      </c>
      <c r="C38" s="274"/>
      <c r="D38" s="274"/>
      <c r="E38" s="177"/>
      <c r="F38" s="177"/>
      <c r="G38" s="231"/>
    </row>
    <row r="39" spans="1:7" ht="16.5" customHeight="1" x14ac:dyDescent="0.2">
      <c r="A39" s="15"/>
      <c r="B39" s="275" t="s">
        <v>146</v>
      </c>
      <c r="C39" s="279"/>
      <c r="D39" s="279"/>
      <c r="E39" s="279"/>
      <c r="F39" s="279"/>
      <c r="G39" s="231"/>
    </row>
    <row r="40" spans="1:7" ht="16.5" customHeight="1" x14ac:dyDescent="0.2">
      <c r="A40" s="15" t="s">
        <v>30</v>
      </c>
      <c r="B40" s="199" t="s">
        <v>174</v>
      </c>
      <c r="C40" s="197"/>
      <c r="D40" s="197"/>
      <c r="E40" s="177"/>
      <c r="F40" s="177"/>
      <c r="G40" s="231"/>
    </row>
    <row r="41" spans="1:7" ht="15.75" customHeight="1" x14ac:dyDescent="0.2">
      <c r="A41" s="15"/>
      <c r="B41" s="297" t="s">
        <v>175</v>
      </c>
      <c r="C41" s="297"/>
      <c r="D41" s="297"/>
      <c r="E41" s="297"/>
      <c r="F41" s="297"/>
      <c r="G41" s="231"/>
    </row>
    <row r="42" spans="1:7" ht="17.25" customHeight="1" x14ac:dyDescent="0.2">
      <c r="A42" s="15" t="s">
        <v>143</v>
      </c>
      <c r="B42" s="274" t="s">
        <v>151</v>
      </c>
      <c r="C42" s="274"/>
      <c r="D42" s="274"/>
      <c r="E42" s="177"/>
      <c r="F42" s="177"/>
      <c r="G42" s="231"/>
    </row>
    <row r="43" spans="1:7" ht="16.5" customHeight="1" x14ac:dyDescent="0.2">
      <c r="A43" s="15"/>
      <c r="B43" s="275" t="s">
        <v>152</v>
      </c>
      <c r="C43" s="275"/>
      <c r="D43" s="275"/>
      <c r="E43" s="279"/>
      <c r="F43" s="279"/>
      <c r="G43" s="231"/>
    </row>
    <row r="44" spans="1:7" ht="16.5" customHeight="1" x14ac:dyDescent="0.2">
      <c r="A44" s="15" t="s">
        <v>31</v>
      </c>
      <c r="B44" s="210" t="s">
        <v>88</v>
      </c>
      <c r="C44" s="196"/>
      <c r="D44" s="196"/>
      <c r="E44" s="177"/>
      <c r="F44" s="177"/>
      <c r="G44" s="231"/>
    </row>
    <row r="45" spans="1:7" ht="31.5" customHeight="1" x14ac:dyDescent="0.2">
      <c r="A45" s="15"/>
      <c r="B45" s="276" t="s">
        <v>177</v>
      </c>
      <c r="C45" s="277"/>
      <c r="D45" s="277"/>
      <c r="E45" s="277"/>
      <c r="F45" s="277"/>
      <c r="G45" s="231"/>
    </row>
    <row r="46" spans="1:7" ht="15.75" customHeight="1" x14ac:dyDescent="0.2">
      <c r="A46" s="15" t="s">
        <v>32</v>
      </c>
      <c r="B46" s="274" t="s">
        <v>154</v>
      </c>
      <c r="C46" s="274"/>
      <c r="D46" s="274"/>
      <c r="E46" s="177"/>
      <c r="F46" s="177"/>
      <c r="G46" s="231"/>
    </row>
    <row r="47" spans="1:7" ht="15.75" customHeight="1" x14ac:dyDescent="0.2">
      <c r="A47" s="15"/>
      <c r="B47" s="276" t="s">
        <v>89</v>
      </c>
      <c r="C47" s="277"/>
      <c r="D47" s="277"/>
      <c r="E47" s="277"/>
      <c r="F47" s="277"/>
      <c r="G47" s="231"/>
    </row>
    <row r="48" spans="1:7" ht="13.5" customHeight="1" x14ac:dyDescent="0.2">
      <c r="A48" s="15" t="s">
        <v>33</v>
      </c>
      <c r="B48" s="274" t="s">
        <v>150</v>
      </c>
      <c r="C48" s="274"/>
      <c r="D48" s="274"/>
      <c r="E48" s="177"/>
      <c r="F48" s="177"/>
      <c r="G48" s="231"/>
    </row>
    <row r="49" spans="1:13" ht="14.25" x14ac:dyDescent="0.2">
      <c r="A49" s="15"/>
      <c r="B49" s="276" t="s">
        <v>207</v>
      </c>
      <c r="C49" s="277"/>
      <c r="D49" s="277"/>
      <c r="E49" s="277"/>
      <c r="F49" s="277"/>
      <c r="G49" s="231"/>
    </row>
    <row r="50" spans="1:13" ht="14.25" customHeight="1" x14ac:dyDescent="0.2">
      <c r="A50" s="15" t="s">
        <v>34</v>
      </c>
      <c r="B50" s="274" t="s">
        <v>149</v>
      </c>
      <c r="C50" s="274"/>
      <c r="D50" s="274"/>
      <c r="E50" s="177"/>
      <c r="F50" s="177"/>
      <c r="G50" s="231"/>
    </row>
    <row r="51" spans="1:13" ht="20.25" customHeight="1" x14ac:dyDescent="0.2">
      <c r="A51" s="15"/>
      <c r="B51" s="275" t="s">
        <v>208</v>
      </c>
      <c r="C51" s="275"/>
      <c r="D51" s="275"/>
      <c r="E51" s="278"/>
      <c r="F51" s="278"/>
      <c r="G51" s="231"/>
    </row>
    <row r="52" spans="1:13" ht="13.5" customHeight="1" x14ac:dyDescent="0.2">
      <c r="A52" s="15" t="s">
        <v>35</v>
      </c>
      <c r="B52" s="274" t="s">
        <v>148</v>
      </c>
      <c r="C52" s="274"/>
      <c r="D52" s="274"/>
      <c r="E52" s="177"/>
      <c r="F52" s="177"/>
      <c r="G52" s="231"/>
    </row>
    <row r="53" spans="1:13" ht="15.75" customHeight="1" x14ac:dyDescent="0.2">
      <c r="A53" s="15"/>
      <c r="B53" s="275" t="s">
        <v>188</v>
      </c>
      <c r="C53" s="275"/>
      <c r="D53" s="275"/>
      <c r="E53" s="279"/>
      <c r="F53" s="279"/>
      <c r="G53" s="231"/>
    </row>
    <row r="54" spans="1:13" s="99" customFormat="1" ht="15" x14ac:dyDescent="0.2">
      <c r="A54" s="209" t="s">
        <v>71</v>
      </c>
      <c r="B54" s="274" t="s">
        <v>104</v>
      </c>
      <c r="C54" s="274"/>
      <c r="D54" s="274"/>
      <c r="E54" s="287"/>
      <c r="F54" s="287"/>
      <c r="G54" s="231"/>
      <c r="H54" s="231"/>
      <c r="I54" s="231"/>
      <c r="J54" s="235"/>
      <c r="K54" s="235"/>
      <c r="L54" s="235"/>
      <c r="M54" s="235"/>
    </row>
    <row r="55" spans="1:13" ht="15" customHeight="1" x14ac:dyDescent="0.2">
      <c r="A55" s="15"/>
      <c r="B55" s="275" t="s">
        <v>82</v>
      </c>
      <c r="C55" s="275"/>
      <c r="D55" s="275"/>
      <c r="E55" s="279"/>
      <c r="F55" s="279"/>
      <c r="G55" s="231"/>
    </row>
    <row r="56" spans="1:13" s="99" customFormat="1" ht="15" customHeight="1" x14ac:dyDescent="0.2">
      <c r="A56" s="209" t="s">
        <v>178</v>
      </c>
      <c r="B56" s="199" t="s">
        <v>209</v>
      </c>
      <c r="C56" s="196"/>
      <c r="D56" s="196"/>
      <c r="E56" s="177"/>
      <c r="F56" s="177"/>
      <c r="G56" s="231"/>
      <c r="H56" s="231"/>
      <c r="I56" s="231"/>
      <c r="J56" s="235"/>
      <c r="K56" s="235"/>
      <c r="L56" s="235"/>
      <c r="M56" s="235"/>
    </row>
    <row r="57" spans="1:13" ht="15" customHeight="1" x14ac:dyDescent="0.2">
      <c r="A57" s="15"/>
      <c r="B57" s="297" t="s">
        <v>210</v>
      </c>
      <c r="C57" s="297"/>
      <c r="D57" s="297"/>
      <c r="E57" s="297"/>
      <c r="F57" s="297"/>
      <c r="G57" s="231"/>
    </row>
    <row r="58" spans="1:13" ht="15" customHeight="1" x14ac:dyDescent="0.2">
      <c r="A58" s="15" t="s">
        <v>211</v>
      </c>
      <c r="B58" s="301" t="s">
        <v>100</v>
      </c>
      <c r="C58" s="302"/>
      <c r="D58" s="302"/>
      <c r="E58" s="302"/>
      <c r="F58" s="302"/>
      <c r="G58" s="231"/>
    </row>
    <row r="59" spans="1:13" ht="45.75" customHeight="1" x14ac:dyDescent="0.2">
      <c r="A59" s="15"/>
      <c r="B59" s="284" t="s">
        <v>233</v>
      </c>
      <c r="C59" s="302"/>
      <c r="D59" s="302"/>
      <c r="E59" s="302"/>
      <c r="F59" s="302"/>
      <c r="G59" s="231"/>
    </row>
    <row r="60" spans="1:13" ht="6.75" customHeight="1" thickBot="1" x14ac:dyDescent="0.25">
      <c r="A60" s="15"/>
      <c r="B60" s="182"/>
      <c r="C60" s="183"/>
      <c r="D60" s="183"/>
      <c r="E60" s="184"/>
      <c r="F60" s="184"/>
      <c r="G60" s="231"/>
    </row>
    <row r="61" spans="1:13" ht="44.25" customHeight="1" thickBot="1" x14ac:dyDescent="0.25">
      <c r="A61" s="141" t="s">
        <v>168</v>
      </c>
      <c r="B61" s="185" t="s">
        <v>169</v>
      </c>
      <c r="C61" s="185" t="s">
        <v>170</v>
      </c>
      <c r="D61" s="186" t="s">
        <v>171</v>
      </c>
      <c r="E61" s="187" t="s">
        <v>172</v>
      </c>
      <c r="F61" s="188" t="s">
        <v>173</v>
      </c>
      <c r="G61" s="231"/>
    </row>
    <row r="62" spans="1:13" ht="15" x14ac:dyDescent="0.2">
      <c r="A62" s="6" t="s">
        <v>19</v>
      </c>
      <c r="B62" s="189" t="s">
        <v>48</v>
      </c>
      <c r="C62" s="190"/>
      <c r="D62" s="191"/>
      <c r="E62" s="192"/>
      <c r="F62" s="192"/>
      <c r="G62" s="236"/>
    </row>
    <row r="63" spans="1:13" ht="15" x14ac:dyDescent="0.2">
      <c r="A63" s="6"/>
      <c r="B63" s="189"/>
      <c r="C63" s="190"/>
      <c r="D63" s="191"/>
      <c r="E63" s="192"/>
      <c r="F63" s="192"/>
      <c r="G63" s="236"/>
    </row>
    <row r="64" spans="1:13" ht="25.5" x14ac:dyDescent="0.2">
      <c r="A64" s="6"/>
      <c r="B64" s="47" t="s">
        <v>101</v>
      </c>
      <c r="C64" s="190"/>
      <c r="D64" s="191"/>
      <c r="E64" s="192"/>
      <c r="F64" s="192"/>
      <c r="G64" s="237"/>
    </row>
    <row r="65" spans="1:13" ht="15" x14ac:dyDescent="0.2">
      <c r="A65" s="6"/>
      <c r="B65" s="47"/>
      <c r="C65" s="190"/>
      <c r="D65" s="191"/>
      <c r="E65" s="192"/>
      <c r="F65" s="192"/>
      <c r="G65" s="237"/>
    </row>
    <row r="66" spans="1:13" ht="38.25" x14ac:dyDescent="0.2">
      <c r="A66" s="33" t="s">
        <v>20</v>
      </c>
      <c r="B66" s="31" t="s">
        <v>234</v>
      </c>
      <c r="C66" s="45"/>
      <c r="D66" s="46"/>
      <c r="E66" s="45"/>
      <c r="F66" s="45"/>
      <c r="G66" s="237"/>
    </row>
    <row r="67" spans="1:13" ht="76.5" x14ac:dyDescent="0.2">
      <c r="A67" s="33" t="s">
        <v>70</v>
      </c>
      <c r="B67" s="47" t="s">
        <v>235</v>
      </c>
      <c r="C67" s="254" t="s">
        <v>21</v>
      </c>
      <c r="D67" s="157">
        <v>5</v>
      </c>
      <c r="E67" s="208"/>
      <c r="F67" s="156" t="str">
        <f t="shared" ref="F67:F73" si="0">IF(ISBLANK(E67),"",(D67*E67))</f>
        <v/>
      </c>
      <c r="G67" s="237"/>
    </row>
    <row r="68" spans="1:13" ht="89.25" x14ac:dyDescent="0.2">
      <c r="A68" s="33" t="s">
        <v>54</v>
      </c>
      <c r="B68" s="47" t="s">
        <v>215</v>
      </c>
      <c r="C68" s="254" t="s">
        <v>21</v>
      </c>
      <c r="D68" s="157">
        <v>1</v>
      </c>
      <c r="E68" s="208"/>
      <c r="F68" s="156" t="str">
        <f t="shared" si="0"/>
        <v/>
      </c>
      <c r="G68" s="237"/>
    </row>
    <row r="69" spans="1:13" ht="63.75" x14ac:dyDescent="0.2">
      <c r="A69" s="33" t="s">
        <v>55</v>
      </c>
      <c r="B69" s="31" t="s">
        <v>135</v>
      </c>
      <c r="C69" s="254" t="s">
        <v>21</v>
      </c>
      <c r="D69" s="157">
        <v>1</v>
      </c>
      <c r="E69" s="208"/>
      <c r="F69" s="156" t="str">
        <f t="shared" si="0"/>
        <v/>
      </c>
      <c r="G69" s="237"/>
    </row>
    <row r="70" spans="1:13" ht="25.5" x14ac:dyDescent="0.2">
      <c r="A70" s="33" t="s">
        <v>56</v>
      </c>
      <c r="B70" s="31" t="s">
        <v>93</v>
      </c>
      <c r="C70" s="254" t="s">
        <v>21</v>
      </c>
      <c r="D70" s="157">
        <v>1</v>
      </c>
      <c r="E70" s="208"/>
      <c r="F70" s="156" t="str">
        <f t="shared" si="0"/>
        <v/>
      </c>
      <c r="G70" s="237"/>
    </row>
    <row r="71" spans="1:13" ht="25.5" x14ac:dyDescent="0.2">
      <c r="A71" s="33" t="s">
        <v>57</v>
      </c>
      <c r="B71" s="31" t="s">
        <v>94</v>
      </c>
      <c r="C71" s="254" t="s">
        <v>21</v>
      </c>
      <c r="D71" s="157">
        <v>1</v>
      </c>
      <c r="E71" s="208"/>
      <c r="F71" s="156" t="str">
        <f t="shared" si="0"/>
        <v/>
      </c>
      <c r="G71" s="237"/>
      <c r="H71" s="269"/>
    </row>
    <row r="72" spans="1:13" s="11" customFormat="1" ht="25.5" x14ac:dyDescent="0.2">
      <c r="A72" s="33" t="s">
        <v>58</v>
      </c>
      <c r="B72" s="31" t="s">
        <v>95</v>
      </c>
      <c r="C72" s="254" t="s">
        <v>21</v>
      </c>
      <c r="D72" s="157">
        <v>1</v>
      </c>
      <c r="E72" s="208"/>
      <c r="F72" s="156" t="str">
        <f t="shared" si="0"/>
        <v/>
      </c>
      <c r="G72" s="237"/>
      <c r="H72" s="269"/>
      <c r="I72" s="270"/>
      <c r="J72" s="239"/>
      <c r="K72" s="239"/>
      <c r="L72" s="239"/>
      <c r="M72" s="239"/>
    </row>
    <row r="73" spans="1:13" s="11" customFormat="1" ht="84" customHeight="1" x14ac:dyDescent="0.2">
      <c r="A73" s="33" t="s">
        <v>59</v>
      </c>
      <c r="B73" s="48" t="s">
        <v>216</v>
      </c>
      <c r="C73" s="254" t="s">
        <v>21</v>
      </c>
      <c r="D73" s="157">
        <v>1</v>
      </c>
      <c r="E73" s="208"/>
      <c r="F73" s="156" t="str">
        <f t="shared" si="0"/>
        <v/>
      </c>
      <c r="G73" s="237"/>
      <c r="H73" s="269"/>
      <c r="I73" s="270"/>
      <c r="J73" s="239"/>
      <c r="K73" s="239"/>
      <c r="L73" s="239"/>
      <c r="M73" s="239"/>
    </row>
    <row r="74" spans="1:13" s="11" customFormat="1" x14ac:dyDescent="0.2">
      <c r="A74" s="33"/>
      <c r="B74" s="48"/>
      <c r="C74" s="262"/>
      <c r="D74" s="46"/>
      <c r="E74" s="45"/>
      <c r="F74" s="45"/>
      <c r="G74" s="237"/>
      <c r="H74" s="270"/>
      <c r="I74" s="270"/>
      <c r="J74" s="239"/>
      <c r="K74" s="239"/>
      <c r="L74" s="239"/>
      <c r="M74" s="239"/>
    </row>
    <row r="75" spans="1:13" ht="25.5" x14ac:dyDescent="0.2">
      <c r="A75" s="33" t="s">
        <v>22</v>
      </c>
      <c r="B75" s="49" t="s">
        <v>236</v>
      </c>
      <c r="C75" s="262"/>
      <c r="D75" s="46"/>
      <c r="E75" s="45"/>
      <c r="F75" s="45"/>
      <c r="G75" s="237"/>
    </row>
    <row r="76" spans="1:13" ht="89.25" x14ac:dyDescent="0.2">
      <c r="A76" s="50" t="s">
        <v>60</v>
      </c>
      <c r="B76" s="101" t="s">
        <v>237</v>
      </c>
      <c r="C76" s="254" t="s">
        <v>27</v>
      </c>
      <c r="D76" s="157">
        <v>200</v>
      </c>
      <c r="E76" s="208"/>
      <c r="F76" s="156" t="str">
        <f>IF(ISBLANK(E76),"",(D76*E76))</f>
        <v/>
      </c>
      <c r="G76" s="237"/>
    </row>
    <row r="77" spans="1:13" ht="72" customHeight="1" x14ac:dyDescent="0.2">
      <c r="A77" s="50" t="s">
        <v>61</v>
      </c>
      <c r="B77" s="54" t="s">
        <v>238</v>
      </c>
      <c r="C77" s="261"/>
      <c r="D77" s="52"/>
      <c r="E77" s="145"/>
      <c r="F77" s="53"/>
      <c r="G77" s="240"/>
    </row>
    <row r="78" spans="1:13" ht="25.5" x14ac:dyDescent="0.2">
      <c r="A78" s="50" t="s">
        <v>242</v>
      </c>
      <c r="B78" s="54" t="s">
        <v>239</v>
      </c>
      <c r="C78" s="254" t="s">
        <v>27</v>
      </c>
      <c r="D78" s="157">
        <v>100</v>
      </c>
      <c r="E78" s="208"/>
      <c r="F78" s="156" t="str">
        <f>IF(ISBLANK(E78),"",(D78*E78))</f>
        <v/>
      </c>
      <c r="G78" s="237"/>
      <c r="H78" s="269"/>
    </row>
    <row r="79" spans="1:13" ht="39" customHeight="1" x14ac:dyDescent="0.2">
      <c r="A79" s="50" t="s">
        <v>241</v>
      </c>
      <c r="B79" s="54" t="s">
        <v>240</v>
      </c>
      <c r="C79" s="254" t="s">
        <v>27</v>
      </c>
      <c r="D79" s="157">
        <v>100</v>
      </c>
      <c r="E79" s="208"/>
      <c r="F79" s="156" t="str">
        <f>IF(ISBLANK(E79),"",(D79*E79))</f>
        <v/>
      </c>
      <c r="G79" s="237"/>
      <c r="H79" s="269"/>
    </row>
    <row r="80" spans="1:13" x14ac:dyDescent="0.2">
      <c r="A80" s="50"/>
      <c r="B80" s="54"/>
      <c r="C80" s="261"/>
      <c r="D80" s="52"/>
      <c r="E80" s="145"/>
      <c r="F80" s="53"/>
      <c r="G80" s="240"/>
    </row>
    <row r="81" spans="1:8" ht="63.75" x14ac:dyDescent="0.2">
      <c r="A81" s="50" t="s">
        <v>23</v>
      </c>
      <c r="B81" s="54" t="s">
        <v>190</v>
      </c>
      <c r="C81" s="254" t="s">
        <v>21</v>
      </c>
      <c r="D81" s="157">
        <v>5</v>
      </c>
      <c r="E81" s="208"/>
      <c r="F81" s="156" t="str">
        <f>IF(ISBLANK(E81),"",(D81*E81))</f>
        <v/>
      </c>
      <c r="G81" s="237"/>
      <c r="H81" s="269"/>
    </row>
    <row r="82" spans="1:8" x14ac:dyDescent="0.2">
      <c r="A82" s="50"/>
      <c r="B82" s="54"/>
      <c r="C82" s="261"/>
      <c r="D82" s="52"/>
      <c r="E82" s="145"/>
      <c r="F82" s="53"/>
      <c r="G82" s="240"/>
    </row>
    <row r="83" spans="1:8" ht="63.75" x14ac:dyDescent="0.2">
      <c r="A83" s="50" t="s">
        <v>24</v>
      </c>
      <c r="B83" s="54" t="s">
        <v>191</v>
      </c>
      <c r="C83" s="254" t="s">
        <v>21</v>
      </c>
      <c r="D83" s="157">
        <v>5</v>
      </c>
      <c r="E83" s="208"/>
      <c r="F83" s="156" t="str">
        <f>IF(ISBLANK(E83),"",(D83*E83))</f>
        <v/>
      </c>
      <c r="G83" s="237"/>
      <c r="H83" s="269"/>
    </row>
    <row r="84" spans="1:8" x14ac:dyDescent="0.2">
      <c r="A84" s="50"/>
      <c r="B84" s="54"/>
      <c r="C84" s="261"/>
      <c r="D84" s="52"/>
      <c r="E84" s="145"/>
      <c r="F84" s="53"/>
      <c r="G84" s="240"/>
    </row>
    <row r="85" spans="1:8" ht="132.75" customHeight="1" x14ac:dyDescent="0.2">
      <c r="A85" s="50" t="s">
        <v>25</v>
      </c>
      <c r="B85" s="55" t="s">
        <v>249</v>
      </c>
      <c r="C85" s="254" t="s">
        <v>27</v>
      </c>
      <c r="D85" s="157">
        <v>1</v>
      </c>
      <c r="E85" s="208"/>
      <c r="F85" s="156" t="str">
        <f>IF(ISBLANK(E85),"",(D85*E85))</f>
        <v/>
      </c>
      <c r="G85" s="237"/>
      <c r="H85" s="269"/>
    </row>
    <row r="86" spans="1:8" x14ac:dyDescent="0.2">
      <c r="A86" s="50"/>
      <c r="B86" s="55"/>
      <c r="C86" s="261"/>
      <c r="D86" s="52"/>
      <c r="E86" s="145"/>
      <c r="F86" s="53"/>
      <c r="G86" s="240"/>
    </row>
    <row r="87" spans="1:8" ht="89.25" x14ac:dyDescent="0.2">
      <c r="A87" s="50" t="s">
        <v>26</v>
      </c>
      <c r="B87" s="54" t="s">
        <v>250</v>
      </c>
      <c r="C87" s="261"/>
      <c r="D87" s="52"/>
      <c r="E87" s="145"/>
      <c r="F87" s="145"/>
      <c r="G87" s="237"/>
    </row>
    <row r="88" spans="1:8" ht="25.5" x14ac:dyDescent="0.2">
      <c r="A88" s="50" t="s">
        <v>77</v>
      </c>
      <c r="B88" s="54" t="s">
        <v>130</v>
      </c>
      <c r="C88" s="254" t="s">
        <v>2</v>
      </c>
      <c r="D88" s="162">
        <v>1</v>
      </c>
      <c r="E88" s="208"/>
      <c r="F88" s="156" t="str">
        <f>IF(ISBLANK(E88),"",(D88*E88))</f>
        <v/>
      </c>
      <c r="G88" s="237"/>
      <c r="H88" s="269"/>
    </row>
    <row r="89" spans="1:8" ht="38.25" x14ac:dyDescent="0.2">
      <c r="A89" s="50" t="s">
        <v>78</v>
      </c>
      <c r="B89" s="54" t="s">
        <v>248</v>
      </c>
      <c r="C89" s="254" t="s">
        <v>36</v>
      </c>
      <c r="D89" s="162">
        <v>1</v>
      </c>
      <c r="E89" s="208"/>
      <c r="F89" s="156" t="str">
        <f>IF(ISBLANK(E89),"",(D89*E89))</f>
        <v/>
      </c>
      <c r="G89" s="237"/>
      <c r="H89" s="269"/>
    </row>
    <row r="90" spans="1:8" x14ac:dyDescent="0.2">
      <c r="A90" s="50"/>
      <c r="B90" s="54"/>
      <c r="C90" s="261"/>
      <c r="D90" s="52"/>
      <c r="E90" s="145"/>
      <c r="F90" s="145"/>
      <c r="G90" s="237"/>
    </row>
    <row r="91" spans="1:8" ht="127.5" x14ac:dyDescent="0.2">
      <c r="A91" s="56" t="s">
        <v>28</v>
      </c>
      <c r="B91" s="57" t="s">
        <v>227</v>
      </c>
      <c r="C91" s="256" t="s">
        <v>21</v>
      </c>
      <c r="D91" s="159">
        <v>5</v>
      </c>
      <c r="E91" s="207"/>
      <c r="F91" s="158" t="str">
        <f>IF(ISBLANK(E91),"",(D91*E91))</f>
        <v/>
      </c>
      <c r="G91" s="237"/>
      <c r="H91" s="269"/>
    </row>
    <row r="92" spans="1:8" x14ac:dyDescent="0.2">
      <c r="A92" s="58"/>
      <c r="B92" s="59"/>
      <c r="C92" s="263"/>
      <c r="D92" s="60"/>
      <c r="E92" s="146"/>
      <c r="F92" s="146"/>
      <c r="G92" s="237"/>
    </row>
    <row r="93" spans="1:8" ht="15" x14ac:dyDescent="0.2">
      <c r="A93" s="61" t="s">
        <v>19</v>
      </c>
      <c r="B93" s="62" t="s">
        <v>44</v>
      </c>
      <c r="C93" s="264"/>
      <c r="D93" s="64"/>
      <c r="E93" s="63"/>
      <c r="F93" s="147">
        <f>SUM(F66:F91)</f>
        <v>0</v>
      </c>
      <c r="G93" s="237"/>
      <c r="H93" s="269"/>
    </row>
    <row r="94" spans="1:8" x14ac:dyDescent="0.2">
      <c r="A94" s="61"/>
      <c r="B94" s="62"/>
      <c r="C94" s="264"/>
      <c r="D94" s="64"/>
      <c r="E94" s="63"/>
      <c r="F94" s="147"/>
      <c r="G94" s="237"/>
    </row>
    <row r="95" spans="1:8" ht="25.5" x14ac:dyDescent="0.2">
      <c r="A95" s="61" t="s">
        <v>37</v>
      </c>
      <c r="B95" s="49" t="s">
        <v>179</v>
      </c>
      <c r="C95" s="265"/>
      <c r="D95" s="66"/>
      <c r="E95" s="65"/>
      <c r="F95" s="65"/>
      <c r="G95" s="237"/>
    </row>
    <row r="96" spans="1:8" x14ac:dyDescent="0.2">
      <c r="A96" s="61"/>
      <c r="B96" s="49"/>
      <c r="C96" s="265"/>
      <c r="D96" s="66"/>
      <c r="E96" s="65"/>
      <c r="F96" s="65"/>
      <c r="G96" s="237"/>
    </row>
    <row r="97" spans="1:13" ht="178.5" x14ac:dyDescent="0.2">
      <c r="A97" s="33" t="s">
        <v>20</v>
      </c>
      <c r="B97" s="31" t="s">
        <v>243</v>
      </c>
      <c r="C97" s="262"/>
      <c r="D97" s="46"/>
      <c r="E97" s="45"/>
      <c r="F97" s="45"/>
      <c r="G97" s="237"/>
    </row>
    <row r="98" spans="1:13" ht="15" x14ac:dyDescent="0.2">
      <c r="A98" s="33" t="s">
        <v>70</v>
      </c>
      <c r="B98" s="31" t="s">
        <v>96</v>
      </c>
      <c r="C98" s="254" t="s">
        <v>27</v>
      </c>
      <c r="D98" s="157">
        <v>1</v>
      </c>
      <c r="E98" s="208"/>
      <c r="F98" s="156" t="str">
        <f>IF(ISBLANK(E98),"",(D98*E98))</f>
        <v/>
      </c>
      <c r="G98" s="237"/>
      <c r="H98" s="269"/>
    </row>
    <row r="99" spans="1:13" ht="15" x14ac:dyDescent="0.2">
      <c r="A99" s="33" t="s">
        <v>54</v>
      </c>
      <c r="B99" s="31" t="s">
        <v>97</v>
      </c>
      <c r="C99" s="254" t="s">
        <v>27</v>
      </c>
      <c r="D99" s="157">
        <v>1</v>
      </c>
      <c r="E99" s="208"/>
      <c r="F99" s="156" t="str">
        <f t="shared" ref="F99:F101" si="1">IF(ISBLANK(E99),"",(D99*E99))</f>
        <v/>
      </c>
      <c r="G99" s="237"/>
      <c r="H99" s="269"/>
    </row>
    <row r="100" spans="1:13" ht="15" x14ac:dyDescent="0.2">
      <c r="A100" s="33" t="s">
        <v>55</v>
      </c>
      <c r="B100" s="31" t="s">
        <v>105</v>
      </c>
      <c r="C100" s="254" t="s">
        <v>21</v>
      </c>
      <c r="D100" s="157">
        <v>1</v>
      </c>
      <c r="E100" s="208"/>
      <c r="F100" s="156" t="str">
        <f t="shared" si="1"/>
        <v/>
      </c>
      <c r="G100" s="237"/>
      <c r="H100" s="269"/>
    </row>
    <row r="101" spans="1:13" ht="15" x14ac:dyDescent="0.2">
      <c r="A101" s="33" t="s">
        <v>56</v>
      </c>
      <c r="B101" s="31" t="s">
        <v>98</v>
      </c>
      <c r="C101" s="254" t="s">
        <v>21</v>
      </c>
      <c r="D101" s="157">
        <v>1</v>
      </c>
      <c r="E101" s="208"/>
      <c r="F101" s="156" t="str">
        <f t="shared" si="1"/>
        <v/>
      </c>
      <c r="G101" s="237"/>
      <c r="H101" s="269"/>
    </row>
    <row r="102" spans="1:13" x14ac:dyDescent="0.2">
      <c r="A102" s="33"/>
      <c r="B102" s="31"/>
      <c r="C102" s="262"/>
      <c r="D102" s="46"/>
      <c r="E102" s="45"/>
      <c r="F102" s="45"/>
      <c r="G102" s="237"/>
    </row>
    <row r="103" spans="1:13" s="99" customFormat="1" ht="129" customHeight="1" x14ac:dyDescent="0.2">
      <c r="A103" s="33" t="s">
        <v>22</v>
      </c>
      <c r="B103" s="31" t="s">
        <v>247</v>
      </c>
      <c r="C103" s="254" t="s">
        <v>21</v>
      </c>
      <c r="D103" s="157">
        <v>1</v>
      </c>
      <c r="E103" s="208"/>
      <c r="F103" s="156" t="str">
        <f>IF(ISBLANK(E103),"",(D103*E103))</f>
        <v/>
      </c>
      <c r="G103" s="237"/>
      <c r="H103" s="269"/>
      <c r="I103" s="231"/>
      <c r="J103" s="235"/>
      <c r="K103" s="235"/>
      <c r="L103" s="235"/>
      <c r="M103" s="235"/>
    </row>
    <row r="104" spans="1:13" x14ac:dyDescent="0.2">
      <c r="A104" s="33"/>
      <c r="B104" s="31"/>
      <c r="C104" s="262"/>
      <c r="D104" s="46"/>
      <c r="E104" s="45"/>
      <c r="F104" s="45"/>
      <c r="G104" s="237"/>
    </row>
    <row r="105" spans="1:13" ht="127.5" x14ac:dyDescent="0.2">
      <c r="A105" s="33" t="s">
        <v>23</v>
      </c>
      <c r="B105" s="31" t="s">
        <v>244</v>
      </c>
      <c r="C105" s="262"/>
      <c r="D105" s="46"/>
      <c r="E105" s="45"/>
      <c r="F105" s="45"/>
      <c r="G105" s="237"/>
    </row>
    <row r="106" spans="1:13" ht="15" x14ac:dyDescent="0.2">
      <c r="A106" s="33" t="s">
        <v>62</v>
      </c>
      <c r="B106" s="31" t="s">
        <v>192</v>
      </c>
      <c r="C106" s="254" t="s">
        <v>50</v>
      </c>
      <c r="D106" s="162">
        <v>1</v>
      </c>
      <c r="E106" s="208"/>
      <c r="F106" s="156" t="str">
        <f t="shared" ref="F106:F107" si="2">IF(ISBLANK(E106),"",(D106*E106))</f>
        <v/>
      </c>
      <c r="G106" s="237"/>
      <c r="H106" s="269"/>
    </row>
    <row r="107" spans="1:13" ht="15" x14ac:dyDescent="0.2">
      <c r="A107" s="33" t="s">
        <v>63</v>
      </c>
      <c r="B107" s="31" t="s">
        <v>193</v>
      </c>
      <c r="C107" s="254" t="s">
        <v>50</v>
      </c>
      <c r="D107" s="162">
        <v>5</v>
      </c>
      <c r="E107" s="208"/>
      <c r="F107" s="156" t="str">
        <f t="shared" si="2"/>
        <v/>
      </c>
      <c r="G107" s="237"/>
      <c r="H107" s="269"/>
    </row>
    <row r="108" spans="1:13" x14ac:dyDescent="0.2">
      <c r="A108" s="33"/>
      <c r="B108" s="31"/>
      <c r="C108" s="262"/>
      <c r="D108" s="46"/>
      <c r="E108" s="45"/>
      <c r="F108" s="45"/>
      <c r="G108" s="237"/>
    </row>
    <row r="109" spans="1:13" ht="178.5" x14ac:dyDescent="0.2">
      <c r="A109" s="33" t="s">
        <v>24</v>
      </c>
      <c r="B109" s="31" t="s">
        <v>245</v>
      </c>
      <c r="C109" s="262"/>
      <c r="D109" s="46"/>
      <c r="E109" s="45"/>
      <c r="F109" s="45"/>
      <c r="G109" s="241"/>
    </row>
    <row r="110" spans="1:13" ht="89.25" x14ac:dyDescent="0.2">
      <c r="A110" s="33"/>
      <c r="B110" s="31" t="s">
        <v>90</v>
      </c>
      <c r="C110" s="254" t="s">
        <v>21</v>
      </c>
      <c r="D110" s="157">
        <v>1</v>
      </c>
      <c r="E110" s="208"/>
      <c r="F110" s="156" t="str">
        <f>IF(ISBLANK(E110),"",(D110*E110))</f>
        <v/>
      </c>
      <c r="G110" s="237"/>
      <c r="H110" s="269"/>
    </row>
    <row r="111" spans="1:13" x14ac:dyDescent="0.2">
      <c r="A111" s="33"/>
      <c r="B111" s="31"/>
      <c r="C111" s="262"/>
      <c r="D111" s="46"/>
      <c r="E111" s="45"/>
      <c r="F111" s="45"/>
      <c r="G111" s="237"/>
    </row>
    <row r="112" spans="1:13" ht="102" x14ac:dyDescent="0.2">
      <c r="A112" s="142" t="s">
        <v>25</v>
      </c>
      <c r="B112" s="34" t="s">
        <v>246</v>
      </c>
      <c r="C112" s="262"/>
      <c r="D112" s="46"/>
      <c r="E112" s="45"/>
      <c r="F112" s="45"/>
      <c r="G112" s="241"/>
    </row>
    <row r="113" spans="1:13" ht="15" x14ac:dyDescent="0.2">
      <c r="A113" s="142"/>
      <c r="B113" s="193" t="s">
        <v>180</v>
      </c>
      <c r="C113" s="254" t="s">
        <v>21</v>
      </c>
      <c r="D113" s="157">
        <v>2</v>
      </c>
      <c r="E113" s="208"/>
      <c r="F113" s="156" t="str">
        <f t="shared" ref="F113:F115" si="3">IF(ISBLANK(E113),"",(D113*E113))</f>
        <v/>
      </c>
      <c r="G113" s="237"/>
      <c r="H113" s="269"/>
    </row>
    <row r="114" spans="1:13" ht="15" x14ac:dyDescent="0.2">
      <c r="A114" s="142"/>
      <c r="B114" s="193" t="s">
        <v>181</v>
      </c>
      <c r="C114" s="254" t="s">
        <v>27</v>
      </c>
      <c r="D114" s="157">
        <v>4</v>
      </c>
      <c r="E114" s="208"/>
      <c r="F114" s="156" t="str">
        <f t="shared" si="3"/>
        <v/>
      </c>
      <c r="G114" s="237"/>
      <c r="H114" s="269"/>
    </row>
    <row r="115" spans="1:13" ht="25.5" x14ac:dyDescent="0.2">
      <c r="A115" s="142"/>
      <c r="B115" s="194" t="s">
        <v>194</v>
      </c>
      <c r="C115" s="254" t="s">
        <v>38</v>
      </c>
      <c r="D115" s="157">
        <v>40</v>
      </c>
      <c r="E115" s="208"/>
      <c r="F115" s="156" t="str">
        <f t="shared" si="3"/>
        <v/>
      </c>
      <c r="G115" s="237"/>
      <c r="H115" s="269"/>
    </row>
    <row r="116" spans="1:13" x14ac:dyDescent="0.2">
      <c r="A116" s="142"/>
      <c r="B116" s="194"/>
      <c r="C116" s="253"/>
      <c r="D116" s="144"/>
      <c r="E116" s="143"/>
      <c r="F116" s="143"/>
      <c r="G116" s="237"/>
    </row>
    <row r="117" spans="1:13" ht="114.75" x14ac:dyDescent="0.2">
      <c r="A117" s="142" t="s">
        <v>26</v>
      </c>
      <c r="B117" s="194" t="s">
        <v>251</v>
      </c>
      <c r="C117" s="253"/>
      <c r="D117" s="144"/>
      <c r="E117" s="143"/>
      <c r="F117" s="143"/>
      <c r="G117" s="237"/>
    </row>
    <row r="118" spans="1:13" ht="15" x14ac:dyDescent="0.2">
      <c r="A118" s="142"/>
      <c r="B118" s="193" t="s">
        <v>180</v>
      </c>
      <c r="C118" s="254" t="s">
        <v>21</v>
      </c>
      <c r="D118" s="157">
        <v>1.85</v>
      </c>
      <c r="E118" s="208"/>
      <c r="F118" s="156" t="str">
        <f t="shared" ref="F118:F120" si="4">IF(ISBLANK(E118),"",(D118*E118))</f>
        <v/>
      </c>
      <c r="G118" s="237"/>
      <c r="H118" s="269"/>
    </row>
    <row r="119" spans="1:13" ht="15" x14ac:dyDescent="0.2">
      <c r="A119" s="142"/>
      <c r="B119" s="193" t="s">
        <v>182</v>
      </c>
      <c r="C119" s="254" t="s">
        <v>27</v>
      </c>
      <c r="D119" s="157">
        <v>3</v>
      </c>
      <c r="E119" s="208"/>
      <c r="F119" s="156" t="str">
        <f t="shared" si="4"/>
        <v/>
      </c>
      <c r="G119" s="237"/>
      <c r="H119" s="269"/>
    </row>
    <row r="120" spans="1:13" ht="25.5" x14ac:dyDescent="0.2">
      <c r="A120" s="142"/>
      <c r="B120" s="194" t="s">
        <v>194</v>
      </c>
      <c r="C120" s="254" t="s">
        <v>38</v>
      </c>
      <c r="D120" s="157">
        <v>40</v>
      </c>
      <c r="E120" s="208"/>
      <c r="F120" s="156" t="str">
        <f t="shared" si="4"/>
        <v/>
      </c>
      <c r="G120" s="237"/>
      <c r="H120" s="269"/>
    </row>
    <row r="121" spans="1:13" ht="25.5" x14ac:dyDescent="0.2">
      <c r="A121" s="61" t="s">
        <v>37</v>
      </c>
      <c r="B121" s="62" t="s">
        <v>184</v>
      </c>
      <c r="C121" s="264"/>
      <c r="D121" s="64"/>
      <c r="E121" s="63"/>
      <c r="F121" s="148">
        <f>SUM(F98:F120)</f>
        <v>0</v>
      </c>
      <c r="G121" s="237"/>
      <c r="H121" s="269"/>
    </row>
    <row r="122" spans="1:13" x14ac:dyDescent="0.2">
      <c r="A122" s="61"/>
      <c r="B122" s="62"/>
      <c r="C122" s="264"/>
      <c r="D122" s="64"/>
      <c r="E122" s="63"/>
      <c r="F122" s="148"/>
      <c r="G122" s="237"/>
    </row>
    <row r="123" spans="1:13" x14ac:dyDescent="0.2">
      <c r="A123" s="38" t="s">
        <v>39</v>
      </c>
      <c r="B123" s="39" t="s">
        <v>41</v>
      </c>
      <c r="C123" s="266"/>
      <c r="D123" s="32"/>
      <c r="E123" s="76"/>
      <c r="F123" s="40"/>
      <c r="G123" s="242"/>
    </row>
    <row r="124" spans="1:13" x14ac:dyDescent="0.2">
      <c r="A124" s="38"/>
      <c r="B124" s="39"/>
      <c r="C124" s="266"/>
      <c r="D124" s="32"/>
      <c r="E124" s="76"/>
      <c r="F124" s="40"/>
      <c r="G124" s="242"/>
    </row>
    <row r="125" spans="1:13" s="11" customFormat="1" ht="140.25" x14ac:dyDescent="0.2">
      <c r="A125" s="33" t="s">
        <v>20</v>
      </c>
      <c r="B125" s="34" t="s">
        <v>219</v>
      </c>
      <c r="C125" s="254" t="s">
        <v>27</v>
      </c>
      <c r="D125" s="157">
        <v>5</v>
      </c>
      <c r="E125" s="208"/>
      <c r="F125" s="156" t="str">
        <f>IF(ISBLANK(E125),"",(D125*E125))</f>
        <v/>
      </c>
      <c r="G125" s="237"/>
      <c r="H125" s="269"/>
      <c r="I125" s="270"/>
      <c r="J125" s="239"/>
      <c r="K125" s="239"/>
      <c r="L125" s="239"/>
      <c r="M125" s="239"/>
    </row>
    <row r="126" spans="1:13" s="11" customFormat="1" x14ac:dyDescent="0.2">
      <c r="A126" s="33"/>
      <c r="B126" s="34"/>
      <c r="C126" s="267"/>
      <c r="D126" s="32"/>
      <c r="E126" s="32"/>
      <c r="F126" s="32"/>
      <c r="G126" s="242"/>
      <c r="H126" s="270"/>
      <c r="I126" s="270"/>
      <c r="J126" s="239"/>
      <c r="K126" s="239"/>
      <c r="L126" s="239"/>
      <c r="M126" s="239"/>
    </row>
    <row r="127" spans="1:13" s="11" customFormat="1" ht="51" x14ac:dyDescent="0.2">
      <c r="A127" s="33" t="s">
        <v>22</v>
      </c>
      <c r="B127" s="34" t="s">
        <v>220</v>
      </c>
      <c r="C127" s="267"/>
      <c r="D127" s="32"/>
      <c r="E127" s="32"/>
      <c r="F127" s="32"/>
      <c r="G127" s="242"/>
      <c r="H127" s="270"/>
      <c r="I127" s="270"/>
      <c r="J127" s="239"/>
      <c r="K127" s="239"/>
      <c r="L127" s="239"/>
      <c r="M127" s="239"/>
    </row>
    <row r="128" spans="1:13" s="11" customFormat="1" ht="15" x14ac:dyDescent="0.2">
      <c r="A128" s="36" t="s">
        <v>155</v>
      </c>
      <c r="B128" s="37" t="s">
        <v>195</v>
      </c>
      <c r="C128" s="254" t="s">
        <v>36</v>
      </c>
      <c r="D128" s="162">
        <v>1</v>
      </c>
      <c r="E128" s="208"/>
      <c r="F128" s="156" t="str">
        <f t="shared" ref="F128:F130" si="5">IF(ISBLANK(E128),"",(D128*E128))</f>
        <v/>
      </c>
      <c r="G128" s="237"/>
      <c r="H128" s="269"/>
      <c r="I128" s="270"/>
      <c r="J128" s="239"/>
      <c r="K128" s="239"/>
      <c r="L128" s="239"/>
      <c r="M128" s="239"/>
    </row>
    <row r="129" spans="1:13" s="11" customFormat="1" ht="15" x14ac:dyDescent="0.2">
      <c r="A129" s="36" t="s">
        <v>156</v>
      </c>
      <c r="B129" s="37" t="s">
        <v>196</v>
      </c>
      <c r="C129" s="254" t="s">
        <v>36</v>
      </c>
      <c r="D129" s="162">
        <v>1</v>
      </c>
      <c r="E129" s="208"/>
      <c r="F129" s="156" t="str">
        <f t="shared" si="5"/>
        <v/>
      </c>
      <c r="G129" s="237"/>
      <c r="H129" s="269"/>
      <c r="I129" s="270"/>
      <c r="J129" s="239"/>
      <c r="K129" s="239"/>
      <c r="L129" s="239"/>
      <c r="M129" s="239"/>
    </row>
    <row r="130" spans="1:13" s="11" customFormat="1" ht="15" x14ac:dyDescent="0.2">
      <c r="A130" s="102" t="s">
        <v>157</v>
      </c>
      <c r="B130" s="103" t="s">
        <v>197</v>
      </c>
      <c r="C130" s="254" t="s">
        <v>36</v>
      </c>
      <c r="D130" s="162">
        <v>1</v>
      </c>
      <c r="E130" s="208"/>
      <c r="F130" s="156" t="str">
        <f t="shared" si="5"/>
        <v/>
      </c>
      <c r="G130" s="237"/>
      <c r="H130" s="269"/>
      <c r="I130" s="270"/>
      <c r="J130" s="239"/>
      <c r="K130" s="239"/>
      <c r="L130" s="239"/>
      <c r="M130" s="239"/>
    </row>
    <row r="131" spans="1:13" s="11" customFormat="1" x14ac:dyDescent="0.2">
      <c r="A131" s="36"/>
      <c r="B131" s="37"/>
      <c r="C131" s="267"/>
      <c r="D131" s="32"/>
      <c r="E131" s="32"/>
      <c r="F131" s="32"/>
      <c r="G131" s="242"/>
      <c r="H131" s="270"/>
      <c r="I131" s="270"/>
      <c r="J131" s="239"/>
      <c r="K131" s="239"/>
      <c r="L131" s="239"/>
      <c r="M131" s="239"/>
    </row>
    <row r="132" spans="1:13" s="11" customFormat="1" ht="216.75" x14ac:dyDescent="0.2">
      <c r="A132" s="33" t="s">
        <v>23</v>
      </c>
      <c r="B132" s="37" t="s">
        <v>273</v>
      </c>
      <c r="C132" s="267"/>
      <c r="D132" s="32"/>
      <c r="E132" s="32"/>
      <c r="F132" s="32"/>
      <c r="G132" s="242"/>
      <c r="H132" s="270"/>
      <c r="I132" s="270"/>
      <c r="J132" s="239"/>
      <c r="K132" s="239"/>
      <c r="L132" s="239"/>
      <c r="M132" s="239"/>
    </row>
    <row r="133" spans="1:13" s="11" customFormat="1" x14ac:dyDescent="0.2">
      <c r="A133" s="33"/>
      <c r="B133" s="37" t="s">
        <v>274</v>
      </c>
      <c r="C133" s="267"/>
      <c r="D133" s="32"/>
      <c r="E133" s="32"/>
      <c r="F133" s="32"/>
      <c r="G133" s="242"/>
      <c r="H133" s="270"/>
      <c r="I133" s="270"/>
      <c r="J133" s="239"/>
      <c r="K133" s="239"/>
      <c r="L133" s="239"/>
      <c r="M133" s="239"/>
    </row>
    <row r="134" spans="1:13" s="11" customFormat="1" x14ac:dyDescent="0.2">
      <c r="A134" s="33"/>
      <c r="B134" s="37" t="s">
        <v>271</v>
      </c>
      <c r="C134" s="267"/>
      <c r="D134" s="32"/>
      <c r="E134" s="32"/>
      <c r="F134" s="32"/>
      <c r="G134" s="242"/>
      <c r="H134" s="270"/>
      <c r="I134" s="270"/>
      <c r="J134" s="239"/>
      <c r="K134" s="239"/>
      <c r="L134" s="239"/>
      <c r="M134" s="239"/>
    </row>
    <row r="135" spans="1:13" s="11" customFormat="1" x14ac:dyDescent="0.2">
      <c r="A135" s="33"/>
      <c r="B135" s="37" t="s">
        <v>272</v>
      </c>
      <c r="C135" s="267"/>
      <c r="D135" s="32"/>
      <c r="E135" s="32"/>
      <c r="F135" s="32"/>
      <c r="G135" s="242"/>
      <c r="H135" s="270"/>
      <c r="I135" s="270"/>
      <c r="J135" s="239"/>
      <c r="K135" s="239"/>
      <c r="L135" s="239"/>
      <c r="M135" s="239"/>
    </row>
    <row r="136" spans="1:13" s="11" customFormat="1" ht="25.5" x14ac:dyDescent="0.2">
      <c r="A136" s="36" t="s">
        <v>62</v>
      </c>
      <c r="B136" s="37" t="s">
        <v>167</v>
      </c>
      <c r="C136" s="254" t="s">
        <v>27</v>
      </c>
      <c r="D136" s="157">
        <v>1</v>
      </c>
      <c r="E136" s="208"/>
      <c r="F136" s="156" t="str">
        <f>IF(ISBLANK(E136),"",(D136*E136))</f>
        <v/>
      </c>
      <c r="G136" s="237"/>
      <c r="H136" s="269"/>
      <c r="I136" s="270"/>
      <c r="J136" s="239"/>
      <c r="K136" s="239"/>
      <c r="L136" s="239"/>
      <c r="M136" s="239"/>
    </row>
    <row r="137" spans="1:13" s="11" customFormat="1" ht="25.5" x14ac:dyDescent="0.2">
      <c r="A137" s="36" t="s">
        <v>63</v>
      </c>
      <c r="B137" s="37" t="s">
        <v>166</v>
      </c>
      <c r="C137" s="254" t="s">
        <v>27</v>
      </c>
      <c r="D137" s="157">
        <v>1</v>
      </c>
      <c r="E137" s="208"/>
      <c r="F137" s="156" t="str">
        <f>IF(ISBLANK(E137),"",(D137*E137))</f>
        <v/>
      </c>
      <c r="G137" s="237"/>
      <c r="H137" s="269"/>
      <c r="I137" s="270"/>
      <c r="J137" s="239"/>
      <c r="K137" s="239"/>
      <c r="L137" s="239"/>
      <c r="M137" s="239"/>
    </row>
    <row r="138" spans="1:13" s="11" customFormat="1" ht="25.5" x14ac:dyDescent="0.2">
      <c r="A138" s="36" t="s">
        <v>64</v>
      </c>
      <c r="B138" s="37" t="s">
        <v>165</v>
      </c>
      <c r="C138" s="254" t="s">
        <v>36</v>
      </c>
      <c r="D138" s="162">
        <v>1</v>
      </c>
      <c r="E138" s="208"/>
      <c r="F138" s="156" t="str">
        <f t="shared" ref="F138:F141" si="6">IF(ISBLANK(E138),"",(D138*E138))</f>
        <v/>
      </c>
      <c r="G138" s="237"/>
      <c r="H138" s="269"/>
      <c r="I138" s="270"/>
      <c r="J138" s="239"/>
      <c r="K138" s="239"/>
      <c r="L138" s="239"/>
      <c r="M138" s="239"/>
    </row>
    <row r="139" spans="1:13" s="11" customFormat="1" ht="15" x14ac:dyDescent="0.2">
      <c r="A139" s="36" t="s">
        <v>65</v>
      </c>
      <c r="B139" s="37" t="s">
        <v>76</v>
      </c>
      <c r="C139" s="254" t="s">
        <v>27</v>
      </c>
      <c r="D139" s="157">
        <v>1</v>
      </c>
      <c r="E139" s="208"/>
      <c r="F139" s="156" t="str">
        <f t="shared" si="6"/>
        <v/>
      </c>
      <c r="G139" s="237"/>
      <c r="H139" s="269"/>
      <c r="I139" s="270"/>
      <c r="J139" s="239"/>
      <c r="K139" s="239"/>
      <c r="L139" s="239"/>
      <c r="M139" s="239"/>
    </row>
    <row r="140" spans="1:13" s="11" customFormat="1" ht="15" x14ac:dyDescent="0.2">
      <c r="A140" s="36" t="s">
        <v>185</v>
      </c>
      <c r="B140" s="37" t="s">
        <v>102</v>
      </c>
      <c r="C140" s="254" t="s">
        <v>27</v>
      </c>
      <c r="D140" s="157">
        <v>1</v>
      </c>
      <c r="E140" s="208"/>
      <c r="F140" s="156" t="str">
        <f t="shared" si="6"/>
        <v/>
      </c>
      <c r="G140" s="237"/>
      <c r="H140" s="269"/>
      <c r="I140" s="270"/>
      <c r="J140" s="239"/>
      <c r="K140" s="239"/>
      <c r="L140" s="239"/>
      <c r="M140" s="239"/>
    </row>
    <row r="141" spans="1:13" s="11" customFormat="1" ht="15" x14ac:dyDescent="0.2">
      <c r="A141" s="36" t="s">
        <v>186</v>
      </c>
      <c r="B141" s="37" t="s">
        <v>275</v>
      </c>
      <c r="C141" s="254" t="s">
        <v>36</v>
      </c>
      <c r="D141" s="162">
        <v>1</v>
      </c>
      <c r="E141" s="208"/>
      <c r="F141" s="156" t="str">
        <f t="shared" si="6"/>
        <v/>
      </c>
      <c r="G141" s="237"/>
      <c r="H141" s="269"/>
      <c r="I141" s="270"/>
      <c r="J141" s="239"/>
      <c r="K141" s="239"/>
      <c r="L141" s="239"/>
      <c r="M141" s="239"/>
    </row>
    <row r="142" spans="1:13" s="11" customFormat="1" ht="14.25" x14ac:dyDescent="0.2">
      <c r="A142" s="36"/>
      <c r="B142" s="104"/>
      <c r="C142" s="267"/>
      <c r="D142" s="32"/>
      <c r="E142" s="32"/>
      <c r="F142" s="32"/>
      <c r="G142" s="242"/>
      <c r="H142" s="270"/>
      <c r="I142" s="270"/>
      <c r="J142" s="239"/>
      <c r="K142" s="239"/>
      <c r="L142" s="239"/>
      <c r="M142" s="239"/>
    </row>
    <row r="143" spans="1:13" s="11" customFormat="1" ht="140.25" x14ac:dyDescent="0.2">
      <c r="A143" s="33" t="s">
        <v>24</v>
      </c>
      <c r="B143" s="37" t="s">
        <v>276</v>
      </c>
      <c r="C143" s="267"/>
      <c r="D143" s="32"/>
      <c r="E143" s="32"/>
      <c r="F143" s="32"/>
      <c r="G143" s="242"/>
      <c r="H143" s="270"/>
      <c r="I143" s="270"/>
      <c r="J143" s="239"/>
      <c r="K143" s="239"/>
      <c r="L143" s="239"/>
      <c r="M143" s="239"/>
    </row>
    <row r="144" spans="1:13" s="11" customFormat="1" ht="51" x14ac:dyDescent="0.2">
      <c r="A144" s="105"/>
      <c r="B144" s="37" t="s">
        <v>164</v>
      </c>
      <c r="C144" s="267"/>
      <c r="D144" s="32"/>
      <c r="E144" s="32"/>
      <c r="F144" s="32"/>
      <c r="G144" s="242"/>
      <c r="H144" s="269"/>
      <c r="I144" s="270"/>
      <c r="J144" s="239"/>
      <c r="K144" s="239"/>
      <c r="L144" s="239"/>
      <c r="M144" s="239"/>
    </row>
    <row r="145" spans="1:13" s="11" customFormat="1" ht="15" x14ac:dyDescent="0.2">
      <c r="A145" s="36" t="s">
        <v>74</v>
      </c>
      <c r="B145" s="37" t="s">
        <v>158</v>
      </c>
      <c r="C145" s="254" t="s">
        <v>21</v>
      </c>
      <c r="D145" s="157">
        <v>1</v>
      </c>
      <c r="E145" s="208"/>
      <c r="F145" s="156" t="str">
        <f>IF(ISBLANK(E145),"",(D145*E145))</f>
        <v/>
      </c>
      <c r="G145" s="237"/>
      <c r="H145" s="269"/>
      <c r="I145" s="270"/>
      <c r="J145" s="239"/>
      <c r="K145" s="239"/>
      <c r="L145" s="239"/>
      <c r="M145" s="239"/>
    </row>
    <row r="146" spans="1:13" s="11" customFormat="1" ht="15" x14ac:dyDescent="0.2">
      <c r="A146" s="36" t="s">
        <v>75</v>
      </c>
      <c r="B146" s="37" t="s">
        <v>159</v>
      </c>
      <c r="C146" s="254" t="s">
        <v>21</v>
      </c>
      <c r="D146" s="157">
        <v>1</v>
      </c>
      <c r="E146" s="208"/>
      <c r="F146" s="156" t="str">
        <f>IF(ISBLANK(E146),"",(D146*E146))</f>
        <v/>
      </c>
      <c r="G146" s="237"/>
      <c r="H146" s="269"/>
      <c r="I146" s="270"/>
      <c r="J146" s="239"/>
      <c r="K146" s="239"/>
      <c r="L146" s="239"/>
      <c r="M146" s="239"/>
    </row>
    <row r="147" spans="1:13" s="11" customFormat="1" ht="15" x14ac:dyDescent="0.2">
      <c r="A147" s="36"/>
      <c r="B147" s="37"/>
      <c r="C147" s="35"/>
      <c r="D147" s="32"/>
      <c r="E147" s="32"/>
      <c r="F147" s="32"/>
      <c r="G147" s="242"/>
      <c r="H147" s="269"/>
      <c r="I147" s="270"/>
      <c r="J147" s="239"/>
      <c r="K147" s="239"/>
      <c r="L147" s="239"/>
      <c r="M147" s="239"/>
    </row>
    <row r="148" spans="1:13" s="11" customFormat="1" ht="15" x14ac:dyDescent="0.2">
      <c r="A148" s="41" t="s">
        <v>39</v>
      </c>
      <c r="B148" s="42" t="s">
        <v>69</v>
      </c>
      <c r="C148" s="43"/>
      <c r="D148" s="44"/>
      <c r="E148" s="43"/>
      <c r="F148" s="149">
        <f>SUM(F125:F146)</f>
        <v>0</v>
      </c>
      <c r="G148" s="242"/>
      <c r="H148" s="269"/>
      <c r="I148" s="270"/>
      <c r="J148" s="239"/>
      <c r="K148" s="239"/>
      <c r="L148" s="239"/>
      <c r="M148" s="239"/>
    </row>
    <row r="149" spans="1:13" s="11" customFormat="1" ht="15" x14ac:dyDescent="0.2">
      <c r="A149" s="67"/>
      <c r="B149" s="68"/>
      <c r="C149" s="32"/>
      <c r="D149" s="69"/>
      <c r="E149" s="32"/>
      <c r="F149" s="73"/>
      <c r="G149" s="242"/>
      <c r="H149" s="269"/>
      <c r="I149" s="270"/>
      <c r="J149" s="239"/>
      <c r="K149" s="239"/>
      <c r="L149" s="239"/>
      <c r="M149" s="239"/>
    </row>
    <row r="150" spans="1:13" s="11" customFormat="1" x14ac:dyDescent="0.2">
      <c r="A150" s="38" t="s">
        <v>40</v>
      </c>
      <c r="B150" s="70" t="s">
        <v>42</v>
      </c>
      <c r="C150" s="71"/>
      <c r="D150" s="72"/>
      <c r="E150" s="73"/>
      <c r="F150" s="73"/>
      <c r="G150" s="237"/>
      <c r="H150" s="270"/>
      <c r="I150" s="270"/>
      <c r="J150" s="239"/>
      <c r="K150" s="239"/>
      <c r="L150" s="239"/>
      <c r="M150" s="239"/>
    </row>
    <row r="151" spans="1:13" s="11" customFormat="1" ht="68.25" customHeight="1" x14ac:dyDescent="0.2">
      <c r="A151" s="50" t="s">
        <v>20</v>
      </c>
      <c r="B151" s="34" t="s">
        <v>221</v>
      </c>
      <c r="C151" s="51"/>
      <c r="D151" s="52"/>
      <c r="E151" s="145"/>
      <c r="F151" s="53"/>
      <c r="G151" s="237"/>
      <c r="H151" s="270"/>
      <c r="I151" s="270"/>
      <c r="J151" s="239"/>
      <c r="K151" s="239"/>
      <c r="L151" s="239"/>
      <c r="M151" s="239"/>
    </row>
    <row r="152" spans="1:13" ht="76.5" x14ac:dyDescent="0.2">
      <c r="A152" s="50"/>
      <c r="B152" s="34" t="s">
        <v>137</v>
      </c>
      <c r="C152" s="51"/>
      <c r="D152" s="52"/>
      <c r="E152" s="145"/>
      <c r="F152" s="53"/>
      <c r="G152" s="237"/>
    </row>
    <row r="153" spans="1:13" ht="63.75" x14ac:dyDescent="0.2">
      <c r="A153" s="50"/>
      <c r="B153" s="34" t="s">
        <v>213</v>
      </c>
      <c r="C153" s="51"/>
      <c r="D153" s="52"/>
      <c r="E153" s="145"/>
      <c r="F153" s="53"/>
      <c r="G153" s="237"/>
    </row>
    <row r="154" spans="1:13" ht="76.5" x14ac:dyDescent="0.2">
      <c r="A154" s="50"/>
      <c r="B154" s="34" t="s">
        <v>131</v>
      </c>
      <c r="C154" s="254" t="s">
        <v>0</v>
      </c>
      <c r="D154" s="162">
        <v>2</v>
      </c>
      <c r="E154" s="208"/>
      <c r="F154" s="156" t="str">
        <f>IF(ISBLANK(E154),"",(D154*E154))</f>
        <v/>
      </c>
      <c r="G154" s="237"/>
      <c r="H154" s="269"/>
    </row>
    <row r="155" spans="1:13" x14ac:dyDescent="0.2">
      <c r="A155" s="50"/>
      <c r="B155" s="34"/>
      <c r="C155" s="261"/>
      <c r="D155" s="52"/>
      <c r="E155" s="145"/>
      <c r="F155" s="53"/>
      <c r="G155" s="237"/>
    </row>
    <row r="156" spans="1:13" ht="140.25" x14ac:dyDescent="0.2">
      <c r="A156" s="50" t="s">
        <v>22</v>
      </c>
      <c r="B156" s="34" t="s">
        <v>214</v>
      </c>
      <c r="C156" s="254" t="s">
        <v>0</v>
      </c>
      <c r="D156" s="162">
        <v>10</v>
      </c>
      <c r="E156" s="208"/>
      <c r="F156" s="156" t="str">
        <f>IF(ISBLANK(E156),"",(D156*E156))</f>
        <v/>
      </c>
      <c r="G156" s="237"/>
      <c r="H156" s="269"/>
    </row>
    <row r="157" spans="1:13" x14ac:dyDescent="0.2">
      <c r="A157" s="50"/>
      <c r="B157" s="34"/>
      <c r="C157" s="253"/>
      <c r="D157" s="195"/>
      <c r="E157" s="143"/>
      <c r="F157" s="143"/>
      <c r="G157" s="237"/>
    </row>
    <row r="158" spans="1:13" ht="153" x14ac:dyDescent="0.2">
      <c r="A158" s="50" t="s">
        <v>23</v>
      </c>
      <c r="B158" s="34" t="s">
        <v>259</v>
      </c>
      <c r="C158" s="254" t="s">
        <v>21</v>
      </c>
      <c r="D158" s="157">
        <v>6</v>
      </c>
      <c r="E158" s="208"/>
      <c r="F158" s="156" t="str">
        <f>IF(ISBLANK(E158),"",(D158*E158))</f>
        <v/>
      </c>
      <c r="G158" s="237"/>
      <c r="H158" s="269"/>
    </row>
    <row r="159" spans="1:13" x14ac:dyDescent="0.2">
      <c r="A159" s="50"/>
      <c r="B159" s="34"/>
      <c r="C159" s="261"/>
      <c r="D159" s="52"/>
      <c r="E159" s="145"/>
      <c r="F159" s="53"/>
      <c r="G159" s="237"/>
    </row>
    <row r="160" spans="1:13" x14ac:dyDescent="0.2">
      <c r="A160" s="50"/>
      <c r="B160" s="34"/>
      <c r="C160" s="261"/>
      <c r="D160" s="52"/>
      <c r="E160" s="145"/>
      <c r="F160" s="53"/>
      <c r="G160" s="243"/>
    </row>
    <row r="161" spans="1:13" ht="76.5" x14ac:dyDescent="0.2">
      <c r="A161" s="50" t="s">
        <v>24</v>
      </c>
      <c r="B161" s="34" t="s">
        <v>258</v>
      </c>
      <c r="C161" s="254" t="s">
        <v>36</v>
      </c>
      <c r="D161" s="162">
        <v>1</v>
      </c>
      <c r="E161" s="208"/>
      <c r="F161" s="156" t="str">
        <f>IF(ISBLANK(E161),"",(D161*E161))</f>
        <v/>
      </c>
      <c r="G161" s="237"/>
      <c r="H161" s="269"/>
    </row>
    <row r="162" spans="1:13" x14ac:dyDescent="0.2">
      <c r="A162" s="50"/>
      <c r="B162" s="34"/>
      <c r="C162" s="51"/>
      <c r="D162" s="52"/>
      <c r="E162" s="145"/>
      <c r="F162" s="53"/>
      <c r="G162" s="237"/>
    </row>
    <row r="163" spans="1:13" s="99" customFormat="1" ht="216.75" x14ac:dyDescent="0.2">
      <c r="A163" s="74" t="s">
        <v>25</v>
      </c>
      <c r="B163" s="106" t="s">
        <v>257</v>
      </c>
      <c r="C163" s="107"/>
      <c r="D163" s="108"/>
      <c r="E163" s="108"/>
      <c r="F163" s="109"/>
      <c r="G163" s="271"/>
      <c r="H163" s="231"/>
      <c r="I163" s="231"/>
      <c r="J163" s="235"/>
      <c r="K163" s="235"/>
      <c r="L163" s="235"/>
      <c r="M163" s="235"/>
    </row>
    <row r="164" spans="1:13" ht="15" x14ac:dyDescent="0.2">
      <c r="A164" s="74" t="s">
        <v>252</v>
      </c>
      <c r="B164" s="106" t="s">
        <v>109</v>
      </c>
      <c r="C164" s="254" t="s">
        <v>0</v>
      </c>
      <c r="D164" s="162">
        <v>36</v>
      </c>
      <c r="E164" s="208"/>
      <c r="F164" s="156" t="str">
        <f>IF(ISBLANK(E164),"",(D164*E164))</f>
        <v/>
      </c>
      <c r="G164" s="237"/>
      <c r="H164" s="269"/>
    </row>
    <row r="165" spans="1:13" s="11" customFormat="1" ht="15" x14ac:dyDescent="0.2">
      <c r="A165" s="110" t="s">
        <v>253</v>
      </c>
      <c r="B165" s="106" t="s">
        <v>110</v>
      </c>
      <c r="C165" s="254" t="s">
        <v>0</v>
      </c>
      <c r="D165" s="162">
        <v>18</v>
      </c>
      <c r="E165" s="208"/>
      <c r="F165" s="156" t="str">
        <f>IF(ISBLANK(E165),"",(D165*E165))</f>
        <v/>
      </c>
      <c r="G165" s="237"/>
      <c r="H165" s="269"/>
      <c r="I165" s="270"/>
      <c r="J165" s="239"/>
      <c r="K165" s="239"/>
      <c r="L165" s="239"/>
      <c r="M165" s="239"/>
    </row>
    <row r="166" spans="1:13" s="11" customFormat="1" ht="15" x14ac:dyDescent="0.2">
      <c r="A166" s="111" t="s">
        <v>254</v>
      </c>
      <c r="B166" s="112" t="s">
        <v>111</v>
      </c>
      <c r="C166" s="254" t="s">
        <v>0</v>
      </c>
      <c r="D166" s="162">
        <v>36</v>
      </c>
      <c r="E166" s="208"/>
      <c r="F166" s="156" t="str">
        <f>IF(ISBLANK(E166),"",(D166*E166))</f>
        <v/>
      </c>
      <c r="G166" s="237"/>
      <c r="H166" s="269"/>
      <c r="I166" s="270"/>
      <c r="J166" s="239"/>
      <c r="K166" s="239"/>
      <c r="L166" s="239"/>
      <c r="M166" s="239"/>
    </row>
    <row r="167" spans="1:13" s="11" customFormat="1" ht="15" x14ac:dyDescent="0.2">
      <c r="A167" s="113" t="s">
        <v>255</v>
      </c>
      <c r="B167" s="114" t="s">
        <v>256</v>
      </c>
      <c r="C167" s="256" t="s">
        <v>0</v>
      </c>
      <c r="D167" s="163">
        <v>18</v>
      </c>
      <c r="E167" s="207"/>
      <c r="F167" s="158" t="str">
        <f>IF(ISBLANK(E167),"",(D167*E167))</f>
        <v/>
      </c>
      <c r="G167" s="237"/>
      <c r="H167" s="269"/>
      <c r="I167" s="270"/>
      <c r="J167" s="239"/>
      <c r="K167" s="239"/>
      <c r="L167" s="239"/>
      <c r="M167" s="239"/>
    </row>
    <row r="168" spans="1:13" s="11" customFormat="1" ht="15" x14ac:dyDescent="0.2">
      <c r="A168" s="61" t="s">
        <v>40</v>
      </c>
      <c r="B168" s="75" t="s">
        <v>51</v>
      </c>
      <c r="C168" s="76"/>
      <c r="D168" s="77"/>
      <c r="E168" s="76"/>
      <c r="F168" s="150">
        <f>SUM(F151:F167)</f>
        <v>0</v>
      </c>
      <c r="G168" s="237"/>
      <c r="H168" s="269"/>
      <c r="I168" s="270"/>
      <c r="J168" s="239"/>
      <c r="K168" s="239"/>
      <c r="L168" s="239"/>
      <c r="M168" s="239"/>
    </row>
    <row r="169" spans="1:13" s="11" customFormat="1" x14ac:dyDescent="0.2">
      <c r="A169" s="61"/>
      <c r="B169" s="75"/>
      <c r="C169" s="76"/>
      <c r="D169" s="77"/>
      <c r="E169" s="76"/>
      <c r="F169" s="150"/>
      <c r="G169" s="237"/>
      <c r="H169" s="270"/>
      <c r="I169" s="270"/>
      <c r="J169" s="239"/>
      <c r="K169" s="239"/>
      <c r="L169" s="239"/>
      <c r="M169" s="239"/>
    </row>
    <row r="170" spans="1:13" ht="13.5" customHeight="1" x14ac:dyDescent="0.2">
      <c r="A170" s="78" t="s">
        <v>73</v>
      </c>
      <c r="B170" s="79" t="s">
        <v>9</v>
      </c>
      <c r="C170" s="161"/>
      <c r="D170" s="161"/>
      <c r="E170" s="80"/>
      <c r="F170" s="81"/>
      <c r="G170" s="237"/>
    </row>
    <row r="171" spans="1:13" ht="13.5" customHeight="1" x14ac:dyDescent="0.2">
      <c r="A171" s="78"/>
      <c r="B171" s="79" t="s">
        <v>3</v>
      </c>
      <c r="C171" s="161"/>
      <c r="D171" s="161"/>
      <c r="E171" s="80"/>
      <c r="F171" s="81"/>
      <c r="G171" s="237"/>
    </row>
    <row r="172" spans="1:13" ht="117.75" customHeight="1" x14ac:dyDescent="0.2">
      <c r="A172" s="74" t="s">
        <v>91</v>
      </c>
      <c r="B172" s="303" t="s">
        <v>218</v>
      </c>
      <c r="C172" s="278"/>
      <c r="D172" s="278"/>
      <c r="E172" s="278"/>
      <c r="F172" s="278"/>
      <c r="G172" s="237"/>
    </row>
    <row r="173" spans="1:13" s="8" customFormat="1" ht="103.5" customHeight="1" x14ac:dyDescent="0.2">
      <c r="A173" s="27" t="s">
        <v>83</v>
      </c>
      <c r="B173" s="298" t="s">
        <v>200</v>
      </c>
      <c r="C173" s="278"/>
      <c r="D173" s="278"/>
      <c r="E173" s="278"/>
      <c r="F173" s="278"/>
      <c r="G173" s="237"/>
      <c r="H173" s="252"/>
      <c r="I173" s="252"/>
      <c r="J173" s="232"/>
      <c r="K173" s="232"/>
      <c r="L173" s="232"/>
      <c r="M173" s="232"/>
    </row>
    <row r="174" spans="1:13" s="8" customFormat="1" ht="92.25" customHeight="1" x14ac:dyDescent="0.2">
      <c r="A174" s="27" t="s">
        <v>84</v>
      </c>
      <c r="B174" s="298" t="s">
        <v>198</v>
      </c>
      <c r="C174" s="278"/>
      <c r="D174" s="278"/>
      <c r="E174" s="278"/>
      <c r="F174" s="278"/>
      <c r="G174" s="237"/>
      <c r="H174" s="252"/>
      <c r="I174" s="252"/>
      <c r="J174" s="232"/>
      <c r="K174" s="232"/>
      <c r="L174" s="232"/>
      <c r="M174" s="232"/>
    </row>
    <row r="175" spans="1:13" s="8" customFormat="1" ht="39" customHeight="1" x14ac:dyDescent="0.2">
      <c r="A175" s="27" t="s">
        <v>85</v>
      </c>
      <c r="B175" s="298" t="s">
        <v>199</v>
      </c>
      <c r="C175" s="278"/>
      <c r="D175" s="278"/>
      <c r="E175" s="278"/>
      <c r="F175" s="278"/>
      <c r="G175" s="237"/>
      <c r="H175" s="252"/>
      <c r="I175" s="252"/>
      <c r="J175" s="232"/>
      <c r="K175" s="232"/>
      <c r="L175" s="232"/>
      <c r="M175" s="232"/>
    </row>
    <row r="176" spans="1:13" s="8" customFormat="1" ht="30" customHeight="1" x14ac:dyDescent="0.2">
      <c r="A176" s="27" t="s">
        <v>92</v>
      </c>
      <c r="B176" s="298" t="s">
        <v>136</v>
      </c>
      <c r="C176" s="278"/>
      <c r="D176" s="278"/>
      <c r="E176" s="278"/>
      <c r="F176" s="278"/>
      <c r="G176" s="237"/>
      <c r="H176" s="252"/>
      <c r="I176" s="252"/>
      <c r="J176" s="232"/>
      <c r="K176" s="232"/>
      <c r="L176" s="232"/>
      <c r="M176" s="232"/>
    </row>
    <row r="177" spans="1:13" s="8" customFormat="1" x14ac:dyDescent="0.2">
      <c r="A177" s="27"/>
      <c r="B177" s="31"/>
      <c r="C177" s="161"/>
      <c r="D177" s="161"/>
      <c r="E177" s="80"/>
      <c r="F177" s="80"/>
      <c r="G177" s="237"/>
      <c r="H177" s="252"/>
      <c r="I177" s="252"/>
      <c r="J177" s="232"/>
      <c r="K177" s="232"/>
      <c r="L177" s="232"/>
      <c r="M177" s="232"/>
    </row>
    <row r="178" spans="1:13" s="8" customFormat="1" ht="25.5" x14ac:dyDescent="0.2">
      <c r="A178" s="82" t="s">
        <v>20</v>
      </c>
      <c r="B178" s="83" t="s">
        <v>99</v>
      </c>
      <c r="C178" s="29"/>
      <c r="D178" s="29"/>
      <c r="E178" s="30"/>
      <c r="F178" s="30"/>
      <c r="G178" s="237"/>
      <c r="H178" s="252"/>
      <c r="I178" s="252"/>
      <c r="J178" s="232"/>
      <c r="K178" s="232"/>
      <c r="L178" s="232"/>
      <c r="M178" s="232"/>
    </row>
    <row r="179" spans="1:13" s="8" customFormat="1" ht="15" x14ac:dyDescent="0.2">
      <c r="A179" s="27" t="s">
        <v>70</v>
      </c>
      <c r="B179" s="28" t="s">
        <v>45</v>
      </c>
      <c r="C179" s="254" t="s">
        <v>1</v>
      </c>
      <c r="D179" s="157">
        <v>10</v>
      </c>
      <c r="E179" s="208"/>
      <c r="F179" s="156" t="str">
        <f t="shared" ref="F179:F184" si="7">IF(ISBLANK(E179),"",(D179*E179))</f>
        <v/>
      </c>
      <c r="G179" s="237"/>
      <c r="H179" s="269"/>
      <c r="I179" s="252"/>
      <c r="J179" s="232"/>
      <c r="K179" s="232"/>
      <c r="L179" s="232"/>
      <c r="M179" s="232"/>
    </row>
    <row r="180" spans="1:13" s="8" customFormat="1" ht="15" x14ac:dyDescent="0.2">
      <c r="A180" s="27" t="s">
        <v>54</v>
      </c>
      <c r="B180" s="28" t="s">
        <v>46</v>
      </c>
      <c r="C180" s="254" t="s">
        <v>1</v>
      </c>
      <c r="D180" s="157">
        <v>10</v>
      </c>
      <c r="E180" s="208"/>
      <c r="F180" s="156" t="str">
        <f t="shared" si="7"/>
        <v/>
      </c>
      <c r="G180" s="237"/>
      <c r="H180" s="269"/>
      <c r="I180" s="252"/>
      <c r="J180" s="232"/>
      <c r="K180" s="232"/>
      <c r="L180" s="232"/>
      <c r="M180" s="232"/>
    </row>
    <row r="181" spans="1:13" s="8" customFormat="1" ht="15" x14ac:dyDescent="0.2">
      <c r="A181" s="27" t="s">
        <v>55</v>
      </c>
      <c r="B181" s="28" t="s">
        <v>160</v>
      </c>
      <c r="C181" s="254" t="s">
        <v>1</v>
      </c>
      <c r="D181" s="157">
        <v>10</v>
      </c>
      <c r="E181" s="208"/>
      <c r="F181" s="156" t="str">
        <f t="shared" si="7"/>
        <v/>
      </c>
      <c r="G181" s="237"/>
      <c r="H181" s="269"/>
      <c r="I181" s="252"/>
      <c r="J181" s="232"/>
      <c r="K181" s="232"/>
      <c r="L181" s="232"/>
      <c r="M181" s="232"/>
    </row>
    <row r="182" spans="1:13" s="8" customFormat="1" ht="15" x14ac:dyDescent="0.2">
      <c r="A182" s="27" t="s">
        <v>56</v>
      </c>
      <c r="B182" s="28" t="s">
        <v>161</v>
      </c>
      <c r="C182" s="254" t="s">
        <v>1</v>
      </c>
      <c r="D182" s="157">
        <v>300</v>
      </c>
      <c r="E182" s="208"/>
      <c r="F182" s="156" t="str">
        <f t="shared" si="7"/>
        <v/>
      </c>
      <c r="G182" s="237"/>
      <c r="H182" s="269"/>
      <c r="I182" s="252"/>
      <c r="J182" s="232"/>
      <c r="K182" s="232"/>
      <c r="L182" s="232"/>
      <c r="M182" s="232"/>
    </row>
    <row r="183" spans="1:13" s="8" customFormat="1" ht="15" x14ac:dyDescent="0.2">
      <c r="A183" s="27" t="s">
        <v>57</v>
      </c>
      <c r="B183" s="28" t="s">
        <v>162</v>
      </c>
      <c r="C183" s="254" t="s">
        <v>36</v>
      </c>
      <c r="D183" s="162">
        <v>1</v>
      </c>
      <c r="E183" s="208"/>
      <c r="F183" s="156" t="str">
        <f t="shared" si="7"/>
        <v/>
      </c>
      <c r="G183" s="237"/>
      <c r="H183" s="269"/>
      <c r="I183" s="252"/>
      <c r="J183" s="232"/>
      <c r="K183" s="232"/>
      <c r="L183" s="232"/>
      <c r="M183" s="232"/>
    </row>
    <row r="184" spans="1:13" s="8" customFormat="1" ht="25.5" x14ac:dyDescent="0.2">
      <c r="A184" s="27" t="s">
        <v>58</v>
      </c>
      <c r="B184" s="28" t="s">
        <v>80</v>
      </c>
      <c r="C184" s="254" t="s">
        <v>36</v>
      </c>
      <c r="D184" s="162">
        <v>1</v>
      </c>
      <c r="E184" s="208"/>
      <c r="F184" s="156" t="str">
        <f t="shared" si="7"/>
        <v/>
      </c>
      <c r="G184" s="237"/>
      <c r="H184" s="269"/>
      <c r="I184" s="252"/>
      <c r="J184" s="232"/>
      <c r="K184" s="232"/>
      <c r="L184" s="232"/>
      <c r="M184" s="232"/>
    </row>
    <row r="185" spans="1:13" s="8" customFormat="1" ht="89.25" x14ac:dyDescent="0.2">
      <c r="A185" s="27" t="s">
        <v>59</v>
      </c>
      <c r="B185" s="31" t="s">
        <v>260</v>
      </c>
      <c r="C185" s="254" t="s">
        <v>1</v>
      </c>
      <c r="D185" s="157">
        <v>50</v>
      </c>
      <c r="E185" s="208"/>
      <c r="F185" s="156" t="str">
        <f>IF(ISBLANK(E185),"",(D185*E185))</f>
        <v/>
      </c>
      <c r="G185" s="237"/>
      <c r="H185" s="269"/>
      <c r="I185" s="252"/>
      <c r="J185" s="232"/>
      <c r="K185" s="232"/>
      <c r="L185" s="232"/>
      <c r="M185" s="232"/>
    </row>
    <row r="186" spans="1:13" s="8" customFormat="1" x14ac:dyDescent="0.2">
      <c r="A186" s="27"/>
      <c r="B186" s="31"/>
      <c r="C186" s="255"/>
      <c r="D186" s="29"/>
      <c r="E186" s="30"/>
      <c r="F186" s="30"/>
      <c r="G186" s="237"/>
      <c r="H186" s="252"/>
      <c r="I186" s="252"/>
      <c r="J186" s="232"/>
      <c r="K186" s="232"/>
      <c r="L186" s="232"/>
      <c r="M186" s="232"/>
    </row>
    <row r="187" spans="1:13" s="8" customFormat="1" ht="38.25" x14ac:dyDescent="0.2">
      <c r="A187" s="82" t="s">
        <v>22</v>
      </c>
      <c r="B187" s="84" t="s">
        <v>261</v>
      </c>
      <c r="C187" s="255"/>
      <c r="D187" s="29"/>
      <c r="E187" s="30"/>
      <c r="F187" s="30"/>
      <c r="G187" s="237"/>
      <c r="H187" s="252"/>
      <c r="I187" s="252"/>
      <c r="J187" s="232"/>
      <c r="K187" s="232"/>
      <c r="L187" s="232"/>
      <c r="M187" s="232"/>
    </row>
    <row r="188" spans="1:13" s="8" customFormat="1" ht="76.5" x14ac:dyDescent="0.2">
      <c r="A188" s="27" t="s">
        <v>60</v>
      </c>
      <c r="B188" s="31" t="s">
        <v>222</v>
      </c>
      <c r="C188" s="254" t="s">
        <v>0</v>
      </c>
      <c r="D188" s="162">
        <v>1</v>
      </c>
      <c r="E188" s="208"/>
      <c r="F188" s="156" t="str">
        <f>IF(ISBLANK(E188),"",(D188*E188))</f>
        <v/>
      </c>
      <c r="G188" s="237"/>
      <c r="H188" s="269"/>
      <c r="I188" s="252"/>
      <c r="J188" s="232"/>
      <c r="K188" s="232"/>
      <c r="L188" s="232"/>
      <c r="M188" s="232"/>
    </row>
    <row r="189" spans="1:13" s="8" customFormat="1" ht="63.75" x14ac:dyDescent="0.2">
      <c r="A189" s="27" t="s">
        <v>61</v>
      </c>
      <c r="B189" s="31" t="s">
        <v>163</v>
      </c>
      <c r="C189" s="254" t="s">
        <v>0</v>
      </c>
      <c r="D189" s="162">
        <v>1</v>
      </c>
      <c r="E189" s="208"/>
      <c r="F189" s="156" t="str">
        <f>IF(ISBLANK(E189),"",(D189*E189))</f>
        <v/>
      </c>
      <c r="G189" s="237"/>
      <c r="H189" s="269"/>
      <c r="I189" s="252"/>
      <c r="J189" s="232"/>
      <c r="K189" s="232"/>
      <c r="L189" s="232"/>
      <c r="M189" s="232"/>
    </row>
    <row r="190" spans="1:13" s="8" customFormat="1" ht="51" x14ac:dyDescent="0.2">
      <c r="A190" s="27" t="s">
        <v>47</v>
      </c>
      <c r="B190" s="31" t="s">
        <v>86</v>
      </c>
      <c r="C190" s="254" t="s">
        <v>0</v>
      </c>
      <c r="D190" s="162">
        <v>1</v>
      </c>
      <c r="E190" s="208"/>
      <c r="F190" s="156" t="str">
        <f>IF(ISBLANK(E190),"",(D190*E190))</f>
        <v/>
      </c>
      <c r="G190" s="237"/>
      <c r="H190" s="269"/>
      <c r="I190" s="252"/>
      <c r="J190" s="232"/>
      <c r="K190" s="232"/>
      <c r="L190" s="232"/>
      <c r="M190" s="232"/>
    </row>
    <row r="191" spans="1:13" s="8" customFormat="1" x14ac:dyDescent="0.2">
      <c r="A191" s="27"/>
      <c r="B191" s="31"/>
      <c r="C191" s="255"/>
      <c r="D191" s="164"/>
      <c r="E191" s="30"/>
      <c r="F191" s="30"/>
      <c r="G191" s="237"/>
      <c r="H191" s="252"/>
      <c r="I191" s="252"/>
      <c r="J191" s="232"/>
      <c r="K191" s="232"/>
      <c r="L191" s="232"/>
      <c r="M191" s="232"/>
    </row>
    <row r="192" spans="1:13" s="8" customFormat="1" ht="63.75" x14ac:dyDescent="0.2">
      <c r="A192" s="82" t="s">
        <v>23</v>
      </c>
      <c r="B192" s="31" t="s">
        <v>262</v>
      </c>
      <c r="C192" s="254" t="s">
        <v>36</v>
      </c>
      <c r="D192" s="162">
        <v>2</v>
      </c>
      <c r="E192" s="208"/>
      <c r="F192" s="156" t="str">
        <f>IF(ISBLANK(E192),"",(D192*E192))</f>
        <v/>
      </c>
      <c r="G192" s="237"/>
      <c r="H192" s="269"/>
      <c r="I192" s="252"/>
      <c r="J192" s="232"/>
      <c r="K192" s="232"/>
      <c r="L192" s="232"/>
      <c r="M192" s="232"/>
    </row>
    <row r="193" spans="1:13" s="8" customFormat="1" x14ac:dyDescent="0.2">
      <c r="A193" s="82"/>
      <c r="B193" s="160"/>
      <c r="C193" s="255"/>
      <c r="D193" s="164"/>
      <c r="E193" s="30"/>
      <c r="F193" s="30"/>
      <c r="G193" s="237"/>
      <c r="H193" s="252"/>
      <c r="I193" s="252"/>
      <c r="J193" s="232"/>
      <c r="K193" s="232"/>
      <c r="L193" s="232"/>
      <c r="M193" s="232"/>
    </row>
    <row r="194" spans="1:13" s="8" customFormat="1" ht="89.25" x14ac:dyDescent="0.2">
      <c r="A194" s="115" t="s">
        <v>24</v>
      </c>
      <c r="B194" s="116" t="s">
        <v>223</v>
      </c>
      <c r="C194" s="256" t="s">
        <v>0</v>
      </c>
      <c r="D194" s="163">
        <v>1</v>
      </c>
      <c r="E194" s="207"/>
      <c r="F194" s="158" t="str">
        <f>IF(ISBLANK(E194),"",(D194*E194))</f>
        <v/>
      </c>
      <c r="G194" s="237"/>
      <c r="H194" s="269"/>
      <c r="I194" s="252"/>
      <c r="J194" s="232"/>
      <c r="K194" s="232"/>
      <c r="L194" s="232"/>
      <c r="M194" s="232"/>
    </row>
    <row r="195" spans="1:13" ht="15" x14ac:dyDescent="0.2">
      <c r="A195" s="82" t="s">
        <v>73</v>
      </c>
      <c r="B195" s="85" t="s">
        <v>10</v>
      </c>
      <c r="C195" s="255"/>
      <c r="D195" s="29"/>
      <c r="E195" s="30"/>
      <c r="F195" s="86">
        <f>SUM(F179:F194)</f>
        <v>0</v>
      </c>
      <c r="G195" s="237"/>
      <c r="H195" s="269"/>
    </row>
    <row r="196" spans="1:13" s="9" customFormat="1" ht="15" x14ac:dyDescent="0.2">
      <c r="A196" s="82"/>
      <c r="B196" s="85"/>
      <c r="C196" s="255"/>
      <c r="D196" s="29"/>
      <c r="E196" s="30"/>
      <c r="F196" s="86"/>
      <c r="G196" s="237"/>
      <c r="H196" s="269"/>
      <c r="I196" s="269"/>
      <c r="J196" s="238"/>
      <c r="K196" s="238"/>
      <c r="L196" s="238"/>
      <c r="M196" s="238"/>
    </row>
    <row r="197" spans="1:13" s="10" customFormat="1" ht="15" x14ac:dyDescent="0.2">
      <c r="A197" s="78" t="s">
        <v>122</v>
      </c>
      <c r="B197" s="79" t="s">
        <v>8</v>
      </c>
      <c r="C197" s="257"/>
      <c r="D197" s="87"/>
      <c r="E197" s="80"/>
      <c r="F197" s="81"/>
      <c r="G197" s="237"/>
      <c r="H197" s="272"/>
      <c r="I197" s="272"/>
      <c r="J197" s="244"/>
      <c r="K197" s="244"/>
      <c r="L197" s="244"/>
      <c r="M197" s="244"/>
    </row>
    <row r="198" spans="1:13" s="10" customFormat="1" ht="15" x14ac:dyDescent="0.2">
      <c r="A198" s="74"/>
      <c r="B198" s="88" t="s">
        <v>81</v>
      </c>
      <c r="C198" s="258"/>
      <c r="D198" s="161"/>
      <c r="E198" s="80"/>
      <c r="F198" s="81"/>
      <c r="G198" s="237"/>
      <c r="H198" s="272"/>
      <c r="I198" s="272"/>
      <c r="J198" s="244"/>
      <c r="K198" s="244"/>
      <c r="L198" s="244"/>
      <c r="M198" s="244"/>
    </row>
    <row r="199" spans="1:13" s="9" customFormat="1" ht="114.75" x14ac:dyDescent="0.2">
      <c r="A199" s="27" t="s">
        <v>20</v>
      </c>
      <c r="B199" s="31" t="s">
        <v>87</v>
      </c>
      <c r="C199" s="254" t="s">
        <v>0</v>
      </c>
      <c r="D199" s="162">
        <v>15</v>
      </c>
      <c r="E199" s="208"/>
      <c r="F199" s="156" t="str">
        <f>IF(ISBLANK(E199),"",(D199*E199))</f>
        <v/>
      </c>
      <c r="G199" s="237"/>
      <c r="H199" s="269"/>
      <c r="I199" s="269"/>
      <c r="J199" s="238"/>
      <c r="K199" s="238"/>
      <c r="L199" s="238"/>
      <c r="M199" s="238"/>
    </row>
    <row r="200" spans="1:13" s="9" customFormat="1" ht="15" x14ac:dyDescent="0.2">
      <c r="A200" s="27"/>
      <c r="B200" s="31"/>
      <c r="C200" s="255"/>
      <c r="D200" s="29"/>
      <c r="E200" s="30"/>
      <c r="F200" s="30"/>
      <c r="G200" s="237"/>
      <c r="H200" s="269"/>
      <c r="I200" s="269"/>
      <c r="J200" s="238"/>
      <c r="K200" s="238"/>
      <c r="L200" s="238"/>
      <c r="M200" s="238"/>
    </row>
    <row r="201" spans="1:13" s="9" customFormat="1" ht="153" x14ac:dyDescent="0.2">
      <c r="A201" s="27" t="s">
        <v>22</v>
      </c>
      <c r="B201" s="89" t="s">
        <v>106</v>
      </c>
      <c r="C201" s="255"/>
      <c r="D201" s="29"/>
      <c r="E201" s="30"/>
      <c r="F201" s="30"/>
      <c r="G201" s="237"/>
      <c r="H201" s="269"/>
      <c r="I201" s="269"/>
      <c r="J201" s="238"/>
      <c r="K201" s="238"/>
      <c r="L201" s="238"/>
      <c r="M201" s="238"/>
    </row>
    <row r="202" spans="1:13" s="9" customFormat="1" ht="25.5" x14ac:dyDescent="0.2">
      <c r="A202" s="27" t="s">
        <v>60</v>
      </c>
      <c r="B202" s="89" t="s">
        <v>107</v>
      </c>
      <c r="C202" s="254" t="s">
        <v>27</v>
      </c>
      <c r="D202" s="157">
        <v>1</v>
      </c>
      <c r="E202" s="208"/>
      <c r="F202" s="156" t="str">
        <f>IF(ISBLANK(E202),"",(D202*E202))</f>
        <v/>
      </c>
      <c r="G202" s="237"/>
      <c r="H202" s="269"/>
      <c r="I202" s="269"/>
      <c r="J202" s="238"/>
      <c r="K202" s="238"/>
      <c r="L202" s="238"/>
      <c r="M202" s="238"/>
    </row>
    <row r="203" spans="1:13" s="8" customFormat="1" ht="25.5" x14ac:dyDescent="0.2">
      <c r="A203" s="27" t="s">
        <v>61</v>
      </c>
      <c r="B203" s="89" t="s">
        <v>108</v>
      </c>
      <c r="C203" s="254" t="s">
        <v>36</v>
      </c>
      <c r="D203" s="162">
        <v>1</v>
      </c>
      <c r="E203" s="208"/>
      <c r="F203" s="156" t="str">
        <f>IF(ISBLANK(E203),"",(D203*E203))</f>
        <v/>
      </c>
      <c r="G203" s="237"/>
      <c r="H203" s="269"/>
      <c r="I203" s="252"/>
      <c r="J203" s="232"/>
      <c r="K203" s="232"/>
      <c r="L203" s="232"/>
      <c r="M203" s="232"/>
    </row>
    <row r="204" spans="1:13" s="8" customFormat="1" x14ac:dyDescent="0.2">
      <c r="A204" s="27"/>
      <c r="B204" s="89"/>
      <c r="C204" s="259"/>
      <c r="D204" s="90"/>
      <c r="E204" s="151"/>
      <c r="F204" s="151"/>
      <c r="G204" s="237"/>
      <c r="H204" s="252"/>
      <c r="I204" s="252"/>
      <c r="J204" s="232"/>
      <c r="K204" s="232"/>
      <c r="L204" s="232"/>
      <c r="M204" s="232"/>
    </row>
    <row r="205" spans="1:13" s="8" customFormat="1" ht="165.75" x14ac:dyDescent="0.2">
      <c r="A205" s="27" t="s">
        <v>23</v>
      </c>
      <c r="B205" s="89" t="s">
        <v>277</v>
      </c>
      <c r="C205" s="254" t="s">
        <v>27</v>
      </c>
      <c r="D205" s="157">
        <v>1</v>
      </c>
      <c r="E205" s="208"/>
      <c r="F205" s="156" t="str">
        <f>IF(ISBLANK(E205),"",(D205*E205))</f>
        <v/>
      </c>
      <c r="G205" s="237"/>
      <c r="H205" s="269"/>
      <c r="I205" s="252"/>
      <c r="J205" s="232"/>
      <c r="K205" s="232"/>
      <c r="L205" s="232"/>
      <c r="M205" s="232"/>
    </row>
    <row r="206" spans="1:13" s="8" customFormat="1" x14ac:dyDescent="0.2">
      <c r="A206" s="27"/>
      <c r="B206" s="89"/>
      <c r="C206" s="260"/>
      <c r="D206" s="91"/>
      <c r="E206" s="92"/>
      <c r="F206" s="92"/>
      <c r="G206" s="237"/>
      <c r="H206" s="252"/>
      <c r="I206" s="252"/>
      <c r="J206" s="232"/>
      <c r="K206" s="232"/>
      <c r="L206" s="232"/>
      <c r="M206" s="232"/>
    </row>
    <row r="207" spans="1:13" s="90" customFormat="1" ht="127.5" x14ac:dyDescent="0.2">
      <c r="A207" s="93" t="s">
        <v>24</v>
      </c>
      <c r="B207" s="94" t="s">
        <v>212</v>
      </c>
      <c r="C207" s="256" t="s">
        <v>36</v>
      </c>
      <c r="D207" s="163">
        <v>1</v>
      </c>
      <c r="E207" s="207"/>
      <c r="F207" s="158" t="str">
        <f>IF(ISBLANK(E207),"",(D207*E207))</f>
        <v/>
      </c>
      <c r="G207" s="237"/>
      <c r="H207" s="269"/>
      <c r="I207" s="231"/>
      <c r="J207" s="235"/>
      <c r="K207" s="235"/>
      <c r="L207" s="235"/>
      <c r="M207" s="235"/>
    </row>
    <row r="208" spans="1:13" s="8" customFormat="1" ht="15.75" customHeight="1" x14ac:dyDescent="0.2">
      <c r="A208" s="82" t="s">
        <v>122</v>
      </c>
      <c r="B208" s="79" t="s">
        <v>72</v>
      </c>
      <c r="C208" s="29"/>
      <c r="D208" s="29"/>
      <c r="E208" s="30"/>
      <c r="F208" s="86">
        <f>SUM(F199:F207)</f>
        <v>0</v>
      </c>
      <c r="G208" s="237"/>
      <c r="H208" s="269"/>
      <c r="I208" s="252"/>
      <c r="J208" s="232"/>
      <c r="K208" s="232"/>
      <c r="L208" s="232"/>
      <c r="M208" s="232"/>
    </row>
    <row r="209" spans="1:13" s="9" customFormat="1" ht="15" x14ac:dyDescent="0.2">
      <c r="A209" s="82"/>
      <c r="B209" s="79"/>
      <c r="C209" s="29"/>
      <c r="D209" s="29"/>
      <c r="E209" s="30"/>
      <c r="F209" s="86"/>
      <c r="G209" s="237"/>
      <c r="H209" s="269"/>
      <c r="I209" s="269"/>
      <c r="J209" s="238"/>
      <c r="K209" s="238"/>
      <c r="L209" s="238"/>
      <c r="M209" s="238"/>
    </row>
    <row r="210" spans="1:13" s="9" customFormat="1" ht="14.25" customHeight="1" x14ac:dyDescent="0.2">
      <c r="A210" s="82" t="s">
        <v>123</v>
      </c>
      <c r="B210" s="79" t="s">
        <v>112</v>
      </c>
      <c r="C210" s="29"/>
      <c r="D210" s="29"/>
      <c r="E210" s="30"/>
      <c r="F210" s="86"/>
      <c r="G210" s="237"/>
      <c r="H210" s="269"/>
      <c r="I210" s="269"/>
      <c r="J210" s="238"/>
      <c r="K210" s="238"/>
      <c r="L210" s="238"/>
      <c r="M210" s="238"/>
    </row>
    <row r="211" spans="1:13" s="9" customFormat="1" ht="14.25" customHeight="1" x14ac:dyDescent="0.2">
      <c r="A211" s="82"/>
      <c r="B211" s="79" t="s">
        <v>127</v>
      </c>
      <c r="C211" s="29"/>
      <c r="D211" s="29"/>
      <c r="E211" s="30"/>
      <c r="F211" s="86"/>
      <c r="G211" s="237"/>
      <c r="H211" s="269"/>
      <c r="I211" s="269"/>
      <c r="J211" s="238"/>
      <c r="K211" s="238"/>
      <c r="L211" s="238"/>
      <c r="M211" s="238"/>
    </row>
    <row r="212" spans="1:13" s="9" customFormat="1" ht="41.25" customHeight="1" x14ac:dyDescent="0.2">
      <c r="A212" s="82"/>
      <c r="B212" s="298" t="s">
        <v>124</v>
      </c>
      <c r="C212" s="300"/>
      <c r="D212" s="300"/>
      <c r="E212" s="300"/>
      <c r="F212" s="300"/>
      <c r="G212" s="237"/>
      <c r="H212" s="269"/>
      <c r="I212" s="269"/>
      <c r="J212" s="238"/>
      <c r="K212" s="238"/>
      <c r="L212" s="238"/>
      <c r="M212" s="238"/>
    </row>
    <row r="213" spans="1:13" s="9" customFormat="1" ht="27.75" customHeight="1" x14ac:dyDescent="0.2">
      <c r="A213" s="82"/>
      <c r="B213" s="298" t="s">
        <v>126</v>
      </c>
      <c r="C213" s="299"/>
      <c r="D213" s="299"/>
      <c r="E213" s="299"/>
      <c r="F213" s="299"/>
      <c r="G213" s="237"/>
      <c r="H213" s="269"/>
      <c r="I213" s="269"/>
      <c r="J213" s="238"/>
      <c r="K213" s="238"/>
      <c r="L213" s="238"/>
      <c r="M213" s="238"/>
    </row>
    <row r="214" spans="1:13" s="95" customFormat="1" ht="28.5" customHeight="1" x14ac:dyDescent="0.2">
      <c r="A214" s="82"/>
      <c r="B214" s="298" t="s">
        <v>125</v>
      </c>
      <c r="C214" s="299"/>
      <c r="D214" s="299"/>
      <c r="E214" s="299"/>
      <c r="F214" s="299"/>
      <c r="G214" s="237"/>
      <c r="H214" s="246"/>
      <c r="I214" s="246"/>
      <c r="J214" s="245"/>
      <c r="K214" s="245"/>
      <c r="L214" s="245"/>
      <c r="M214" s="245"/>
    </row>
    <row r="215" spans="1:13" s="9" customFormat="1" ht="15" x14ac:dyDescent="0.2">
      <c r="A215" s="95"/>
      <c r="B215" s="79"/>
      <c r="C215" s="29"/>
      <c r="D215" s="29"/>
      <c r="E215" s="30"/>
      <c r="F215" s="86"/>
      <c r="G215" s="237"/>
      <c r="H215" s="269"/>
      <c r="I215" s="269"/>
      <c r="J215" s="238"/>
      <c r="K215" s="238"/>
      <c r="L215" s="238"/>
      <c r="M215" s="238"/>
    </row>
    <row r="216" spans="1:13" s="9" customFormat="1" ht="140.25" x14ac:dyDescent="0.2">
      <c r="A216" s="27" t="s">
        <v>20</v>
      </c>
      <c r="B216" s="12" t="s">
        <v>263</v>
      </c>
      <c r="C216" s="29"/>
      <c r="D216" s="29"/>
      <c r="E216" s="30"/>
      <c r="F216" s="96"/>
      <c r="G216" s="237"/>
      <c r="H216" s="269"/>
      <c r="I216" s="269"/>
      <c r="J216" s="238"/>
      <c r="K216" s="238"/>
      <c r="L216" s="238"/>
      <c r="M216" s="238"/>
    </row>
    <row r="217" spans="1:13" s="9" customFormat="1" ht="15" x14ac:dyDescent="0.2">
      <c r="A217" s="27" t="s">
        <v>4</v>
      </c>
      <c r="B217" s="12" t="s">
        <v>113</v>
      </c>
      <c r="C217" s="254" t="s">
        <v>36</v>
      </c>
      <c r="D217" s="162">
        <v>3</v>
      </c>
      <c r="E217" s="208"/>
      <c r="F217" s="156" t="str">
        <f>IF(ISBLANK(E217),"",(D217*E217))</f>
        <v/>
      </c>
      <c r="G217" s="237"/>
      <c r="H217" s="269"/>
      <c r="I217" s="269"/>
      <c r="J217" s="238"/>
      <c r="K217" s="238"/>
      <c r="L217" s="238"/>
      <c r="M217" s="238"/>
    </row>
    <row r="218" spans="1:13" s="9" customFormat="1" ht="15" x14ac:dyDescent="0.2">
      <c r="A218" s="27" t="s">
        <v>5</v>
      </c>
      <c r="B218" s="12" t="s">
        <v>114</v>
      </c>
      <c r="C218" s="254" t="s">
        <v>36</v>
      </c>
      <c r="D218" s="162">
        <v>3</v>
      </c>
      <c r="E218" s="208"/>
      <c r="F218" s="156" t="str">
        <f>IF(ISBLANK(E218),"",(D218*E218))</f>
        <v/>
      </c>
      <c r="G218" s="237"/>
      <c r="H218" s="269"/>
      <c r="I218" s="269"/>
      <c r="J218" s="238"/>
      <c r="K218" s="238"/>
      <c r="L218" s="238"/>
      <c r="M218" s="238"/>
    </row>
    <row r="219" spans="1:13" s="9" customFormat="1" ht="15" x14ac:dyDescent="0.2">
      <c r="A219" s="27"/>
      <c r="B219" s="12"/>
      <c r="C219" s="143"/>
      <c r="D219" s="195"/>
      <c r="E219" s="143"/>
      <c r="F219" s="143"/>
      <c r="G219" s="237"/>
      <c r="H219" s="269"/>
      <c r="I219" s="269"/>
      <c r="J219" s="238"/>
      <c r="K219" s="238"/>
      <c r="L219" s="238"/>
      <c r="M219" s="238"/>
    </row>
    <row r="220" spans="1:13" s="9" customFormat="1" ht="171" customHeight="1" x14ac:dyDescent="0.2">
      <c r="A220" s="27" t="s">
        <v>22</v>
      </c>
      <c r="B220" s="12" t="s">
        <v>278</v>
      </c>
      <c r="C220" s="253"/>
      <c r="D220" s="195"/>
      <c r="E220" s="143"/>
      <c r="F220" s="143"/>
      <c r="G220" s="237"/>
      <c r="H220" s="269"/>
      <c r="I220" s="269"/>
      <c r="J220" s="238"/>
      <c r="K220" s="238"/>
      <c r="L220" s="238"/>
      <c r="M220" s="238"/>
    </row>
    <row r="221" spans="1:13" s="9" customFormat="1" ht="15" x14ac:dyDescent="0.2">
      <c r="A221" s="27" t="s">
        <v>4</v>
      </c>
      <c r="B221" s="12" t="s">
        <v>67</v>
      </c>
      <c r="C221" s="254" t="s">
        <v>1</v>
      </c>
      <c r="D221" s="157">
        <v>5</v>
      </c>
      <c r="E221" s="208"/>
      <c r="F221" s="156" t="str">
        <f t="shared" ref="F221:F224" si="8">IF(ISBLANK(E221),"",(D221*E221))</f>
        <v/>
      </c>
      <c r="G221" s="237"/>
      <c r="H221" s="269"/>
      <c r="I221" s="269"/>
      <c r="J221" s="238"/>
      <c r="K221" s="238"/>
      <c r="L221" s="238"/>
      <c r="M221" s="238"/>
    </row>
    <row r="222" spans="1:13" s="9" customFormat="1" ht="15" x14ac:dyDescent="0.2">
      <c r="A222" s="27" t="s">
        <v>5</v>
      </c>
      <c r="B222" s="12" t="s">
        <v>68</v>
      </c>
      <c r="C222" s="254" t="s">
        <v>1</v>
      </c>
      <c r="D222" s="157">
        <v>5</v>
      </c>
      <c r="E222" s="208"/>
      <c r="F222" s="156" t="str">
        <f t="shared" si="8"/>
        <v/>
      </c>
      <c r="G222" s="237"/>
      <c r="H222" s="269"/>
      <c r="I222" s="269"/>
      <c r="J222" s="238"/>
      <c r="K222" s="238"/>
      <c r="L222" s="238"/>
      <c r="M222" s="238"/>
    </row>
    <row r="223" spans="1:13" s="9" customFormat="1" ht="15" x14ac:dyDescent="0.2">
      <c r="A223" s="27" t="s">
        <v>6</v>
      </c>
      <c r="B223" s="12" t="s">
        <v>116</v>
      </c>
      <c r="C223" s="254" t="s">
        <v>1</v>
      </c>
      <c r="D223" s="157">
        <v>10</v>
      </c>
      <c r="E223" s="208"/>
      <c r="F223" s="156" t="str">
        <f t="shared" si="8"/>
        <v/>
      </c>
      <c r="G223" s="237"/>
      <c r="H223" s="269"/>
      <c r="I223" s="269"/>
      <c r="J223" s="238"/>
      <c r="K223" s="238"/>
      <c r="L223" s="238"/>
      <c r="M223" s="238"/>
    </row>
    <row r="224" spans="1:13" s="9" customFormat="1" ht="15" x14ac:dyDescent="0.2">
      <c r="A224" s="27" t="s">
        <v>7</v>
      </c>
      <c r="B224" s="12" t="s">
        <v>217</v>
      </c>
      <c r="C224" s="254" t="s">
        <v>1</v>
      </c>
      <c r="D224" s="157">
        <v>10</v>
      </c>
      <c r="E224" s="208"/>
      <c r="F224" s="156" t="str">
        <f t="shared" si="8"/>
        <v/>
      </c>
      <c r="G224" s="237"/>
      <c r="H224" s="269"/>
      <c r="I224" s="269"/>
      <c r="J224" s="238"/>
      <c r="K224" s="238"/>
      <c r="L224" s="238"/>
      <c r="M224" s="238"/>
    </row>
    <row r="225" spans="1:13" s="9" customFormat="1" ht="15" x14ac:dyDescent="0.2">
      <c r="A225" s="27"/>
      <c r="B225" s="12"/>
      <c r="C225" s="255"/>
      <c r="D225" s="29"/>
      <c r="E225" s="30"/>
      <c r="F225" s="96"/>
      <c r="G225" s="237"/>
      <c r="H225" s="269"/>
      <c r="I225" s="269"/>
      <c r="J225" s="238"/>
      <c r="K225" s="238"/>
      <c r="L225" s="238"/>
      <c r="M225" s="238"/>
    </row>
    <row r="226" spans="1:13" s="9" customFormat="1" ht="165.75" x14ac:dyDescent="0.2">
      <c r="A226" s="27" t="s">
        <v>23</v>
      </c>
      <c r="B226" s="12" t="s">
        <v>279</v>
      </c>
      <c r="C226" s="255"/>
      <c r="D226" s="29"/>
      <c r="E226" s="30"/>
      <c r="F226" s="96"/>
      <c r="G226" s="237"/>
      <c r="H226" s="269"/>
      <c r="I226" s="269"/>
      <c r="J226" s="238"/>
      <c r="K226" s="238"/>
      <c r="L226" s="238"/>
      <c r="M226" s="238"/>
    </row>
    <row r="227" spans="1:13" s="9" customFormat="1" ht="15" x14ac:dyDescent="0.2">
      <c r="A227" s="27" t="s">
        <v>4</v>
      </c>
      <c r="B227" s="12" t="s">
        <v>67</v>
      </c>
      <c r="C227" s="254" t="s">
        <v>1</v>
      </c>
      <c r="D227" s="157">
        <v>5</v>
      </c>
      <c r="E227" s="208"/>
      <c r="F227" s="156" t="str">
        <f t="shared" ref="F227:F228" si="9">IF(ISBLANK(E227),"",(D227*E227))</f>
        <v/>
      </c>
      <c r="G227" s="237"/>
      <c r="H227" s="269"/>
      <c r="I227" s="269"/>
      <c r="J227" s="238"/>
      <c r="K227" s="238"/>
      <c r="L227" s="238"/>
      <c r="M227" s="238"/>
    </row>
    <row r="228" spans="1:13" s="9" customFormat="1" ht="15" x14ac:dyDescent="0.2">
      <c r="A228" s="27" t="s">
        <v>5</v>
      </c>
      <c r="B228" s="12" t="s">
        <v>68</v>
      </c>
      <c r="C228" s="254" t="s">
        <v>1</v>
      </c>
      <c r="D228" s="157">
        <v>5</v>
      </c>
      <c r="E228" s="208"/>
      <c r="F228" s="156" t="str">
        <f t="shared" si="9"/>
        <v/>
      </c>
      <c r="G228" s="237"/>
      <c r="H228" s="269"/>
      <c r="I228" s="269"/>
      <c r="J228" s="238"/>
      <c r="K228" s="238"/>
      <c r="L228" s="238"/>
      <c r="M228" s="238"/>
    </row>
    <row r="229" spans="1:13" s="9" customFormat="1" ht="15" x14ac:dyDescent="0.2">
      <c r="A229" s="27" t="s">
        <v>6</v>
      </c>
      <c r="B229" s="12" t="s">
        <v>116</v>
      </c>
      <c r="C229" s="254" t="s">
        <v>1</v>
      </c>
      <c r="D229" s="157">
        <v>5</v>
      </c>
      <c r="E229" s="208"/>
      <c r="F229" s="156" t="str">
        <f t="shared" ref="F229" si="10">IF(ISBLANK(E229),"",(D229*E229))</f>
        <v/>
      </c>
      <c r="G229" s="237"/>
      <c r="H229" s="269"/>
      <c r="I229" s="269"/>
      <c r="J229" s="238"/>
      <c r="K229" s="238"/>
      <c r="L229" s="238"/>
      <c r="M229" s="238"/>
    </row>
    <row r="230" spans="1:13" s="9" customFormat="1" ht="15" x14ac:dyDescent="0.2">
      <c r="A230" s="27" t="s">
        <v>7</v>
      </c>
      <c r="B230" s="12" t="s">
        <v>217</v>
      </c>
      <c r="C230" s="254" t="s">
        <v>1</v>
      </c>
      <c r="D230" s="157">
        <v>5</v>
      </c>
      <c r="E230" s="208"/>
      <c r="F230" s="156" t="str">
        <f t="shared" ref="F230" si="11">IF(ISBLANK(E230),"",(D230*E230))</f>
        <v/>
      </c>
      <c r="G230" s="237"/>
      <c r="H230" s="269"/>
      <c r="I230" s="269"/>
      <c r="J230" s="238"/>
      <c r="K230" s="238"/>
      <c r="L230" s="238"/>
      <c r="M230" s="238"/>
    </row>
    <row r="231" spans="1:13" s="9" customFormat="1" ht="15" x14ac:dyDescent="0.2">
      <c r="A231" s="27"/>
      <c r="B231" s="12"/>
      <c r="C231" s="255"/>
      <c r="D231" s="29"/>
      <c r="E231" s="30"/>
      <c r="F231" s="96"/>
      <c r="G231" s="237"/>
      <c r="H231" s="269"/>
      <c r="I231" s="269"/>
      <c r="J231" s="238"/>
      <c r="K231" s="238"/>
      <c r="L231" s="238"/>
      <c r="M231" s="238"/>
    </row>
    <row r="232" spans="1:13" s="9" customFormat="1" ht="140.25" x14ac:dyDescent="0.2">
      <c r="A232" s="27" t="s">
        <v>24</v>
      </c>
      <c r="B232" s="12" t="s">
        <v>266</v>
      </c>
      <c r="C232" s="255"/>
      <c r="D232" s="29"/>
      <c r="E232" s="30"/>
      <c r="F232" s="96"/>
      <c r="G232" s="237"/>
      <c r="H232" s="269"/>
      <c r="I232" s="269"/>
      <c r="J232" s="238"/>
      <c r="K232" s="238"/>
      <c r="L232" s="238"/>
      <c r="M232" s="238"/>
    </row>
    <row r="233" spans="1:13" s="9" customFormat="1" ht="15" x14ac:dyDescent="0.2">
      <c r="A233" s="27" t="s">
        <v>4</v>
      </c>
      <c r="B233" s="12" t="s">
        <v>115</v>
      </c>
      <c r="C233" s="254" t="s">
        <v>38</v>
      </c>
      <c r="D233" s="157">
        <v>10</v>
      </c>
      <c r="E233" s="208"/>
      <c r="F233" s="156" t="str">
        <f t="shared" ref="F233:F234" si="12">IF(ISBLANK(E233),"",(D233*E233))</f>
        <v/>
      </c>
      <c r="G233" s="237"/>
      <c r="H233" s="269"/>
      <c r="I233" s="269"/>
      <c r="J233" s="238"/>
      <c r="K233" s="238"/>
      <c r="L233" s="238"/>
      <c r="M233" s="238"/>
    </row>
    <row r="234" spans="1:13" s="9" customFormat="1" ht="15" x14ac:dyDescent="0.2">
      <c r="A234" s="27" t="s">
        <v>5</v>
      </c>
      <c r="B234" s="12" t="s">
        <v>264</v>
      </c>
      <c r="C234" s="254" t="s">
        <v>38</v>
      </c>
      <c r="D234" s="157">
        <v>10</v>
      </c>
      <c r="E234" s="208"/>
      <c r="F234" s="156" t="str">
        <f t="shared" si="12"/>
        <v/>
      </c>
      <c r="G234" s="237"/>
      <c r="H234" s="269"/>
      <c r="I234" s="269"/>
      <c r="J234" s="238"/>
      <c r="K234" s="238"/>
      <c r="L234" s="238"/>
      <c r="M234" s="238"/>
    </row>
    <row r="235" spans="1:13" s="9" customFormat="1" ht="15" x14ac:dyDescent="0.2">
      <c r="A235" s="27"/>
      <c r="B235" s="12"/>
      <c r="C235" s="255"/>
      <c r="D235" s="29"/>
      <c r="E235" s="30"/>
      <c r="F235" s="96"/>
      <c r="G235" s="237"/>
      <c r="H235" s="269"/>
      <c r="I235" s="269"/>
      <c r="J235" s="238"/>
      <c r="K235" s="238"/>
      <c r="L235" s="238"/>
      <c r="M235" s="238"/>
    </row>
    <row r="236" spans="1:13" s="9" customFormat="1" ht="114.75" x14ac:dyDescent="0.2">
      <c r="A236" s="27" t="s">
        <v>25</v>
      </c>
      <c r="B236" s="12" t="s">
        <v>265</v>
      </c>
      <c r="C236" s="255"/>
      <c r="D236" s="29"/>
      <c r="E236" s="30"/>
      <c r="F236" s="96"/>
      <c r="G236" s="237"/>
      <c r="H236" s="269"/>
      <c r="I236" s="269"/>
      <c r="J236" s="238"/>
      <c r="K236" s="238"/>
      <c r="L236" s="238"/>
      <c r="M236" s="238"/>
    </row>
    <row r="237" spans="1:13" s="9" customFormat="1" ht="15" x14ac:dyDescent="0.2">
      <c r="A237" s="27" t="s">
        <v>4</v>
      </c>
      <c r="B237" s="12" t="s">
        <v>120</v>
      </c>
      <c r="C237" s="254" t="s">
        <v>1</v>
      </c>
      <c r="D237" s="157">
        <v>50</v>
      </c>
      <c r="E237" s="208"/>
      <c r="F237" s="156" t="str">
        <f t="shared" ref="F237:F240" si="13">IF(ISBLANK(E237),"",(D237*E237))</f>
        <v/>
      </c>
      <c r="G237" s="237"/>
      <c r="H237" s="269"/>
      <c r="I237" s="269"/>
      <c r="J237" s="238"/>
      <c r="K237" s="238"/>
      <c r="L237" s="238"/>
      <c r="M237" s="238"/>
    </row>
    <row r="238" spans="1:13" s="9" customFormat="1" ht="15" x14ac:dyDescent="0.2">
      <c r="A238" s="27" t="s">
        <v>5</v>
      </c>
      <c r="B238" s="12" t="s">
        <v>116</v>
      </c>
      <c r="C238" s="254" t="s">
        <v>1</v>
      </c>
      <c r="D238" s="157">
        <v>30</v>
      </c>
      <c r="E238" s="208"/>
      <c r="F238" s="156" t="str">
        <f t="shared" si="13"/>
        <v/>
      </c>
      <c r="G238" s="237"/>
      <c r="H238" s="269"/>
      <c r="I238" s="269"/>
      <c r="J238" s="238"/>
      <c r="K238" s="238"/>
      <c r="L238" s="238"/>
      <c r="M238" s="238"/>
    </row>
    <row r="239" spans="1:13" s="9" customFormat="1" ht="15" x14ac:dyDescent="0.2">
      <c r="A239" s="27" t="s">
        <v>6</v>
      </c>
      <c r="B239" s="12" t="s">
        <v>68</v>
      </c>
      <c r="C239" s="254" t="s">
        <v>1</v>
      </c>
      <c r="D239" s="157">
        <v>20</v>
      </c>
      <c r="E239" s="208"/>
      <c r="F239" s="156" t="str">
        <f t="shared" si="13"/>
        <v/>
      </c>
      <c r="G239" s="237"/>
      <c r="H239" s="269"/>
      <c r="I239" s="269"/>
      <c r="J239" s="238"/>
      <c r="K239" s="238"/>
      <c r="L239" s="238"/>
      <c r="M239" s="238"/>
    </row>
    <row r="240" spans="1:13" s="9" customFormat="1" ht="15" x14ac:dyDescent="0.2">
      <c r="A240" s="27" t="s">
        <v>7</v>
      </c>
      <c r="B240" s="12" t="s">
        <v>67</v>
      </c>
      <c r="C240" s="254" t="s">
        <v>1</v>
      </c>
      <c r="D240" s="157">
        <v>10</v>
      </c>
      <c r="E240" s="208"/>
      <c r="F240" s="156" t="str">
        <f t="shared" si="13"/>
        <v/>
      </c>
      <c r="G240" s="237"/>
      <c r="H240" s="269"/>
      <c r="I240" s="269"/>
      <c r="J240" s="238"/>
      <c r="K240" s="238"/>
      <c r="L240" s="238"/>
      <c r="M240" s="238"/>
    </row>
    <row r="241" spans="1:13" s="9" customFormat="1" ht="15" x14ac:dyDescent="0.2">
      <c r="A241" s="27"/>
      <c r="B241" s="12"/>
      <c r="C241" s="255"/>
      <c r="D241" s="29"/>
      <c r="E241" s="30"/>
      <c r="F241" s="96"/>
      <c r="G241" s="237"/>
      <c r="H241" s="269"/>
      <c r="I241" s="269"/>
      <c r="J241" s="238"/>
      <c r="K241" s="238"/>
      <c r="L241" s="238"/>
      <c r="M241" s="238"/>
    </row>
    <row r="242" spans="1:13" s="9" customFormat="1" ht="89.25" x14ac:dyDescent="0.2">
      <c r="A242" s="27" t="s">
        <v>26</v>
      </c>
      <c r="B242" s="12" t="s">
        <v>128</v>
      </c>
      <c r="C242" s="254" t="s">
        <v>38</v>
      </c>
      <c r="D242" s="157">
        <v>20</v>
      </c>
      <c r="E242" s="208"/>
      <c r="F242" s="156" t="str">
        <f>IF(ISBLANK(E242),"",(D242*E242))</f>
        <v/>
      </c>
      <c r="G242" s="237"/>
      <c r="H242" s="269"/>
      <c r="I242" s="269"/>
      <c r="J242" s="238"/>
      <c r="K242" s="238"/>
      <c r="L242" s="238"/>
      <c r="M242" s="238"/>
    </row>
    <row r="243" spans="1:13" s="9" customFormat="1" ht="15" x14ac:dyDescent="0.2">
      <c r="A243" s="27"/>
      <c r="B243" s="12"/>
      <c r="C243" s="255"/>
      <c r="D243" s="29"/>
      <c r="E243" s="30"/>
      <c r="F243" s="96"/>
      <c r="G243" s="237"/>
      <c r="H243" s="269"/>
      <c r="I243" s="269"/>
      <c r="J243" s="238"/>
      <c r="K243" s="238"/>
      <c r="L243" s="238"/>
      <c r="M243" s="238"/>
    </row>
    <row r="244" spans="1:13" s="9" customFormat="1" ht="114.75" x14ac:dyDescent="0.2">
      <c r="A244" s="27" t="s">
        <v>28</v>
      </c>
      <c r="B244" s="12" t="s">
        <v>201</v>
      </c>
      <c r="C244" s="254" t="s">
        <v>36</v>
      </c>
      <c r="D244" s="162">
        <v>1</v>
      </c>
      <c r="E244" s="208"/>
      <c r="F244" s="156" t="str">
        <f>IF(ISBLANK(E244),"",(D244*E244))</f>
        <v/>
      </c>
      <c r="G244" s="237"/>
      <c r="H244" s="269"/>
      <c r="I244" s="269"/>
      <c r="J244" s="238"/>
      <c r="K244" s="238"/>
      <c r="L244" s="238"/>
      <c r="M244" s="238"/>
    </row>
    <row r="245" spans="1:13" s="9" customFormat="1" ht="15" x14ac:dyDescent="0.2">
      <c r="A245" s="27"/>
      <c r="B245" s="12"/>
      <c r="C245" s="255"/>
      <c r="D245" s="29"/>
      <c r="E245" s="30"/>
      <c r="F245" s="96"/>
      <c r="G245" s="237"/>
      <c r="H245" s="269"/>
      <c r="I245" s="269"/>
      <c r="J245" s="238"/>
      <c r="K245" s="238"/>
      <c r="L245" s="238"/>
      <c r="M245" s="238"/>
    </row>
    <row r="246" spans="1:13" s="95" customFormat="1" ht="76.5" x14ac:dyDescent="0.2">
      <c r="A246" s="27" t="s">
        <v>29</v>
      </c>
      <c r="B246" s="25" t="s">
        <v>280</v>
      </c>
      <c r="C246" s="255"/>
      <c r="D246" s="29"/>
      <c r="E246" s="30"/>
      <c r="F246" s="96"/>
      <c r="G246" s="237"/>
      <c r="H246" s="246"/>
      <c r="I246" s="246"/>
      <c r="J246" s="245"/>
      <c r="K246" s="245"/>
      <c r="L246" s="245"/>
      <c r="M246" s="245"/>
    </row>
    <row r="247" spans="1:13" s="9" customFormat="1" ht="63.75" x14ac:dyDescent="0.2">
      <c r="A247" s="27" t="s">
        <v>4</v>
      </c>
      <c r="B247" s="12" t="s">
        <v>224</v>
      </c>
      <c r="C247" s="254" t="s">
        <v>1</v>
      </c>
      <c r="D247" s="157">
        <v>38</v>
      </c>
      <c r="E247" s="208"/>
      <c r="F247" s="156" t="str">
        <f>IF(ISBLANK(E247),"",(D247*E247))</f>
        <v/>
      </c>
      <c r="G247" s="237"/>
      <c r="H247" s="269"/>
      <c r="I247" s="269"/>
      <c r="J247" s="238"/>
      <c r="K247" s="238"/>
      <c r="L247" s="238"/>
      <c r="M247" s="238"/>
    </row>
    <row r="248" spans="1:13" s="9" customFormat="1" ht="63.75" x14ac:dyDescent="0.2">
      <c r="A248" s="27" t="s">
        <v>5</v>
      </c>
      <c r="B248" s="12" t="s">
        <v>267</v>
      </c>
      <c r="C248" s="254" t="s">
        <v>1</v>
      </c>
      <c r="D248" s="157">
        <v>55</v>
      </c>
      <c r="E248" s="208"/>
      <c r="F248" s="156" t="str">
        <f>IF(ISBLANK(E248),"",(D248*E248))</f>
        <v/>
      </c>
      <c r="G248" s="237"/>
      <c r="H248" s="269"/>
      <c r="I248" s="269"/>
      <c r="J248" s="238"/>
      <c r="K248" s="238"/>
      <c r="L248" s="238"/>
      <c r="M248" s="238"/>
    </row>
    <row r="249" spans="1:13" s="9" customFormat="1" ht="140.25" x14ac:dyDescent="0.2">
      <c r="A249" s="27" t="s">
        <v>6</v>
      </c>
      <c r="B249" s="12" t="s">
        <v>268</v>
      </c>
      <c r="C249" s="254" t="s">
        <v>36</v>
      </c>
      <c r="D249" s="162">
        <v>6</v>
      </c>
      <c r="E249" s="208"/>
      <c r="F249" s="156" t="str">
        <f>IF(ISBLANK(E249),"",(D249*E249))</f>
        <v/>
      </c>
      <c r="G249" s="237"/>
      <c r="H249" s="269"/>
      <c r="I249" s="269"/>
      <c r="J249" s="238"/>
      <c r="K249" s="238"/>
      <c r="L249" s="238"/>
      <c r="M249" s="238"/>
    </row>
    <row r="250" spans="1:13" s="9" customFormat="1" ht="140.25" x14ac:dyDescent="0.2">
      <c r="A250" s="27" t="s">
        <v>7</v>
      </c>
      <c r="B250" s="12" t="s">
        <v>202</v>
      </c>
      <c r="C250" s="254" t="s">
        <v>36</v>
      </c>
      <c r="D250" s="162">
        <v>1</v>
      </c>
      <c r="E250" s="208"/>
      <c r="F250" s="156">
        <f>SUM(D250*E250)</f>
        <v>0</v>
      </c>
      <c r="G250" s="237"/>
      <c r="H250" s="269"/>
      <c r="I250" s="269"/>
      <c r="J250" s="238"/>
      <c r="K250" s="238"/>
      <c r="L250" s="238"/>
      <c r="M250" s="238"/>
    </row>
    <row r="251" spans="1:13" s="9" customFormat="1" ht="89.25" x14ac:dyDescent="0.2">
      <c r="A251" s="27" t="s">
        <v>12</v>
      </c>
      <c r="B251" s="12" t="s">
        <v>117</v>
      </c>
      <c r="C251" s="254" t="s">
        <v>1</v>
      </c>
      <c r="D251" s="157">
        <v>38</v>
      </c>
      <c r="E251" s="208"/>
      <c r="F251" s="156">
        <f>SUM(D251*E251)</f>
        <v>0</v>
      </c>
      <c r="G251" s="237"/>
      <c r="H251" s="269"/>
      <c r="I251" s="269"/>
      <c r="J251" s="238"/>
      <c r="K251" s="238"/>
      <c r="L251" s="238"/>
      <c r="M251" s="238"/>
    </row>
    <row r="252" spans="1:13" s="9" customFormat="1" ht="89.25" x14ac:dyDescent="0.2">
      <c r="A252" s="27" t="s">
        <v>13</v>
      </c>
      <c r="B252" s="12" t="s">
        <v>225</v>
      </c>
      <c r="C252" s="254" t="s">
        <v>1</v>
      </c>
      <c r="D252" s="157">
        <v>55</v>
      </c>
      <c r="E252" s="208"/>
      <c r="F252" s="156">
        <f>SUM(D252*E252)</f>
        <v>0</v>
      </c>
      <c r="G252" s="237"/>
      <c r="H252" s="269"/>
      <c r="I252" s="269"/>
      <c r="J252" s="238"/>
      <c r="K252" s="238"/>
      <c r="L252" s="238"/>
      <c r="M252" s="238"/>
    </row>
    <row r="253" spans="1:13" s="9" customFormat="1" ht="15" x14ac:dyDescent="0.2">
      <c r="A253" s="27"/>
      <c r="B253" s="12"/>
      <c r="C253" s="255"/>
      <c r="D253" s="29"/>
      <c r="E253" s="30"/>
      <c r="F253" s="96"/>
      <c r="G253" s="237"/>
      <c r="H253" s="269"/>
      <c r="I253" s="269"/>
      <c r="J253" s="238"/>
      <c r="K253" s="238"/>
      <c r="L253" s="238"/>
      <c r="M253" s="238"/>
    </row>
    <row r="254" spans="1:13" s="9" customFormat="1" ht="89.25" x14ac:dyDescent="0.2">
      <c r="A254" s="27" t="s">
        <v>30</v>
      </c>
      <c r="B254" s="12" t="s">
        <v>269</v>
      </c>
      <c r="C254" s="254" t="s">
        <v>1</v>
      </c>
      <c r="D254" s="157">
        <v>1</v>
      </c>
      <c r="E254" s="208"/>
      <c r="F254" s="156" t="str">
        <f>IF(ISBLANK(E254),"",(D254*E254))</f>
        <v/>
      </c>
      <c r="G254" s="237"/>
      <c r="H254" s="269"/>
      <c r="I254" s="269"/>
      <c r="J254" s="238"/>
      <c r="K254" s="238"/>
      <c r="L254" s="238"/>
      <c r="M254" s="238"/>
    </row>
    <row r="255" spans="1:13" s="9" customFormat="1" ht="15" x14ac:dyDescent="0.2">
      <c r="A255" s="27"/>
      <c r="B255" s="12"/>
      <c r="C255" s="255"/>
      <c r="D255" s="29"/>
      <c r="E255" s="30"/>
      <c r="F255" s="96"/>
      <c r="G255" s="237"/>
      <c r="H255" s="269"/>
      <c r="I255" s="269"/>
      <c r="J255" s="238"/>
      <c r="K255" s="238"/>
      <c r="L255" s="238"/>
      <c r="M255" s="238"/>
    </row>
    <row r="256" spans="1:13" s="9" customFormat="1" ht="114.75" x14ac:dyDescent="0.2">
      <c r="A256" s="27" t="s">
        <v>143</v>
      </c>
      <c r="B256" s="12" t="s">
        <v>226</v>
      </c>
      <c r="C256" s="254" t="s">
        <v>1</v>
      </c>
      <c r="D256" s="157">
        <v>1</v>
      </c>
      <c r="E256" s="208"/>
      <c r="F256" s="156" t="str">
        <f>IF(ISBLANK(E256),"",(D256*E256))</f>
        <v/>
      </c>
      <c r="G256" s="237"/>
      <c r="H256" s="269"/>
      <c r="I256" s="269"/>
      <c r="J256" s="238"/>
      <c r="K256" s="238"/>
      <c r="L256" s="238"/>
      <c r="M256" s="238"/>
    </row>
    <row r="257" spans="1:13" s="9" customFormat="1" ht="15" x14ac:dyDescent="0.2">
      <c r="A257" s="27"/>
      <c r="B257" s="12"/>
      <c r="C257" s="255"/>
      <c r="D257" s="29"/>
      <c r="E257" s="30"/>
      <c r="F257" s="96"/>
      <c r="G257" s="237"/>
      <c r="H257" s="269"/>
      <c r="I257" s="269"/>
      <c r="J257" s="238"/>
      <c r="K257" s="238"/>
      <c r="L257" s="238"/>
      <c r="M257" s="238"/>
    </row>
    <row r="258" spans="1:13" s="9" customFormat="1" ht="127.5" x14ac:dyDescent="0.2">
      <c r="A258" s="27" t="s">
        <v>31</v>
      </c>
      <c r="B258" s="12" t="s">
        <v>203</v>
      </c>
      <c r="C258" s="254" t="s">
        <v>1</v>
      </c>
      <c r="D258" s="157">
        <v>1</v>
      </c>
      <c r="E258" s="208"/>
      <c r="F258" s="156" t="str">
        <f>IF(ISBLANK(E258),"",(D258*E258))</f>
        <v/>
      </c>
      <c r="G258" s="237"/>
      <c r="H258" s="269"/>
      <c r="I258" s="269"/>
      <c r="J258" s="238"/>
      <c r="K258" s="238"/>
      <c r="L258" s="238"/>
      <c r="M258" s="238"/>
    </row>
    <row r="259" spans="1:13" s="9" customFormat="1" ht="15" x14ac:dyDescent="0.2">
      <c r="A259" s="27"/>
      <c r="B259" s="12"/>
      <c r="C259" s="255"/>
      <c r="D259" s="29"/>
      <c r="E259" s="30"/>
      <c r="F259" s="96"/>
      <c r="G259" s="237"/>
      <c r="H259" s="269"/>
      <c r="I259" s="269"/>
      <c r="J259" s="238"/>
      <c r="K259" s="238"/>
      <c r="L259" s="238"/>
      <c r="M259" s="238"/>
    </row>
    <row r="260" spans="1:13" s="9" customFormat="1" ht="76.5" x14ac:dyDescent="0.2">
      <c r="A260" s="27" t="s">
        <v>32</v>
      </c>
      <c r="B260" s="12" t="s">
        <v>118</v>
      </c>
      <c r="C260" s="255"/>
      <c r="D260" s="29"/>
      <c r="E260" s="30"/>
      <c r="F260" s="96"/>
      <c r="G260" s="237"/>
      <c r="H260" s="269"/>
      <c r="I260" s="269"/>
      <c r="J260" s="238"/>
      <c r="K260" s="238"/>
      <c r="L260" s="238"/>
      <c r="M260" s="238"/>
    </row>
    <row r="261" spans="1:13" s="9" customFormat="1" ht="15" x14ac:dyDescent="0.2">
      <c r="A261" s="27" t="s">
        <v>4</v>
      </c>
      <c r="B261" s="12" t="s">
        <v>113</v>
      </c>
      <c r="C261" s="254" t="s">
        <v>36</v>
      </c>
      <c r="D261" s="162">
        <v>3</v>
      </c>
      <c r="E261" s="208"/>
      <c r="F261" s="156" t="str">
        <f>IF(ISBLANK(E261),"",(D261*E261))</f>
        <v/>
      </c>
      <c r="G261" s="237"/>
      <c r="H261" s="269"/>
      <c r="I261" s="269"/>
      <c r="J261" s="238"/>
      <c r="K261" s="238"/>
      <c r="L261" s="238"/>
      <c r="M261" s="238"/>
    </row>
    <row r="262" spans="1:13" s="9" customFormat="1" ht="15" x14ac:dyDescent="0.2">
      <c r="A262" s="93" t="s">
        <v>5</v>
      </c>
      <c r="B262" s="117" t="s">
        <v>119</v>
      </c>
      <c r="C262" s="256" t="s">
        <v>36</v>
      </c>
      <c r="D262" s="163">
        <v>3</v>
      </c>
      <c r="E262" s="207"/>
      <c r="F262" s="158" t="str">
        <f>IF(ISBLANK(E262),"",(D262*E262))</f>
        <v/>
      </c>
      <c r="G262" s="237"/>
      <c r="H262" s="269"/>
      <c r="I262" s="269"/>
      <c r="J262" s="238"/>
      <c r="K262" s="238"/>
      <c r="L262" s="238"/>
      <c r="M262" s="238"/>
    </row>
    <row r="263" spans="1:13" s="9" customFormat="1" ht="14.25" customHeight="1" x14ac:dyDescent="0.2">
      <c r="A263" s="82" t="s">
        <v>123</v>
      </c>
      <c r="B263" s="25" t="s">
        <v>121</v>
      </c>
      <c r="C263" s="29"/>
      <c r="D263" s="29"/>
      <c r="E263" s="30"/>
      <c r="F263" s="86">
        <f>SUM(F216:F262)</f>
        <v>0</v>
      </c>
      <c r="G263" s="246"/>
      <c r="H263" s="269"/>
      <c r="I263" s="269"/>
      <c r="J263" s="238"/>
      <c r="K263" s="238"/>
      <c r="L263" s="238"/>
      <c r="M263" s="238"/>
    </row>
    <row r="264" spans="1:13" s="9" customFormat="1" ht="16.5" customHeight="1" x14ac:dyDescent="0.2">
      <c r="A264" s="82"/>
      <c r="B264" s="25"/>
      <c r="C264" s="29"/>
      <c r="D264" s="29"/>
      <c r="E264" s="30"/>
      <c r="F264" s="96"/>
      <c r="G264" s="246"/>
      <c r="H264" s="269"/>
      <c r="I264" s="269"/>
      <c r="J264" s="238"/>
      <c r="K264" s="238"/>
      <c r="L264" s="238"/>
      <c r="M264" s="238"/>
    </row>
    <row r="265" spans="1:13" s="9" customFormat="1" ht="15" customHeight="1" x14ac:dyDescent="0.2">
      <c r="A265" s="82"/>
      <c r="B265" s="119" t="s">
        <v>66</v>
      </c>
      <c r="C265" s="120"/>
      <c r="D265" s="120"/>
      <c r="E265" s="152"/>
      <c r="F265" s="152"/>
      <c r="G265" s="231"/>
      <c r="H265" s="269"/>
      <c r="I265" s="269"/>
      <c r="J265" s="238"/>
      <c r="K265" s="238"/>
      <c r="L265" s="238"/>
      <c r="M265" s="238"/>
    </row>
    <row r="266" spans="1:13" s="9" customFormat="1" ht="15" customHeight="1" x14ac:dyDescent="0.2">
      <c r="A266" s="33" t="s">
        <v>19</v>
      </c>
      <c r="B266" s="47" t="s">
        <v>48</v>
      </c>
      <c r="C266" s="121"/>
      <c r="D266" s="122"/>
      <c r="E266" s="123"/>
      <c r="F266" s="122">
        <f>F93</f>
        <v>0</v>
      </c>
      <c r="G266" s="231"/>
      <c r="H266" s="269"/>
      <c r="I266" s="269"/>
      <c r="J266" s="238"/>
      <c r="K266" s="238"/>
      <c r="L266" s="238"/>
      <c r="M266" s="238"/>
    </row>
    <row r="267" spans="1:13" s="18" customFormat="1" ht="25.5" x14ac:dyDescent="0.25">
      <c r="A267" s="4" t="s">
        <v>37</v>
      </c>
      <c r="B267" s="31" t="s">
        <v>187</v>
      </c>
      <c r="C267" s="121"/>
      <c r="D267" s="122"/>
      <c r="E267" s="123"/>
      <c r="F267" s="122">
        <f>F121</f>
        <v>0</v>
      </c>
      <c r="G267" s="247"/>
      <c r="H267" s="269"/>
      <c r="I267" s="273"/>
      <c r="J267" s="248"/>
      <c r="K267" s="248"/>
      <c r="L267" s="248"/>
      <c r="M267" s="248"/>
    </row>
    <row r="268" spans="1:13" s="19" customFormat="1" ht="14.25" customHeight="1" x14ac:dyDescent="0.2">
      <c r="A268" s="33" t="s">
        <v>39</v>
      </c>
      <c r="B268" s="124" t="s">
        <v>41</v>
      </c>
      <c r="C268" s="125"/>
      <c r="D268" s="125"/>
      <c r="E268" s="129"/>
      <c r="F268" s="129">
        <f>F148</f>
        <v>0</v>
      </c>
      <c r="G268" s="231"/>
      <c r="H268" s="269"/>
      <c r="I268" s="268"/>
      <c r="J268" s="234"/>
      <c r="K268" s="234"/>
      <c r="L268" s="234"/>
      <c r="M268" s="234"/>
    </row>
    <row r="269" spans="1:13" s="19" customFormat="1" ht="14.25" customHeight="1" x14ac:dyDescent="0.2">
      <c r="A269" s="33" t="s">
        <v>40</v>
      </c>
      <c r="B269" s="126" t="s">
        <v>42</v>
      </c>
      <c r="C269" s="125"/>
      <c r="D269" s="125"/>
      <c r="E269" s="129"/>
      <c r="F269" s="129">
        <f>F168</f>
        <v>0</v>
      </c>
      <c r="G269" s="231"/>
      <c r="H269" s="269"/>
      <c r="I269" s="268"/>
      <c r="J269" s="234"/>
      <c r="K269" s="234"/>
      <c r="L269" s="234"/>
      <c r="M269" s="234"/>
    </row>
    <row r="270" spans="1:13" s="19" customFormat="1" ht="13.5" customHeight="1" x14ac:dyDescent="0.2">
      <c r="A270" s="27" t="s">
        <v>73</v>
      </c>
      <c r="B270" s="127" t="s">
        <v>9</v>
      </c>
      <c r="C270" s="128"/>
      <c r="D270" s="128"/>
      <c r="E270" s="153"/>
      <c r="F270" s="129">
        <f>F195</f>
        <v>0</v>
      </c>
      <c r="G270" s="231"/>
      <c r="H270" s="269"/>
      <c r="I270" s="268"/>
      <c r="J270" s="234"/>
      <c r="K270" s="234"/>
      <c r="L270" s="234"/>
      <c r="M270" s="234"/>
    </row>
    <row r="271" spans="1:13" s="19" customFormat="1" ht="15" x14ac:dyDescent="0.2">
      <c r="A271" s="130" t="s">
        <v>122</v>
      </c>
      <c r="B271" s="131" t="s">
        <v>79</v>
      </c>
      <c r="C271" s="132"/>
      <c r="D271" s="132"/>
      <c r="E271" s="133"/>
      <c r="F271" s="134">
        <f>F208</f>
        <v>0</v>
      </c>
      <c r="G271" s="231"/>
      <c r="H271" s="269"/>
      <c r="I271" s="268"/>
      <c r="J271" s="234"/>
      <c r="K271" s="234"/>
      <c r="L271" s="234"/>
      <c r="M271" s="234"/>
    </row>
    <row r="272" spans="1:13" s="18" customFormat="1" ht="15.75" x14ac:dyDescent="0.25">
      <c r="A272" s="93" t="s">
        <v>123</v>
      </c>
      <c r="B272" s="135" t="s">
        <v>112</v>
      </c>
      <c r="C272" s="136"/>
      <c r="D272" s="136"/>
      <c r="E272" s="137"/>
      <c r="F272" s="118">
        <f>F263</f>
        <v>0</v>
      </c>
      <c r="G272" s="249"/>
      <c r="H272" s="269"/>
      <c r="I272" s="273"/>
      <c r="J272" s="248"/>
      <c r="K272" s="248"/>
      <c r="L272" s="248"/>
      <c r="M272" s="248"/>
    </row>
    <row r="273" spans="1:13" s="18" customFormat="1" ht="15.75" x14ac:dyDescent="0.25">
      <c r="A273" s="130"/>
      <c r="B273" s="211" t="s">
        <v>270</v>
      </c>
      <c r="C273" s="212"/>
      <c r="D273" s="212"/>
      <c r="E273" s="213"/>
      <c r="F273" s="213">
        <f>SUM(F266:F272)</f>
        <v>0</v>
      </c>
      <c r="G273" s="250"/>
      <c r="H273" s="269"/>
      <c r="I273" s="273"/>
      <c r="J273" s="248"/>
      <c r="K273" s="248"/>
      <c r="L273" s="248"/>
      <c r="M273" s="248"/>
    </row>
    <row r="274" spans="1:13" s="202" customFormat="1" ht="15" x14ac:dyDescent="0.25">
      <c r="A274" s="200"/>
      <c r="B274" s="214"/>
      <c r="C274" s="215"/>
      <c r="D274" s="215"/>
      <c r="E274" s="201"/>
      <c r="F274" s="201"/>
      <c r="G274" s="250"/>
      <c r="H274" s="273"/>
      <c r="I274" s="273"/>
      <c r="J274" s="248"/>
      <c r="K274" s="248"/>
      <c r="L274" s="248"/>
      <c r="M274" s="248"/>
    </row>
    <row r="275" spans="1:13" s="203" customFormat="1" ht="14.25" x14ac:dyDescent="0.2">
      <c r="A275" s="216"/>
      <c r="B275" s="214"/>
      <c r="C275" s="215"/>
      <c r="D275" s="215"/>
      <c r="E275" s="201"/>
      <c r="F275" s="201"/>
      <c r="G275" s="231"/>
      <c r="H275" s="268"/>
      <c r="I275" s="268"/>
      <c r="J275" s="234"/>
      <c r="K275" s="234"/>
      <c r="L275" s="234"/>
      <c r="M275" s="234"/>
    </row>
    <row r="276" spans="1:13" s="203" customFormat="1" ht="14.25" x14ac:dyDescent="0.2">
      <c r="A276" s="138"/>
      <c r="B276" s="204"/>
      <c r="C276" s="205"/>
      <c r="D276" s="205"/>
      <c r="E276" s="206"/>
      <c r="F276" s="206"/>
      <c r="G276" s="231"/>
      <c r="H276" s="268"/>
      <c r="I276" s="268"/>
      <c r="J276" s="234"/>
      <c r="K276" s="234"/>
      <c r="L276" s="234"/>
      <c r="M276" s="234"/>
    </row>
    <row r="277" spans="1:13" s="203" customFormat="1" ht="14.25" x14ac:dyDescent="0.2">
      <c r="A277" s="217"/>
      <c r="B277" s="218"/>
      <c r="C277" s="219"/>
      <c r="D277" s="220"/>
      <c r="E277" s="221"/>
      <c r="F277" s="221"/>
      <c r="G277" s="231"/>
      <c r="H277" s="268"/>
      <c r="I277" s="268"/>
      <c r="J277" s="234"/>
      <c r="K277" s="234"/>
      <c r="L277" s="234"/>
      <c r="M277" s="234"/>
    </row>
    <row r="278" spans="1:13" s="203" customFormat="1" ht="14.25" x14ac:dyDescent="0.2">
      <c r="A278" s="217"/>
      <c r="B278" s="222"/>
      <c r="C278" s="223"/>
      <c r="D278" s="224"/>
      <c r="E278" s="221"/>
      <c r="F278" s="221"/>
      <c r="G278" s="251"/>
      <c r="H278" s="268"/>
      <c r="I278" s="268"/>
      <c r="J278" s="234"/>
      <c r="K278" s="234"/>
      <c r="L278" s="234"/>
      <c r="M278" s="234"/>
    </row>
    <row r="279" spans="1:13" s="14" customFormat="1" x14ac:dyDescent="0.2">
      <c r="A279" s="217"/>
      <c r="B279" s="218"/>
      <c r="C279" s="223"/>
      <c r="D279" s="224"/>
      <c r="E279" s="221"/>
      <c r="F279" s="221"/>
      <c r="G279" s="252"/>
      <c r="H279" s="252"/>
      <c r="I279" s="252"/>
      <c r="J279" s="232"/>
      <c r="K279" s="232"/>
      <c r="L279" s="232"/>
      <c r="M279" s="232"/>
    </row>
    <row r="280" spans="1:13" s="14" customFormat="1" x14ac:dyDescent="0.2">
      <c r="A280" s="217"/>
      <c r="B280" s="222"/>
      <c r="C280" s="223"/>
      <c r="D280" s="224"/>
      <c r="E280" s="221"/>
      <c r="F280" s="221"/>
      <c r="G280" s="252"/>
      <c r="H280" s="252"/>
      <c r="I280" s="252"/>
      <c r="J280" s="232"/>
      <c r="K280" s="232"/>
      <c r="L280" s="232"/>
      <c r="M280" s="232"/>
    </row>
    <row r="281" spans="1:13" s="14" customFormat="1" ht="14.25" customHeight="1" x14ac:dyDescent="0.2">
      <c r="A281" s="217"/>
      <c r="B281" s="222"/>
      <c r="C281" s="223"/>
      <c r="D281" s="224"/>
      <c r="E281" s="221"/>
      <c r="F281" s="221"/>
      <c r="G281" s="252"/>
      <c r="H281" s="252"/>
      <c r="I281" s="252"/>
      <c r="J281" s="232"/>
      <c r="K281" s="232"/>
      <c r="L281" s="232"/>
      <c r="M281" s="232"/>
    </row>
    <row r="282" spans="1:13" s="14" customFormat="1" x14ac:dyDescent="0.2">
      <c r="A282" s="225"/>
      <c r="B282" s="226"/>
      <c r="C282" s="227"/>
      <c r="D282" s="227"/>
      <c r="E282" s="221"/>
      <c r="F282" s="221"/>
      <c r="G282" s="252"/>
      <c r="H282" s="252"/>
      <c r="I282" s="252"/>
      <c r="J282" s="232"/>
      <c r="K282" s="232"/>
      <c r="L282" s="232"/>
      <c r="M282" s="232"/>
    </row>
    <row r="283" spans="1:13" s="14" customFormat="1" x14ac:dyDescent="0.2">
      <c r="A283" s="225"/>
      <c r="B283" s="228"/>
      <c r="C283" s="229"/>
      <c r="D283" s="229"/>
      <c r="E283" s="230"/>
      <c r="F283" s="230"/>
      <c r="G283" s="252"/>
      <c r="H283" s="252"/>
      <c r="I283" s="252"/>
      <c r="J283" s="232"/>
      <c r="K283" s="232"/>
      <c r="L283" s="232"/>
      <c r="M283" s="232"/>
    </row>
    <row r="284" spans="1:13" s="14" customFormat="1" x14ac:dyDescent="0.2">
      <c r="A284" s="225"/>
      <c r="B284" s="228"/>
      <c r="C284" s="229"/>
      <c r="D284" s="229"/>
      <c r="E284" s="230"/>
      <c r="F284" s="230"/>
      <c r="G284" s="252"/>
      <c r="H284" s="252"/>
      <c r="I284" s="252"/>
      <c r="J284" s="232"/>
      <c r="K284" s="232"/>
      <c r="L284" s="232"/>
      <c r="M284" s="232"/>
    </row>
    <row r="285" spans="1:13" s="14" customFormat="1" x14ac:dyDescent="0.2">
      <c r="A285" s="97"/>
      <c r="B285" s="139"/>
      <c r="C285" s="140"/>
      <c r="D285" s="140"/>
      <c r="E285" s="155"/>
      <c r="F285" s="155"/>
      <c r="G285" s="252"/>
      <c r="H285" s="252"/>
      <c r="I285" s="252"/>
      <c r="J285" s="232"/>
      <c r="K285" s="232"/>
      <c r="L285" s="232"/>
      <c r="M285" s="232"/>
    </row>
    <row r="286" spans="1:13" s="14" customFormat="1" x14ac:dyDescent="0.2">
      <c r="A286" s="13"/>
      <c r="B286" s="139"/>
      <c r="C286" s="140"/>
      <c r="D286" s="140"/>
      <c r="E286" s="155"/>
      <c r="F286" s="155"/>
      <c r="G286" s="252"/>
      <c r="H286" s="252"/>
      <c r="I286" s="252"/>
      <c r="J286" s="232"/>
      <c r="K286" s="232"/>
      <c r="L286" s="232"/>
      <c r="M286" s="232"/>
    </row>
    <row r="287" spans="1:13" s="14" customFormat="1" x14ac:dyDescent="0.2">
      <c r="A287" s="13"/>
      <c r="B287" s="139"/>
      <c r="C287" s="140"/>
      <c r="D287" s="140"/>
      <c r="E287" s="155"/>
      <c r="F287" s="155"/>
      <c r="G287" s="252"/>
      <c r="H287" s="252"/>
      <c r="I287" s="252"/>
      <c r="J287" s="232"/>
      <c r="K287" s="232"/>
      <c r="L287" s="232"/>
      <c r="M287" s="232"/>
    </row>
    <row r="288" spans="1:13" s="8" customFormat="1" x14ac:dyDescent="0.2">
      <c r="A288" s="13"/>
      <c r="B288" s="139"/>
      <c r="C288" s="140"/>
      <c r="D288" s="140"/>
      <c r="E288" s="155"/>
      <c r="F288" s="155"/>
      <c r="G288" s="252"/>
      <c r="H288" s="252"/>
      <c r="I288" s="252"/>
      <c r="J288" s="232"/>
      <c r="K288" s="232"/>
      <c r="L288" s="232"/>
      <c r="M288" s="232"/>
    </row>
    <row r="289" spans="1:13" s="8" customFormat="1" x14ac:dyDescent="0.2">
      <c r="A289" s="13"/>
      <c r="B289" s="139"/>
      <c r="C289" s="140"/>
      <c r="D289" s="140"/>
      <c r="E289" s="155"/>
      <c r="F289" s="155"/>
      <c r="G289" s="252"/>
      <c r="H289" s="252"/>
      <c r="I289" s="252"/>
      <c r="J289" s="232"/>
      <c r="K289" s="232"/>
      <c r="L289" s="232"/>
      <c r="M289" s="232"/>
    </row>
    <row r="290" spans="1:13" s="8" customFormat="1" x14ac:dyDescent="0.2">
      <c r="A290" s="97"/>
      <c r="B290" s="98"/>
      <c r="C290" s="99"/>
      <c r="D290" s="99"/>
      <c r="E290" s="154"/>
      <c r="F290" s="154"/>
      <c r="G290" s="252"/>
      <c r="H290" s="252"/>
      <c r="I290" s="252"/>
      <c r="J290" s="232"/>
      <c r="K290" s="232"/>
      <c r="L290" s="232"/>
      <c r="M290" s="232"/>
    </row>
    <row r="291" spans="1:13" s="8" customFormat="1" x14ac:dyDescent="0.2">
      <c r="A291" s="97"/>
      <c r="B291" s="98"/>
      <c r="C291" s="99"/>
      <c r="D291" s="99"/>
      <c r="E291" s="154"/>
      <c r="F291" s="154"/>
      <c r="G291" s="252"/>
      <c r="H291" s="252"/>
      <c r="I291" s="252"/>
      <c r="J291" s="232"/>
      <c r="K291" s="232"/>
      <c r="L291" s="232"/>
      <c r="M291" s="232"/>
    </row>
    <row r="292" spans="1:13" s="8" customFormat="1" x14ac:dyDescent="0.2">
      <c r="A292" s="97"/>
      <c r="B292" s="98"/>
      <c r="C292" s="99"/>
      <c r="D292" s="99"/>
      <c r="E292" s="154"/>
      <c r="F292" s="154"/>
      <c r="G292" s="252"/>
      <c r="H292" s="252"/>
      <c r="I292" s="252"/>
      <c r="J292" s="232"/>
      <c r="K292" s="232"/>
      <c r="L292" s="232"/>
      <c r="M292" s="232"/>
    </row>
    <row r="293" spans="1:13" s="8" customFormat="1" x14ac:dyDescent="0.2">
      <c r="A293" s="97"/>
      <c r="B293" s="100"/>
      <c r="C293" s="99"/>
      <c r="D293" s="99"/>
      <c r="E293" s="154"/>
      <c r="F293" s="154"/>
      <c r="G293" s="252"/>
      <c r="H293" s="252"/>
      <c r="I293" s="252"/>
      <c r="J293" s="232"/>
      <c r="K293" s="232"/>
      <c r="L293" s="232"/>
      <c r="M293" s="232"/>
    </row>
    <row r="294" spans="1:13" s="8" customFormat="1" x14ac:dyDescent="0.2">
      <c r="A294" s="97"/>
      <c r="B294" s="98"/>
      <c r="C294" s="99"/>
      <c r="D294" s="99"/>
      <c r="E294" s="154"/>
      <c r="F294" s="154"/>
      <c r="G294" s="252"/>
      <c r="H294" s="252"/>
      <c r="I294" s="252"/>
      <c r="J294" s="232"/>
      <c r="K294" s="232"/>
      <c r="L294" s="232"/>
      <c r="M294" s="232"/>
    </row>
    <row r="295" spans="1:13" s="8" customFormat="1" x14ac:dyDescent="0.2">
      <c r="A295" s="97"/>
      <c r="B295" s="98"/>
      <c r="C295" s="99"/>
      <c r="D295" s="99"/>
      <c r="E295" s="154"/>
      <c r="F295" s="154"/>
      <c r="G295" s="252"/>
      <c r="H295" s="252"/>
      <c r="I295" s="252"/>
      <c r="J295" s="232"/>
      <c r="K295" s="232"/>
      <c r="L295" s="232"/>
      <c r="M295" s="232"/>
    </row>
    <row r="296" spans="1:13" s="8" customFormat="1" x14ac:dyDescent="0.2">
      <c r="A296" s="13"/>
      <c r="B296" s="98"/>
      <c r="C296" s="99"/>
      <c r="D296" s="99"/>
      <c r="E296" s="154"/>
      <c r="F296" s="154"/>
      <c r="G296" s="252"/>
      <c r="H296" s="252"/>
      <c r="I296" s="252"/>
      <c r="J296" s="232"/>
      <c r="K296" s="232"/>
      <c r="L296" s="232"/>
      <c r="M296" s="232"/>
    </row>
    <row r="297" spans="1:13" s="8" customFormat="1" x14ac:dyDescent="0.2">
      <c r="A297" s="13"/>
      <c r="B297" s="139"/>
      <c r="C297" s="99"/>
      <c r="D297" s="99"/>
      <c r="E297" s="154"/>
      <c r="F297" s="154"/>
      <c r="G297" s="252"/>
      <c r="H297" s="252"/>
      <c r="I297" s="252"/>
      <c r="J297" s="232"/>
      <c r="K297" s="232"/>
      <c r="L297" s="232"/>
      <c r="M297" s="232"/>
    </row>
    <row r="298" spans="1:13" s="8" customFormat="1" x14ac:dyDescent="0.2">
      <c r="A298" s="13"/>
      <c r="B298" s="23"/>
      <c r="C298" s="14"/>
      <c r="D298" s="14"/>
      <c r="E298" s="24"/>
      <c r="F298" s="24"/>
      <c r="G298" s="252"/>
      <c r="H298" s="252"/>
      <c r="I298" s="252"/>
      <c r="J298" s="232"/>
      <c r="K298" s="232"/>
      <c r="L298" s="232"/>
      <c r="M298" s="232"/>
    </row>
    <row r="299" spans="1:13" s="8" customFormat="1" x14ac:dyDescent="0.2">
      <c r="A299" s="13"/>
      <c r="B299" s="21"/>
      <c r="C299" s="14"/>
      <c r="D299" s="14"/>
      <c r="E299" s="24"/>
      <c r="F299" s="24"/>
      <c r="G299" s="252"/>
      <c r="H299" s="252"/>
      <c r="I299" s="252"/>
      <c r="J299" s="232"/>
      <c r="K299" s="232"/>
      <c r="L299" s="232"/>
      <c r="M299" s="232"/>
    </row>
    <row r="300" spans="1:13" s="8" customFormat="1" x14ac:dyDescent="0.2">
      <c r="A300" s="13"/>
      <c r="B300" s="21"/>
      <c r="C300" s="14"/>
      <c r="D300" s="14"/>
      <c r="E300" s="24"/>
      <c r="F300" s="24"/>
      <c r="G300" s="252"/>
      <c r="H300" s="252"/>
      <c r="I300" s="252"/>
      <c r="J300" s="232"/>
      <c r="K300" s="232"/>
      <c r="L300" s="232"/>
      <c r="M300" s="232"/>
    </row>
    <row r="301" spans="1:13" s="8" customFormat="1" x14ac:dyDescent="0.2">
      <c r="A301" s="13"/>
      <c r="B301" s="21"/>
      <c r="C301" s="14"/>
      <c r="D301" s="14"/>
      <c r="E301" s="24"/>
      <c r="F301" s="24"/>
      <c r="G301" s="252"/>
      <c r="H301" s="252"/>
      <c r="I301" s="252"/>
      <c r="J301" s="232"/>
      <c r="K301" s="232"/>
      <c r="L301" s="232"/>
      <c r="M301" s="232"/>
    </row>
    <row r="302" spans="1:13" s="8" customFormat="1" x14ac:dyDescent="0.2">
      <c r="A302" s="13"/>
      <c r="B302" s="21"/>
      <c r="C302" s="14"/>
      <c r="D302" s="14"/>
      <c r="E302" s="24"/>
      <c r="F302" s="24"/>
      <c r="G302" s="252"/>
      <c r="H302" s="252"/>
      <c r="I302" s="252"/>
      <c r="J302" s="232"/>
      <c r="K302" s="232"/>
      <c r="L302" s="232"/>
      <c r="M302" s="232"/>
    </row>
    <row r="303" spans="1:13" s="8" customFormat="1" x14ac:dyDescent="0.2">
      <c r="A303" s="13"/>
      <c r="B303" s="23"/>
      <c r="C303" s="14"/>
      <c r="D303" s="14"/>
      <c r="E303" s="24"/>
      <c r="F303" s="24"/>
      <c r="G303" s="252"/>
      <c r="H303" s="252"/>
      <c r="I303" s="252"/>
      <c r="J303" s="232"/>
      <c r="K303" s="232"/>
      <c r="L303" s="232"/>
      <c r="M303" s="232"/>
    </row>
    <row r="304" spans="1:13" s="8" customFormat="1" x14ac:dyDescent="0.2">
      <c r="A304" s="13"/>
      <c r="B304" s="21"/>
      <c r="C304" s="14"/>
      <c r="D304" s="14"/>
      <c r="E304" s="24"/>
      <c r="F304" s="24"/>
      <c r="G304" s="252"/>
      <c r="H304" s="252"/>
      <c r="I304" s="252"/>
      <c r="J304" s="232"/>
      <c r="K304" s="232"/>
      <c r="L304" s="232"/>
      <c r="M304" s="232"/>
    </row>
    <row r="305" spans="1:13" s="8" customFormat="1" x14ac:dyDescent="0.2">
      <c r="A305" s="13"/>
      <c r="B305" s="21"/>
      <c r="C305" s="14"/>
      <c r="D305" s="14"/>
      <c r="E305" s="24"/>
      <c r="F305" s="24"/>
      <c r="G305" s="252"/>
      <c r="H305" s="252"/>
      <c r="I305" s="252"/>
      <c r="J305" s="232"/>
      <c r="K305" s="232"/>
      <c r="L305" s="232"/>
      <c r="M305" s="232"/>
    </row>
    <row r="306" spans="1:13" s="8" customFormat="1" x14ac:dyDescent="0.2">
      <c r="A306" s="13"/>
      <c r="B306" s="21"/>
      <c r="C306" s="14"/>
      <c r="D306" s="14"/>
      <c r="E306" s="24"/>
      <c r="F306" s="24"/>
      <c r="G306" s="252"/>
      <c r="H306" s="252"/>
      <c r="I306" s="252"/>
      <c r="J306" s="232"/>
      <c r="K306" s="232"/>
      <c r="L306" s="232"/>
      <c r="M306" s="232"/>
    </row>
    <row r="307" spans="1:13" s="8" customFormat="1" x14ac:dyDescent="0.2">
      <c r="A307" s="13"/>
      <c r="B307" s="21"/>
      <c r="C307" s="14"/>
      <c r="D307" s="14"/>
      <c r="E307" s="24"/>
      <c r="F307" s="24"/>
      <c r="G307" s="252"/>
      <c r="H307" s="252"/>
      <c r="I307" s="252"/>
      <c r="J307" s="232"/>
      <c r="K307" s="232"/>
      <c r="L307" s="232"/>
      <c r="M307" s="232"/>
    </row>
    <row r="308" spans="1:13" s="8" customFormat="1" x14ac:dyDescent="0.2">
      <c r="A308" s="13"/>
      <c r="B308" s="23"/>
      <c r="C308" s="14"/>
      <c r="D308" s="14"/>
      <c r="E308" s="24"/>
      <c r="F308" s="24"/>
      <c r="G308" s="252"/>
      <c r="H308" s="252"/>
      <c r="I308" s="252"/>
      <c r="J308" s="232"/>
      <c r="K308" s="232"/>
      <c r="L308" s="232"/>
      <c r="M308" s="232"/>
    </row>
    <row r="309" spans="1:13" s="8" customFormat="1" x14ac:dyDescent="0.2">
      <c r="A309" s="13"/>
      <c r="B309" s="21"/>
      <c r="C309" s="14"/>
      <c r="D309" s="14"/>
      <c r="E309" s="24"/>
      <c r="F309" s="24"/>
      <c r="G309" s="252"/>
      <c r="H309" s="252"/>
      <c r="I309" s="252"/>
      <c r="J309" s="232"/>
      <c r="K309" s="232"/>
      <c r="L309" s="232"/>
      <c r="M309" s="232"/>
    </row>
    <row r="310" spans="1:13" s="8" customFormat="1" x14ac:dyDescent="0.2">
      <c r="A310" s="13"/>
      <c r="B310" s="21"/>
      <c r="C310" s="14"/>
      <c r="D310" s="14"/>
      <c r="E310" s="24"/>
      <c r="F310" s="24"/>
      <c r="G310" s="252"/>
      <c r="H310" s="252"/>
      <c r="I310" s="252"/>
      <c r="J310" s="232"/>
      <c r="K310" s="232"/>
      <c r="L310" s="232"/>
      <c r="M310" s="232"/>
    </row>
    <row r="311" spans="1:13" s="8" customFormat="1" x14ac:dyDescent="0.2">
      <c r="A311" s="13"/>
      <c r="B311" s="21"/>
      <c r="C311" s="14"/>
      <c r="D311" s="14"/>
      <c r="E311" s="24"/>
      <c r="F311" s="24"/>
      <c r="G311" s="252"/>
      <c r="H311" s="252"/>
      <c r="I311" s="252"/>
      <c r="J311" s="232"/>
      <c r="K311" s="232"/>
      <c r="L311" s="232"/>
      <c r="M311" s="232"/>
    </row>
    <row r="312" spans="1:13" s="8" customFormat="1" x14ac:dyDescent="0.2">
      <c r="A312" s="13"/>
      <c r="B312" s="21"/>
      <c r="C312" s="14"/>
      <c r="D312" s="14"/>
      <c r="E312" s="24"/>
      <c r="F312" s="24"/>
      <c r="G312" s="252"/>
      <c r="H312" s="252"/>
      <c r="I312" s="252"/>
      <c r="J312" s="232"/>
      <c r="K312" s="232"/>
      <c r="L312" s="232"/>
      <c r="M312" s="232"/>
    </row>
    <row r="313" spans="1:13" s="8" customFormat="1" x14ac:dyDescent="0.2">
      <c r="A313" s="13"/>
      <c r="B313" s="21"/>
      <c r="C313" s="14"/>
      <c r="D313" s="14"/>
      <c r="E313" s="24"/>
      <c r="F313" s="24"/>
      <c r="G313" s="252"/>
      <c r="H313" s="252"/>
      <c r="I313" s="252"/>
      <c r="J313" s="232"/>
      <c r="K313" s="232"/>
      <c r="L313" s="232"/>
      <c r="M313" s="232"/>
    </row>
    <row r="314" spans="1:13" s="8" customFormat="1" x14ac:dyDescent="0.2">
      <c r="A314" s="13"/>
      <c r="B314" s="21"/>
      <c r="C314" s="14"/>
      <c r="D314" s="14"/>
      <c r="E314" s="24"/>
      <c r="F314" s="24"/>
      <c r="G314" s="252"/>
      <c r="H314" s="252"/>
      <c r="I314" s="252"/>
      <c r="J314" s="232"/>
      <c r="K314" s="232"/>
      <c r="L314" s="232"/>
      <c r="M314" s="232"/>
    </row>
    <row r="315" spans="1:13" s="8" customFormat="1" x14ac:dyDescent="0.2">
      <c r="A315" s="13"/>
      <c r="B315" s="21"/>
      <c r="C315" s="14"/>
      <c r="D315" s="14"/>
      <c r="E315" s="24"/>
      <c r="F315" s="24"/>
      <c r="G315" s="252"/>
      <c r="H315" s="252"/>
      <c r="I315" s="252"/>
      <c r="J315" s="232"/>
      <c r="K315" s="232"/>
      <c r="L315" s="232"/>
      <c r="M315" s="232"/>
    </row>
    <row r="316" spans="1:13" s="8" customFormat="1" x14ac:dyDescent="0.2">
      <c r="A316" s="13"/>
      <c r="B316" s="21"/>
      <c r="C316" s="14"/>
      <c r="D316" s="14"/>
      <c r="E316" s="24"/>
      <c r="F316" s="24"/>
      <c r="G316" s="252"/>
      <c r="H316" s="252"/>
      <c r="I316" s="252"/>
      <c r="J316" s="232"/>
      <c r="K316" s="232"/>
      <c r="L316" s="232"/>
      <c r="M316" s="232"/>
    </row>
    <row r="317" spans="1:13" s="8" customFormat="1" x14ac:dyDescent="0.2">
      <c r="A317" s="13"/>
      <c r="B317" s="23"/>
      <c r="C317" s="14"/>
      <c r="D317" s="14"/>
      <c r="E317" s="24"/>
      <c r="F317" s="24"/>
      <c r="G317" s="252"/>
      <c r="H317" s="252"/>
      <c r="I317" s="252"/>
      <c r="J317" s="232"/>
      <c r="K317" s="232"/>
      <c r="L317" s="232"/>
      <c r="M317" s="232"/>
    </row>
    <row r="318" spans="1:13" s="8" customFormat="1" x14ac:dyDescent="0.2">
      <c r="A318" s="13"/>
      <c r="B318" s="21"/>
      <c r="C318" s="14"/>
      <c r="D318" s="14"/>
      <c r="E318" s="24"/>
      <c r="F318" s="24"/>
      <c r="G318" s="252"/>
      <c r="H318" s="252"/>
      <c r="I318" s="252"/>
      <c r="J318" s="232"/>
      <c r="K318" s="232"/>
      <c r="L318" s="232"/>
      <c r="M318" s="232"/>
    </row>
    <row r="319" spans="1:13" s="8" customFormat="1" x14ac:dyDescent="0.2">
      <c r="A319" s="13"/>
      <c r="B319" s="21"/>
      <c r="C319" s="14"/>
      <c r="D319" s="14"/>
      <c r="E319" s="24"/>
      <c r="F319" s="24"/>
      <c r="G319" s="252"/>
      <c r="H319" s="252"/>
      <c r="I319" s="252"/>
      <c r="J319" s="232"/>
      <c r="K319" s="232"/>
      <c r="L319" s="232"/>
      <c r="M319" s="232"/>
    </row>
    <row r="320" spans="1:13" s="8" customFormat="1" x14ac:dyDescent="0.2">
      <c r="A320" s="13"/>
      <c r="B320" s="21"/>
      <c r="C320" s="14"/>
      <c r="D320" s="14"/>
      <c r="E320" s="24"/>
      <c r="F320" s="24"/>
      <c r="G320" s="252"/>
      <c r="H320" s="252"/>
      <c r="I320" s="252"/>
      <c r="J320" s="232"/>
      <c r="K320" s="232"/>
      <c r="L320" s="232"/>
      <c r="M320" s="232"/>
    </row>
    <row r="321" spans="1:13" s="8" customFormat="1" x14ac:dyDescent="0.2">
      <c r="A321" s="13"/>
      <c r="B321" s="21"/>
      <c r="C321" s="14"/>
      <c r="D321" s="14"/>
      <c r="E321" s="24"/>
      <c r="F321" s="24"/>
      <c r="G321" s="252"/>
      <c r="H321" s="252"/>
      <c r="I321" s="252"/>
      <c r="J321" s="232"/>
      <c r="K321" s="232"/>
      <c r="L321" s="232"/>
      <c r="M321" s="232"/>
    </row>
    <row r="322" spans="1:13" s="8" customFormat="1" x14ac:dyDescent="0.2">
      <c r="A322" s="13"/>
      <c r="B322" s="21"/>
      <c r="C322" s="14"/>
      <c r="D322" s="14"/>
      <c r="E322" s="24"/>
      <c r="F322" s="24"/>
      <c r="G322" s="252"/>
      <c r="H322" s="252"/>
      <c r="I322" s="252"/>
      <c r="J322" s="232"/>
      <c r="K322" s="232"/>
      <c r="L322" s="232"/>
      <c r="M322" s="232"/>
    </row>
    <row r="323" spans="1:13" s="8" customFormat="1" x14ac:dyDescent="0.2">
      <c r="A323" s="13"/>
      <c r="B323" s="21"/>
      <c r="C323" s="14"/>
      <c r="D323" s="14"/>
      <c r="E323" s="24"/>
      <c r="F323" s="24"/>
      <c r="G323" s="252"/>
      <c r="H323" s="252"/>
      <c r="I323" s="252"/>
      <c r="J323" s="232"/>
      <c r="K323" s="232"/>
      <c r="L323" s="232"/>
      <c r="M323" s="232"/>
    </row>
    <row r="324" spans="1:13" s="8" customFormat="1" x14ac:dyDescent="0.2">
      <c r="A324" s="13"/>
      <c r="B324" s="21"/>
      <c r="C324" s="14"/>
      <c r="D324" s="14"/>
      <c r="E324" s="24"/>
      <c r="F324" s="24"/>
      <c r="G324" s="252"/>
      <c r="H324" s="252"/>
      <c r="I324" s="252"/>
      <c r="J324" s="232"/>
      <c r="K324" s="232"/>
      <c r="L324" s="232"/>
      <c r="M324" s="232"/>
    </row>
    <row r="325" spans="1:13" s="8" customFormat="1" x14ac:dyDescent="0.2">
      <c r="A325" s="13"/>
      <c r="B325" s="21"/>
      <c r="C325" s="14"/>
      <c r="D325" s="14"/>
      <c r="E325" s="24"/>
      <c r="F325" s="24"/>
      <c r="G325" s="252"/>
      <c r="H325" s="252"/>
      <c r="I325" s="252"/>
      <c r="J325" s="232"/>
      <c r="K325" s="232"/>
      <c r="L325" s="232"/>
      <c r="M325" s="232"/>
    </row>
    <row r="326" spans="1:13" s="8" customFormat="1" x14ac:dyDescent="0.2">
      <c r="A326" s="13"/>
      <c r="B326" s="21"/>
      <c r="C326" s="14"/>
      <c r="D326" s="14"/>
      <c r="E326" s="24"/>
      <c r="F326" s="24"/>
      <c r="G326" s="252"/>
      <c r="H326" s="252"/>
      <c r="I326" s="252"/>
      <c r="J326" s="232"/>
      <c r="K326" s="232"/>
      <c r="L326" s="232"/>
      <c r="M326" s="232"/>
    </row>
    <row r="327" spans="1:13" s="8" customFormat="1" x14ac:dyDescent="0.2">
      <c r="A327" s="13"/>
      <c r="B327" s="21"/>
      <c r="C327" s="14"/>
      <c r="D327" s="14"/>
      <c r="E327" s="24"/>
      <c r="F327" s="24"/>
      <c r="G327" s="252"/>
      <c r="H327" s="252"/>
      <c r="I327" s="252"/>
      <c r="J327" s="232"/>
      <c r="K327" s="232"/>
      <c r="L327" s="232"/>
      <c r="M327" s="232"/>
    </row>
    <row r="328" spans="1:13" s="8" customFormat="1" x14ac:dyDescent="0.2">
      <c r="A328" s="13"/>
      <c r="B328" s="23"/>
      <c r="C328" s="14"/>
      <c r="D328" s="14"/>
      <c r="E328" s="24"/>
      <c r="F328" s="24"/>
      <c r="G328" s="252"/>
      <c r="H328" s="252"/>
      <c r="I328" s="252"/>
      <c r="J328" s="232"/>
      <c r="K328" s="232"/>
      <c r="L328" s="232"/>
      <c r="M328" s="232"/>
    </row>
    <row r="329" spans="1:13" s="8" customFormat="1" x14ac:dyDescent="0.2">
      <c r="A329" s="13"/>
      <c r="B329" s="21"/>
      <c r="C329" s="14"/>
      <c r="D329" s="14"/>
      <c r="E329" s="24"/>
      <c r="F329" s="24"/>
      <c r="G329" s="252"/>
      <c r="H329" s="252"/>
      <c r="I329" s="252"/>
      <c r="J329" s="232"/>
      <c r="K329" s="232"/>
      <c r="L329" s="232"/>
      <c r="M329" s="232"/>
    </row>
    <row r="330" spans="1:13" s="8" customFormat="1" x14ac:dyDescent="0.2">
      <c r="A330" s="13"/>
      <c r="B330" s="21"/>
      <c r="C330" s="14"/>
      <c r="D330" s="14"/>
      <c r="E330" s="24"/>
      <c r="F330" s="24"/>
      <c r="G330" s="252"/>
      <c r="H330" s="252"/>
      <c r="I330" s="252"/>
      <c r="J330" s="232"/>
      <c r="K330" s="232"/>
      <c r="L330" s="232"/>
      <c r="M330" s="232"/>
    </row>
    <row r="331" spans="1:13" s="8" customFormat="1" x14ac:dyDescent="0.2">
      <c r="A331" s="13"/>
      <c r="B331" s="21"/>
      <c r="C331" s="14"/>
      <c r="D331" s="14"/>
      <c r="E331" s="24"/>
      <c r="F331" s="24"/>
      <c r="G331" s="252"/>
      <c r="H331" s="252"/>
      <c r="I331" s="252"/>
      <c r="J331" s="232"/>
      <c r="K331" s="232"/>
      <c r="L331" s="232"/>
      <c r="M331" s="232"/>
    </row>
    <row r="332" spans="1:13" s="8" customFormat="1" x14ac:dyDescent="0.2">
      <c r="A332" s="13"/>
      <c r="B332" s="21"/>
      <c r="C332" s="14"/>
      <c r="D332" s="14"/>
      <c r="E332" s="24"/>
      <c r="F332" s="24"/>
      <c r="G332" s="252"/>
      <c r="H332" s="252"/>
      <c r="I332" s="252"/>
      <c r="J332" s="232"/>
      <c r="K332" s="232"/>
      <c r="L332" s="232"/>
      <c r="M332" s="232"/>
    </row>
    <row r="333" spans="1:13" s="8" customFormat="1" x14ac:dyDescent="0.2">
      <c r="A333" s="13"/>
      <c r="B333" s="21"/>
      <c r="C333" s="14"/>
      <c r="D333" s="14"/>
      <c r="E333" s="24"/>
      <c r="F333" s="24"/>
      <c r="G333" s="252"/>
      <c r="H333" s="252"/>
      <c r="I333" s="252"/>
      <c r="J333" s="232"/>
      <c r="K333" s="232"/>
      <c r="L333" s="232"/>
      <c r="M333" s="232"/>
    </row>
    <row r="334" spans="1:13" s="8" customFormat="1" x14ac:dyDescent="0.2">
      <c r="A334" s="13"/>
      <c r="B334" s="21"/>
      <c r="C334" s="14"/>
      <c r="D334" s="14"/>
      <c r="E334" s="24"/>
      <c r="F334" s="24"/>
      <c r="G334" s="252"/>
      <c r="H334" s="252"/>
      <c r="I334" s="252"/>
      <c r="J334" s="232"/>
      <c r="K334" s="232"/>
      <c r="L334" s="232"/>
      <c r="M334" s="232"/>
    </row>
    <row r="335" spans="1:13" s="8" customFormat="1" x14ac:dyDescent="0.2">
      <c r="A335" s="13"/>
      <c r="B335" s="21"/>
      <c r="C335" s="14"/>
      <c r="D335" s="14"/>
      <c r="E335" s="24"/>
      <c r="F335" s="24"/>
      <c r="G335" s="252"/>
      <c r="H335" s="252"/>
      <c r="I335" s="252"/>
      <c r="J335" s="232"/>
      <c r="K335" s="232"/>
      <c r="L335" s="232"/>
      <c r="M335" s="232"/>
    </row>
    <row r="336" spans="1:13" s="8" customFormat="1" x14ac:dyDescent="0.2">
      <c r="A336" s="13"/>
      <c r="B336" s="21"/>
      <c r="C336" s="14"/>
      <c r="D336" s="14"/>
      <c r="E336" s="24"/>
      <c r="F336" s="24"/>
      <c r="G336" s="252"/>
      <c r="H336" s="252"/>
      <c r="I336" s="252"/>
      <c r="J336" s="232"/>
      <c r="K336" s="232"/>
      <c r="L336" s="232"/>
      <c r="M336" s="232"/>
    </row>
    <row r="337" spans="1:13" s="8" customFormat="1" x14ac:dyDescent="0.2">
      <c r="A337" s="13"/>
      <c r="B337" s="23"/>
      <c r="C337" s="14"/>
      <c r="D337" s="14"/>
      <c r="E337" s="24"/>
      <c r="F337" s="24"/>
      <c r="G337" s="252"/>
      <c r="H337" s="252"/>
      <c r="I337" s="252"/>
      <c r="J337" s="232"/>
      <c r="K337" s="232"/>
      <c r="L337" s="232"/>
      <c r="M337" s="232"/>
    </row>
    <row r="338" spans="1:13" s="8" customFormat="1" x14ac:dyDescent="0.2">
      <c r="A338" s="13"/>
      <c r="B338" s="21"/>
      <c r="C338" s="14"/>
      <c r="D338" s="14"/>
      <c r="E338" s="24"/>
      <c r="F338" s="24"/>
      <c r="G338" s="252"/>
      <c r="H338" s="252"/>
      <c r="I338" s="252"/>
      <c r="J338" s="232"/>
      <c r="K338" s="232"/>
      <c r="L338" s="232"/>
      <c r="M338" s="232"/>
    </row>
    <row r="339" spans="1:13" s="8" customFormat="1" x14ac:dyDescent="0.2">
      <c r="A339" s="13"/>
      <c r="B339" s="21"/>
      <c r="C339" s="14"/>
      <c r="D339" s="14"/>
      <c r="E339" s="24"/>
      <c r="F339" s="24"/>
      <c r="G339" s="252"/>
      <c r="H339" s="252"/>
      <c r="I339" s="252"/>
      <c r="J339" s="232"/>
      <c r="K339" s="232"/>
      <c r="L339" s="232"/>
      <c r="M339" s="232"/>
    </row>
    <row r="340" spans="1:13" s="8" customFormat="1" x14ac:dyDescent="0.2">
      <c r="A340" s="13"/>
      <c r="B340" s="21"/>
      <c r="C340" s="14"/>
      <c r="D340" s="14"/>
      <c r="E340" s="24"/>
      <c r="F340" s="24"/>
      <c r="G340" s="252"/>
      <c r="H340" s="252"/>
      <c r="I340" s="252"/>
      <c r="J340" s="232"/>
      <c r="K340" s="232"/>
      <c r="L340" s="232"/>
      <c r="M340" s="232"/>
    </row>
    <row r="341" spans="1:13" s="8" customFormat="1" x14ac:dyDescent="0.2">
      <c r="A341" s="13"/>
      <c r="B341" s="23"/>
      <c r="C341" s="14"/>
      <c r="D341" s="14"/>
      <c r="E341" s="24"/>
      <c r="F341" s="24"/>
      <c r="G341" s="252"/>
      <c r="H341" s="252"/>
      <c r="I341" s="252"/>
      <c r="J341" s="232"/>
      <c r="K341" s="232"/>
      <c r="L341" s="232"/>
      <c r="M341" s="232"/>
    </row>
    <row r="342" spans="1:13" s="8" customFormat="1" x14ac:dyDescent="0.2">
      <c r="A342" s="13"/>
      <c r="B342" s="21"/>
      <c r="C342" s="14"/>
      <c r="D342" s="14"/>
      <c r="E342" s="24"/>
      <c r="F342" s="24"/>
      <c r="G342" s="252"/>
      <c r="H342" s="252"/>
      <c r="I342" s="252"/>
      <c r="J342" s="232"/>
      <c r="K342" s="232"/>
      <c r="L342" s="232"/>
      <c r="M342" s="232"/>
    </row>
    <row r="343" spans="1:13" s="8" customFormat="1" x14ac:dyDescent="0.2">
      <c r="A343" s="13"/>
      <c r="B343" s="21"/>
      <c r="C343" s="14"/>
      <c r="D343" s="14"/>
      <c r="E343" s="24"/>
      <c r="F343" s="24"/>
      <c r="G343" s="252"/>
      <c r="H343" s="252"/>
      <c r="I343" s="252"/>
      <c r="J343" s="232"/>
      <c r="K343" s="232"/>
      <c r="L343" s="232"/>
      <c r="M343" s="232"/>
    </row>
    <row r="344" spans="1:13" s="8" customFormat="1" x14ac:dyDescent="0.2">
      <c r="A344" s="13"/>
      <c r="B344" s="21"/>
      <c r="C344" s="14"/>
      <c r="D344" s="14"/>
      <c r="E344" s="24"/>
      <c r="F344" s="24"/>
      <c r="G344" s="252"/>
      <c r="H344" s="252"/>
      <c r="I344" s="252"/>
      <c r="J344" s="232"/>
      <c r="K344" s="232"/>
      <c r="L344" s="232"/>
      <c r="M344" s="232"/>
    </row>
    <row r="345" spans="1:13" s="8" customFormat="1" x14ac:dyDescent="0.2">
      <c r="A345" s="13"/>
      <c r="B345" s="21"/>
      <c r="C345" s="14"/>
      <c r="D345" s="14"/>
      <c r="E345" s="24"/>
      <c r="F345" s="24"/>
      <c r="G345" s="252"/>
      <c r="H345" s="252"/>
      <c r="I345" s="252"/>
      <c r="J345" s="232"/>
      <c r="K345" s="232"/>
      <c r="L345" s="232"/>
      <c r="M345" s="232"/>
    </row>
    <row r="346" spans="1:13" s="8" customFormat="1" x14ac:dyDescent="0.2">
      <c r="A346" s="13"/>
      <c r="B346" s="23"/>
      <c r="C346" s="14"/>
      <c r="D346" s="14"/>
      <c r="E346" s="24"/>
      <c r="F346" s="24"/>
      <c r="G346" s="252"/>
      <c r="H346" s="252"/>
      <c r="I346" s="252"/>
      <c r="J346" s="232"/>
      <c r="K346" s="232"/>
      <c r="L346" s="232"/>
      <c r="M346" s="232"/>
    </row>
    <row r="347" spans="1:13" s="8" customFormat="1" x14ac:dyDescent="0.2">
      <c r="A347" s="13"/>
      <c r="B347" s="21"/>
      <c r="C347" s="14"/>
      <c r="D347" s="14"/>
      <c r="E347" s="24"/>
      <c r="F347" s="24"/>
      <c r="G347" s="252"/>
      <c r="H347" s="252"/>
      <c r="I347" s="252"/>
      <c r="J347" s="232"/>
      <c r="K347" s="232"/>
      <c r="L347" s="232"/>
      <c r="M347" s="232"/>
    </row>
    <row r="348" spans="1:13" s="8" customFormat="1" x14ac:dyDescent="0.2">
      <c r="A348" s="13"/>
      <c r="B348" s="21"/>
      <c r="C348" s="14"/>
      <c r="D348" s="14"/>
      <c r="E348" s="24"/>
      <c r="F348" s="24"/>
      <c r="G348" s="252"/>
      <c r="H348" s="252"/>
      <c r="I348" s="252"/>
      <c r="J348" s="232"/>
      <c r="K348" s="232"/>
      <c r="L348" s="232"/>
      <c r="M348" s="232"/>
    </row>
    <row r="349" spans="1:13" s="8" customFormat="1" x14ac:dyDescent="0.2">
      <c r="A349" s="13"/>
      <c r="B349" s="21"/>
      <c r="C349" s="14"/>
      <c r="D349" s="14"/>
      <c r="E349" s="24"/>
      <c r="F349" s="24"/>
      <c r="G349" s="252"/>
      <c r="H349" s="252"/>
      <c r="I349" s="252"/>
      <c r="J349" s="232"/>
      <c r="K349" s="232"/>
      <c r="L349" s="232"/>
      <c r="M349" s="232"/>
    </row>
    <row r="350" spans="1:13" s="8" customFormat="1" x14ac:dyDescent="0.2">
      <c r="A350" s="13"/>
      <c r="B350" s="21"/>
      <c r="C350" s="14"/>
      <c r="D350" s="14"/>
      <c r="E350" s="24"/>
      <c r="F350" s="24"/>
      <c r="G350" s="252"/>
      <c r="H350" s="252"/>
      <c r="I350" s="252"/>
      <c r="J350" s="232"/>
      <c r="K350" s="232"/>
      <c r="L350" s="232"/>
      <c r="M350" s="232"/>
    </row>
    <row r="351" spans="1:13" s="8" customFormat="1" x14ac:dyDescent="0.2">
      <c r="A351" s="13"/>
      <c r="B351" s="21"/>
      <c r="C351" s="14"/>
      <c r="D351" s="14"/>
      <c r="E351" s="24"/>
      <c r="F351" s="24"/>
      <c r="G351" s="252"/>
      <c r="H351" s="252"/>
      <c r="I351" s="252"/>
      <c r="J351" s="232"/>
      <c r="K351" s="232"/>
      <c r="L351" s="232"/>
      <c r="M351" s="232"/>
    </row>
    <row r="352" spans="1:13" s="8" customFormat="1" x14ac:dyDescent="0.2">
      <c r="A352" s="13"/>
      <c r="B352" s="21"/>
      <c r="C352" s="14"/>
      <c r="D352" s="14"/>
      <c r="E352" s="24"/>
      <c r="F352" s="24"/>
      <c r="G352" s="252"/>
      <c r="H352" s="252"/>
      <c r="I352" s="252"/>
      <c r="J352" s="232"/>
      <c r="K352" s="232"/>
      <c r="L352" s="232"/>
      <c r="M352" s="232"/>
    </row>
    <row r="353" spans="1:13" s="8" customFormat="1" x14ac:dyDescent="0.2">
      <c r="A353" s="13"/>
      <c r="B353" s="21"/>
      <c r="C353" s="14"/>
      <c r="D353" s="14"/>
      <c r="E353" s="24"/>
      <c r="F353" s="24"/>
      <c r="G353" s="252"/>
      <c r="H353" s="252"/>
      <c r="I353" s="252"/>
      <c r="J353" s="232"/>
      <c r="K353" s="232"/>
      <c r="L353" s="232"/>
      <c r="M353" s="232"/>
    </row>
    <row r="354" spans="1:13" s="8" customFormat="1" x14ac:dyDescent="0.2">
      <c r="A354" s="13"/>
      <c r="B354" s="21"/>
      <c r="C354" s="14"/>
      <c r="D354" s="14"/>
      <c r="E354" s="24"/>
      <c r="F354" s="24"/>
      <c r="G354" s="252"/>
      <c r="H354" s="252"/>
      <c r="I354" s="252"/>
      <c r="J354" s="232"/>
      <c r="K354" s="232"/>
      <c r="L354" s="232"/>
      <c r="M354" s="232"/>
    </row>
    <row r="355" spans="1:13" s="8" customFormat="1" x14ac:dyDescent="0.2">
      <c r="A355" s="13"/>
      <c r="B355" s="21"/>
      <c r="C355" s="14"/>
      <c r="D355" s="14"/>
      <c r="E355" s="24"/>
      <c r="F355" s="24"/>
      <c r="G355" s="252"/>
      <c r="H355" s="252"/>
      <c r="I355" s="252"/>
      <c r="J355" s="232"/>
      <c r="K355" s="232"/>
      <c r="L355" s="232"/>
      <c r="M355" s="232"/>
    </row>
    <row r="356" spans="1:13" s="8" customFormat="1" x14ac:dyDescent="0.2">
      <c r="A356" s="13"/>
      <c r="B356" s="21"/>
      <c r="C356" s="14"/>
      <c r="D356" s="14"/>
      <c r="E356" s="24"/>
      <c r="F356" s="24"/>
      <c r="G356" s="252"/>
      <c r="H356" s="252"/>
      <c r="I356" s="252"/>
      <c r="J356" s="232"/>
      <c r="K356" s="232"/>
      <c r="L356" s="232"/>
      <c r="M356" s="232"/>
    </row>
    <row r="357" spans="1:13" s="8" customFormat="1" x14ac:dyDescent="0.2">
      <c r="A357" s="13"/>
      <c r="B357" s="21"/>
      <c r="C357" s="14"/>
      <c r="D357" s="14"/>
      <c r="E357" s="24"/>
      <c r="F357" s="24"/>
      <c r="G357" s="252"/>
      <c r="H357" s="252"/>
      <c r="I357" s="252"/>
      <c r="J357" s="232"/>
      <c r="K357" s="232"/>
      <c r="L357" s="232"/>
      <c r="M357" s="232"/>
    </row>
    <row r="358" spans="1:13" s="8" customFormat="1" x14ac:dyDescent="0.2">
      <c r="A358" s="13"/>
      <c r="B358" s="21"/>
      <c r="C358" s="14"/>
      <c r="D358" s="14"/>
      <c r="E358" s="24"/>
      <c r="F358" s="24"/>
      <c r="G358" s="252"/>
      <c r="H358" s="252"/>
      <c r="I358" s="252"/>
      <c r="J358" s="232"/>
      <c r="K358" s="232"/>
      <c r="L358" s="232"/>
      <c r="M358" s="232"/>
    </row>
    <row r="359" spans="1:13" s="8" customFormat="1" x14ac:dyDescent="0.2">
      <c r="A359" s="13"/>
      <c r="B359" s="21"/>
      <c r="C359" s="14"/>
      <c r="D359" s="14"/>
      <c r="E359" s="24"/>
      <c r="F359" s="24"/>
      <c r="G359" s="252"/>
      <c r="H359" s="252"/>
      <c r="I359" s="252"/>
      <c r="J359" s="232"/>
      <c r="K359" s="232"/>
      <c r="L359" s="232"/>
      <c r="M359" s="232"/>
    </row>
    <row r="360" spans="1:13" s="8" customFormat="1" x14ac:dyDescent="0.2">
      <c r="A360" s="13"/>
      <c r="B360" s="21"/>
      <c r="C360" s="14"/>
      <c r="D360" s="14"/>
      <c r="E360" s="24"/>
      <c r="F360" s="24"/>
      <c r="G360" s="252"/>
      <c r="H360" s="252"/>
      <c r="I360" s="252"/>
      <c r="J360" s="232"/>
      <c r="K360" s="232"/>
      <c r="L360" s="232"/>
      <c r="M360" s="232"/>
    </row>
    <row r="361" spans="1:13" s="8" customFormat="1" x14ac:dyDescent="0.2">
      <c r="A361" s="13"/>
      <c r="B361" s="21"/>
      <c r="C361" s="14"/>
      <c r="D361" s="14"/>
      <c r="E361" s="24"/>
      <c r="F361" s="24"/>
      <c r="G361" s="252"/>
      <c r="H361" s="252"/>
      <c r="I361" s="252"/>
      <c r="J361" s="232"/>
      <c r="K361" s="232"/>
      <c r="L361" s="232"/>
      <c r="M361" s="232"/>
    </row>
    <row r="362" spans="1:13" s="8" customFormat="1" x14ac:dyDescent="0.2">
      <c r="A362" s="13"/>
      <c r="B362" s="21"/>
      <c r="C362" s="14"/>
      <c r="D362" s="14"/>
      <c r="E362" s="24"/>
      <c r="F362" s="24"/>
      <c r="G362" s="252"/>
      <c r="H362" s="252"/>
      <c r="I362" s="252"/>
      <c r="J362" s="232"/>
      <c r="K362" s="232"/>
      <c r="L362" s="232"/>
      <c r="M362" s="232"/>
    </row>
    <row r="363" spans="1:13" s="8" customFormat="1" x14ac:dyDescent="0.2">
      <c r="A363" s="13"/>
      <c r="B363" s="23"/>
      <c r="C363" s="14"/>
      <c r="D363" s="14"/>
      <c r="E363" s="24"/>
      <c r="F363" s="24"/>
      <c r="G363" s="252"/>
      <c r="H363" s="252"/>
      <c r="I363" s="252"/>
      <c r="J363" s="232"/>
      <c r="K363" s="232"/>
      <c r="L363" s="232"/>
      <c r="M363" s="232"/>
    </row>
    <row r="364" spans="1:13" s="8" customFormat="1" x14ac:dyDescent="0.2">
      <c r="A364" s="13"/>
      <c r="B364" s="21"/>
      <c r="C364" s="14"/>
      <c r="D364" s="14"/>
      <c r="E364" s="24"/>
      <c r="F364" s="24"/>
      <c r="G364" s="252"/>
      <c r="H364" s="252"/>
      <c r="I364" s="252"/>
      <c r="J364" s="232"/>
      <c r="K364" s="232"/>
      <c r="L364" s="232"/>
      <c r="M364" s="232"/>
    </row>
    <row r="365" spans="1:13" s="8" customFormat="1" x14ac:dyDescent="0.2">
      <c r="A365" s="13"/>
      <c r="B365" s="21"/>
      <c r="C365" s="14"/>
      <c r="D365" s="14"/>
      <c r="E365" s="24"/>
      <c r="F365" s="24"/>
      <c r="G365" s="252"/>
      <c r="H365" s="252"/>
      <c r="I365" s="252"/>
      <c r="J365" s="232"/>
      <c r="K365" s="232"/>
      <c r="L365" s="232"/>
      <c r="M365" s="232"/>
    </row>
    <row r="366" spans="1:13" s="8" customFormat="1" x14ac:dyDescent="0.2">
      <c r="A366" s="13"/>
      <c r="B366" s="21"/>
      <c r="C366" s="14"/>
      <c r="D366" s="14"/>
      <c r="E366" s="24"/>
      <c r="F366" s="24"/>
      <c r="G366" s="252"/>
      <c r="H366" s="252"/>
      <c r="I366" s="252"/>
      <c r="J366" s="232"/>
      <c r="K366" s="232"/>
      <c r="L366" s="232"/>
      <c r="M366" s="232"/>
    </row>
    <row r="367" spans="1:13" s="8" customFormat="1" x14ac:dyDescent="0.2">
      <c r="A367" s="13"/>
      <c r="B367" s="21"/>
      <c r="C367" s="14"/>
      <c r="D367" s="14"/>
      <c r="E367" s="24"/>
      <c r="F367" s="24"/>
      <c r="G367" s="252"/>
      <c r="H367" s="252"/>
      <c r="I367" s="252"/>
      <c r="J367" s="232"/>
      <c r="K367" s="232"/>
      <c r="L367" s="232"/>
      <c r="M367" s="232"/>
    </row>
    <row r="368" spans="1:13" s="8" customFormat="1" x14ac:dyDescent="0.2">
      <c r="A368" s="13"/>
      <c r="B368" s="21"/>
      <c r="C368" s="14"/>
      <c r="D368" s="14"/>
      <c r="E368" s="24"/>
      <c r="F368" s="24"/>
      <c r="G368" s="252"/>
      <c r="H368" s="252"/>
      <c r="I368" s="252"/>
      <c r="J368" s="232"/>
      <c r="K368" s="232"/>
      <c r="L368" s="232"/>
      <c r="M368" s="232"/>
    </row>
    <row r="369" spans="1:13" s="8" customFormat="1" x14ac:dyDescent="0.2">
      <c r="A369" s="13"/>
      <c r="B369" s="21"/>
      <c r="C369" s="14"/>
      <c r="D369" s="14"/>
      <c r="E369" s="24"/>
      <c r="F369" s="24"/>
      <c r="G369" s="252"/>
      <c r="H369" s="252"/>
      <c r="I369" s="252"/>
      <c r="J369" s="232"/>
      <c r="K369" s="232"/>
      <c r="L369" s="232"/>
      <c r="M369" s="232"/>
    </row>
    <row r="370" spans="1:13" s="8" customFormat="1" x14ac:dyDescent="0.2">
      <c r="A370" s="13"/>
      <c r="B370" s="21"/>
      <c r="C370" s="14"/>
      <c r="D370" s="14"/>
      <c r="E370" s="24"/>
      <c r="F370" s="24"/>
      <c r="G370" s="252"/>
      <c r="H370" s="252"/>
      <c r="I370" s="252"/>
      <c r="J370" s="232"/>
      <c r="K370" s="232"/>
      <c r="L370" s="232"/>
      <c r="M370" s="232"/>
    </row>
    <row r="371" spans="1:13" s="8" customFormat="1" x14ac:dyDescent="0.2">
      <c r="A371" s="13"/>
      <c r="B371" s="21"/>
      <c r="C371" s="14"/>
      <c r="D371" s="14"/>
      <c r="E371" s="24"/>
      <c r="F371" s="24"/>
      <c r="G371" s="252"/>
      <c r="H371" s="252"/>
      <c r="I371" s="252"/>
      <c r="J371" s="232"/>
      <c r="K371" s="232"/>
      <c r="L371" s="232"/>
      <c r="M371" s="232"/>
    </row>
    <row r="372" spans="1:13" s="8" customFormat="1" x14ac:dyDescent="0.2">
      <c r="A372" s="13"/>
      <c r="B372" s="21"/>
      <c r="C372" s="14"/>
      <c r="D372" s="14"/>
      <c r="E372" s="24"/>
      <c r="F372" s="24"/>
      <c r="G372" s="252"/>
      <c r="H372" s="252"/>
      <c r="I372" s="252"/>
      <c r="J372" s="232"/>
      <c r="K372" s="232"/>
      <c r="L372" s="232"/>
      <c r="M372" s="232"/>
    </row>
    <row r="373" spans="1:13" s="8" customFormat="1" x14ac:dyDescent="0.2">
      <c r="A373" s="13"/>
      <c r="B373" s="21"/>
      <c r="C373" s="14"/>
      <c r="D373" s="14"/>
      <c r="E373" s="24"/>
      <c r="F373" s="24"/>
      <c r="G373" s="252"/>
      <c r="H373" s="252"/>
      <c r="I373" s="252"/>
      <c r="J373" s="232"/>
      <c r="K373" s="232"/>
      <c r="L373" s="232"/>
      <c r="M373" s="232"/>
    </row>
    <row r="374" spans="1:13" s="8" customFormat="1" x14ac:dyDescent="0.2">
      <c r="A374" s="13"/>
      <c r="B374" s="21"/>
      <c r="C374" s="14"/>
      <c r="D374" s="14"/>
      <c r="E374" s="24"/>
      <c r="F374" s="24"/>
      <c r="G374" s="252"/>
      <c r="H374" s="252"/>
      <c r="I374" s="252"/>
      <c r="J374" s="232"/>
      <c r="K374" s="232"/>
      <c r="L374" s="232"/>
      <c r="M374" s="232"/>
    </row>
    <row r="375" spans="1:13" s="8" customFormat="1" x14ac:dyDescent="0.2">
      <c r="A375" s="13"/>
      <c r="B375" s="21"/>
      <c r="C375" s="14"/>
      <c r="D375" s="14"/>
      <c r="E375" s="24"/>
      <c r="F375" s="24"/>
      <c r="G375" s="252"/>
      <c r="H375" s="252"/>
      <c r="I375" s="252"/>
      <c r="J375" s="232"/>
      <c r="K375" s="232"/>
      <c r="L375" s="232"/>
      <c r="M375" s="232"/>
    </row>
    <row r="376" spans="1:13" s="8" customFormat="1" x14ac:dyDescent="0.2">
      <c r="A376" s="13"/>
      <c r="B376" s="21"/>
      <c r="C376" s="14"/>
      <c r="D376" s="14"/>
      <c r="E376" s="24"/>
      <c r="F376" s="24"/>
      <c r="G376" s="252"/>
      <c r="H376" s="252"/>
      <c r="I376" s="252"/>
      <c r="J376" s="232"/>
      <c r="K376" s="232"/>
      <c r="L376" s="232"/>
      <c r="M376" s="232"/>
    </row>
    <row r="377" spans="1:13" s="8" customFormat="1" x14ac:dyDescent="0.2">
      <c r="A377" s="13"/>
      <c r="B377" s="21"/>
      <c r="C377" s="14"/>
      <c r="D377" s="14"/>
      <c r="E377" s="24"/>
      <c r="F377" s="24"/>
      <c r="G377" s="252"/>
      <c r="H377" s="252"/>
      <c r="I377" s="252"/>
      <c r="J377" s="232"/>
      <c r="K377" s="232"/>
      <c r="L377" s="232"/>
      <c r="M377" s="232"/>
    </row>
    <row r="378" spans="1:13" s="8" customFormat="1" x14ac:dyDescent="0.2">
      <c r="A378" s="13"/>
      <c r="B378" s="21"/>
      <c r="C378" s="14"/>
      <c r="D378" s="14"/>
      <c r="E378" s="24"/>
      <c r="F378" s="24"/>
      <c r="G378" s="252"/>
      <c r="H378" s="252"/>
      <c r="I378" s="252"/>
      <c r="J378" s="232"/>
      <c r="K378" s="232"/>
      <c r="L378" s="232"/>
      <c r="M378" s="232"/>
    </row>
    <row r="379" spans="1:13" s="8" customFormat="1" x14ac:dyDescent="0.2">
      <c r="A379" s="13"/>
      <c r="B379" s="21"/>
      <c r="C379" s="14"/>
      <c r="D379" s="14"/>
      <c r="E379" s="24"/>
      <c r="F379" s="24"/>
      <c r="G379" s="252"/>
      <c r="H379" s="252"/>
      <c r="I379" s="252"/>
      <c r="J379" s="232"/>
      <c r="K379" s="232"/>
      <c r="L379" s="232"/>
      <c r="M379" s="232"/>
    </row>
    <row r="380" spans="1:13" s="8" customFormat="1" x14ac:dyDescent="0.2">
      <c r="A380" s="13"/>
      <c r="B380" s="21"/>
      <c r="C380" s="14"/>
      <c r="D380" s="14"/>
      <c r="E380" s="24"/>
      <c r="F380" s="24"/>
      <c r="G380" s="252"/>
      <c r="H380" s="252"/>
      <c r="I380" s="252"/>
      <c r="J380" s="232"/>
      <c r="K380" s="232"/>
      <c r="L380" s="232"/>
      <c r="M380" s="232"/>
    </row>
    <row r="381" spans="1:13" s="8" customFormat="1" x14ac:dyDescent="0.2">
      <c r="A381" s="13"/>
      <c r="B381" s="21"/>
      <c r="C381" s="14"/>
      <c r="D381" s="14"/>
      <c r="E381" s="24"/>
      <c r="F381" s="24"/>
      <c r="G381" s="252"/>
      <c r="H381" s="252"/>
      <c r="I381" s="252"/>
      <c r="J381" s="232"/>
      <c r="K381" s="232"/>
      <c r="L381" s="232"/>
      <c r="M381" s="232"/>
    </row>
    <row r="382" spans="1:13" s="8" customFormat="1" x14ac:dyDescent="0.2">
      <c r="A382" s="13"/>
      <c r="B382" s="21"/>
      <c r="C382" s="14"/>
      <c r="D382" s="14"/>
      <c r="E382" s="24"/>
      <c r="F382" s="24"/>
      <c r="G382" s="252"/>
      <c r="H382" s="252"/>
      <c r="I382" s="252"/>
      <c r="J382" s="232"/>
      <c r="K382" s="232"/>
      <c r="L382" s="232"/>
      <c r="M382" s="232"/>
    </row>
    <row r="383" spans="1:13" s="8" customFormat="1" x14ac:dyDescent="0.2">
      <c r="A383" s="13"/>
      <c r="B383" s="21"/>
      <c r="C383" s="14"/>
      <c r="D383" s="14"/>
      <c r="E383" s="24"/>
      <c r="F383" s="24"/>
      <c r="G383" s="252"/>
      <c r="H383" s="252"/>
      <c r="I383" s="252"/>
      <c r="J383" s="232"/>
      <c r="K383" s="232"/>
      <c r="L383" s="232"/>
      <c r="M383" s="232"/>
    </row>
    <row r="384" spans="1:13" s="8" customFormat="1" x14ac:dyDescent="0.2">
      <c r="A384" s="13"/>
      <c r="B384" s="21"/>
      <c r="C384" s="14"/>
      <c r="D384" s="14"/>
      <c r="E384" s="24"/>
      <c r="F384" s="24"/>
      <c r="G384" s="252"/>
      <c r="H384" s="252"/>
      <c r="I384" s="252"/>
      <c r="J384" s="232"/>
      <c r="K384" s="232"/>
      <c r="L384" s="232"/>
      <c r="M384" s="232"/>
    </row>
    <row r="385" spans="1:13" s="8" customFormat="1" x14ac:dyDescent="0.2">
      <c r="A385" s="13"/>
      <c r="B385" s="21"/>
      <c r="C385" s="14"/>
      <c r="D385" s="14"/>
      <c r="E385" s="24"/>
      <c r="F385" s="24"/>
      <c r="G385" s="252"/>
      <c r="H385" s="252"/>
      <c r="I385" s="252"/>
      <c r="J385" s="232"/>
      <c r="K385" s="232"/>
      <c r="L385" s="232"/>
      <c r="M385" s="232"/>
    </row>
    <row r="386" spans="1:13" s="8" customFormat="1" x14ac:dyDescent="0.2">
      <c r="A386" s="13"/>
      <c r="B386" s="21"/>
      <c r="C386" s="14"/>
      <c r="D386" s="14"/>
      <c r="E386" s="24"/>
      <c r="F386" s="24"/>
      <c r="G386" s="252"/>
      <c r="H386" s="252"/>
      <c r="I386" s="252"/>
      <c r="J386" s="232"/>
      <c r="K386" s="232"/>
      <c r="L386" s="232"/>
      <c r="M386" s="232"/>
    </row>
    <row r="387" spans="1:13" s="8" customFormat="1" x14ac:dyDescent="0.2">
      <c r="A387" s="13"/>
      <c r="B387" s="21"/>
      <c r="C387" s="14"/>
      <c r="D387" s="14"/>
      <c r="E387" s="24"/>
      <c r="F387" s="24"/>
      <c r="G387" s="252"/>
      <c r="H387" s="252"/>
      <c r="I387" s="252"/>
      <c r="J387" s="232"/>
      <c r="K387" s="232"/>
      <c r="L387" s="232"/>
      <c r="M387" s="232"/>
    </row>
    <row r="388" spans="1:13" s="8" customFormat="1" x14ac:dyDescent="0.2">
      <c r="A388" s="13"/>
      <c r="B388" s="21"/>
      <c r="C388" s="14"/>
      <c r="D388" s="14"/>
      <c r="E388" s="24"/>
      <c r="F388" s="24"/>
      <c r="G388" s="252"/>
      <c r="H388" s="252"/>
      <c r="I388" s="252"/>
      <c r="J388" s="232"/>
      <c r="K388" s="232"/>
      <c r="L388" s="232"/>
      <c r="M388" s="232"/>
    </row>
    <row r="389" spans="1:13" s="8" customFormat="1" x14ac:dyDescent="0.2">
      <c r="A389" s="13"/>
      <c r="B389" s="21"/>
      <c r="C389" s="14"/>
      <c r="D389" s="14"/>
      <c r="E389" s="24"/>
      <c r="F389" s="24"/>
      <c r="G389" s="252"/>
      <c r="H389" s="252"/>
      <c r="I389" s="252"/>
      <c r="J389" s="232"/>
      <c r="K389" s="232"/>
      <c r="L389" s="232"/>
      <c r="M389" s="232"/>
    </row>
    <row r="390" spans="1:13" x14ac:dyDescent="0.2">
      <c r="A390" s="13"/>
      <c r="B390" s="21"/>
      <c r="C390" s="14"/>
      <c r="D390" s="14"/>
      <c r="E390" s="24"/>
      <c r="F390" s="24"/>
    </row>
    <row r="391" spans="1:13" x14ac:dyDescent="0.2">
      <c r="A391" s="13"/>
      <c r="B391" s="21"/>
      <c r="C391" s="14"/>
      <c r="D391" s="14"/>
      <c r="E391" s="24"/>
      <c r="F391" s="24"/>
    </row>
    <row r="392" spans="1:13" x14ac:dyDescent="0.2">
      <c r="A392" s="13"/>
      <c r="B392" s="21"/>
      <c r="C392" s="14"/>
      <c r="D392" s="14"/>
      <c r="E392" s="24"/>
      <c r="F392" s="24"/>
    </row>
    <row r="393" spans="1:13" x14ac:dyDescent="0.2">
      <c r="A393" s="13"/>
      <c r="B393" s="21"/>
      <c r="C393" s="14"/>
      <c r="D393" s="14"/>
      <c r="E393" s="24"/>
      <c r="F393" s="24"/>
    </row>
    <row r="394" spans="1:13" x14ac:dyDescent="0.2">
      <c r="A394" s="13"/>
      <c r="B394" s="21"/>
      <c r="C394" s="14"/>
      <c r="D394" s="14"/>
      <c r="E394" s="24"/>
      <c r="F394" s="24"/>
    </row>
    <row r="395" spans="1:13" x14ac:dyDescent="0.2">
      <c r="A395" s="13"/>
      <c r="B395" s="21"/>
      <c r="C395" s="14"/>
      <c r="D395" s="14"/>
      <c r="E395" s="24"/>
      <c r="F395" s="24"/>
    </row>
    <row r="396" spans="1:13" x14ac:dyDescent="0.2">
      <c r="A396" s="13"/>
      <c r="B396" s="21"/>
      <c r="C396" s="14"/>
      <c r="D396" s="14"/>
      <c r="E396" s="24"/>
      <c r="F396" s="24"/>
    </row>
    <row r="397" spans="1:13" x14ac:dyDescent="0.2">
      <c r="A397" s="13"/>
      <c r="B397" s="21"/>
      <c r="C397" s="14"/>
      <c r="D397" s="14"/>
      <c r="E397" s="24"/>
      <c r="F397" s="24"/>
    </row>
    <row r="398" spans="1:13" x14ac:dyDescent="0.2">
      <c r="A398" s="13"/>
      <c r="B398" s="21"/>
      <c r="C398" s="14"/>
      <c r="D398" s="14"/>
      <c r="E398" s="24"/>
      <c r="F398" s="24"/>
    </row>
    <row r="399" spans="1:13" x14ac:dyDescent="0.2">
      <c r="A399" s="13"/>
      <c r="B399" s="21"/>
      <c r="C399" s="14"/>
      <c r="D399" s="14"/>
      <c r="E399" s="24"/>
      <c r="F399" s="24"/>
    </row>
    <row r="400" spans="1:13" x14ac:dyDescent="0.2">
      <c r="A400" s="13"/>
      <c r="B400" s="21"/>
      <c r="C400" s="14"/>
      <c r="D400" s="14"/>
      <c r="E400" s="24"/>
      <c r="F400" s="24"/>
    </row>
    <row r="401" spans="1:6" x14ac:dyDescent="0.2">
      <c r="A401" s="13"/>
      <c r="B401" s="21"/>
      <c r="C401" s="14"/>
      <c r="D401" s="14"/>
      <c r="E401" s="24"/>
      <c r="F401" s="24"/>
    </row>
    <row r="402" spans="1:6" x14ac:dyDescent="0.2">
      <c r="A402" s="13"/>
      <c r="B402" s="21"/>
      <c r="C402" s="14"/>
      <c r="D402" s="14"/>
      <c r="E402" s="24"/>
      <c r="F402" s="24"/>
    </row>
    <row r="403" spans="1:6" x14ac:dyDescent="0.2">
      <c r="A403" s="13"/>
      <c r="B403" s="21"/>
      <c r="C403" s="14"/>
      <c r="D403" s="14"/>
      <c r="E403" s="24"/>
      <c r="F403" s="24"/>
    </row>
    <row r="404" spans="1:6" x14ac:dyDescent="0.2">
      <c r="A404" s="13"/>
      <c r="B404" s="21"/>
      <c r="C404" s="14"/>
      <c r="D404" s="14"/>
      <c r="E404" s="24"/>
      <c r="F404" s="24"/>
    </row>
  </sheetData>
  <autoFilter ref="A1:F288"/>
  <mergeCells count="54">
    <mergeCell ref="B214:F214"/>
    <mergeCell ref="B51:F51"/>
    <mergeCell ref="B212:F212"/>
    <mergeCell ref="B213:F213"/>
    <mergeCell ref="B55:F55"/>
    <mergeCell ref="B58:F58"/>
    <mergeCell ref="B176:F176"/>
    <mergeCell ref="B59:F59"/>
    <mergeCell ref="B175:F175"/>
    <mergeCell ref="B172:F172"/>
    <mergeCell ref="B173:F173"/>
    <mergeCell ref="B174:F174"/>
    <mergeCell ref="B57:F57"/>
    <mergeCell ref="B54:F54"/>
    <mergeCell ref="B53:F53"/>
    <mergeCell ref="B24:D24"/>
    <mergeCell ref="B25:F25"/>
    <mergeCell ref="B30:D30"/>
    <mergeCell ref="B31:F31"/>
    <mergeCell ref="B52:D52"/>
    <mergeCell ref="B46:D46"/>
    <mergeCell ref="B28:F28"/>
    <mergeCell ref="B29:F29"/>
    <mergeCell ref="B32:D32"/>
    <mergeCell ref="B33:F33"/>
    <mergeCell ref="B34:D34"/>
    <mergeCell ref="B27:F27"/>
    <mergeCell ref="B41:F41"/>
    <mergeCell ref="B49:F49"/>
    <mergeCell ref="B43:F43"/>
    <mergeCell ref="B45:F45"/>
    <mergeCell ref="B3:F3"/>
    <mergeCell ref="B5:F5"/>
    <mergeCell ref="B10:F10"/>
    <mergeCell ref="B11:F11"/>
    <mergeCell ref="B14:F14"/>
    <mergeCell ref="B6:F6"/>
    <mergeCell ref="B22:F22"/>
    <mergeCell ref="B20:F20"/>
    <mergeCell ref="B12:F12"/>
    <mergeCell ref="B13:F13"/>
    <mergeCell ref="B15:F15"/>
    <mergeCell ref="B17:F17"/>
    <mergeCell ref="B18:F18"/>
    <mergeCell ref="B16:F16"/>
    <mergeCell ref="B19:F19"/>
    <mergeCell ref="B50:D50"/>
    <mergeCell ref="B37:F37"/>
    <mergeCell ref="B42:D42"/>
    <mergeCell ref="B47:F47"/>
    <mergeCell ref="B35:F35"/>
    <mergeCell ref="B38:D38"/>
    <mergeCell ref="B39:F39"/>
    <mergeCell ref="B48:D48"/>
  </mergeCells>
  <conditionalFormatting sqref="E67:E146 E154:E156 E158:E159 E164:E167 E161 E179:E185 E188:E190 E192 E194 E199 E202:E203 E205 E207 E217:E218 E221:E224 E227:E230 E233:E234 E237:E240 E242 E244 E247:E252 E261:E262 E258 E256 E254">
    <cfRule type="notContainsBlanks" dxfId="0" priority="1">
      <formula>LEN(TRIM(E67))&gt;0</formula>
    </cfRule>
  </conditionalFormatting>
  <pageMargins left="0.86614173228346458" right="0.47244094488188981" top="0.43307086614173229" bottom="0.74803149606299213" header="0.27559055118110237" footer="0.19685039370078741"/>
  <pageSetup paperSize="9" fitToHeight="0" orientation="portrait" horizontalDpi="1200" verticalDpi="1200" r:id="rId1"/>
  <headerFooter alignWithMargins="0">
    <oddFooter>&amp;CPage &amp;P of &amp;N</oddFooter>
  </headerFooter>
  <rowBreaks count="12" manualBreakCount="12">
    <brk id="59" max="5" man="1"/>
    <brk id="77" max="5" man="1"/>
    <brk id="94" max="5" man="1"/>
    <brk id="107" max="5" man="1"/>
    <brk id="121" max="5" man="1"/>
    <brk id="141" max="5" man="1"/>
    <brk id="168" max="5" man="1"/>
    <brk id="186" max="16383" man="1"/>
    <brk id="200" max="16383" man="1"/>
    <brk id="209" max="16383" man="1"/>
    <brk id="225" max="16383" man="1"/>
    <brk id="263" max="5" man="1"/>
  </rowBreaks>
  <colBreaks count="1" manualBreakCount="1">
    <brk id="6" max="26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TROŠKOVNIK</vt:lpstr>
      <vt:lpstr>TROŠKOVNIK!Print_Area</vt:lpstr>
    </vt:vector>
  </TitlesOfParts>
  <Company>Grad Rijeka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Grubić Sandra</cp:lastModifiedBy>
  <cp:lastPrinted>2022-04-15T07:49:34Z</cp:lastPrinted>
  <dcterms:created xsi:type="dcterms:W3CDTF">2009-12-11T11:35:32Z</dcterms:created>
  <dcterms:modified xsi:type="dcterms:W3CDTF">2022-04-15T07:55:44Z</dcterms:modified>
</cp:coreProperties>
</file>