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obucar_frano\Desktop\Posao\Jednostavna nabava\2022\Hahlić 17\"/>
    </mc:Choice>
  </mc:AlternateContent>
  <bookViews>
    <workbookView xWindow="0" yWindow="0" windowWidth="19200" windowHeight="89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1" i="1" l="1"/>
  <c r="F82" i="1" s="1"/>
  <c r="F83" i="1" s="1"/>
</calcChain>
</file>

<file path=xl/sharedStrings.xml><?xml version="1.0" encoding="utf-8"?>
<sst xmlns="http://schemas.openxmlformats.org/spreadsheetml/2006/main" count="209" uniqueCount="153">
  <si>
    <t xml:space="preserve">TROŠKOVNIK </t>
  </si>
  <si>
    <t>za građevinsko obrtničke radove u stanu u vlasništvu Grada Rijeke</t>
  </si>
  <si>
    <t>na adresi: Hahlić 17 (stan br.11)</t>
  </si>
  <si>
    <r>
      <t>Napomena</t>
    </r>
    <r>
      <rPr>
        <sz val="10"/>
        <rFont val="Arial"/>
        <family val="2"/>
        <charset val="238"/>
      </rPr>
      <t xml:space="preserve"> :</t>
    </r>
  </si>
  <si>
    <t xml:space="preserve">Radove izvoditi krajnje oprezno kao ne bi došlo do oštećenja u ostalim stanovima u </t>
  </si>
  <si>
    <t xml:space="preserve">zgradi. Eventualna  oštećenja nastala uslijed  izvođenja radova izvođač radova je dužan  </t>
  </si>
  <si>
    <t>sanirati o svom trošku.</t>
  </si>
  <si>
    <t xml:space="preserve">Prije početka radova izvođač je dužan pregledati stanove susjedne stanu u kojem </t>
  </si>
  <si>
    <t>se izvode radovi, evidentitati oštećenja u istima, te upoznati ovlaštenu osobu i ostale</t>
  </si>
  <si>
    <t>stanare u zgradi o izvođenju radova.</t>
  </si>
  <si>
    <t>U sve jedinične cijene uračunat je sav potreban rad, materijal, kao i svi transportni, te</t>
  </si>
  <si>
    <t>manipulativni troškovi potrebni za izvedbu svake pojedine stavke troškovnika</t>
  </si>
  <si>
    <t>1</t>
  </si>
  <si>
    <t xml:space="preserve">Sanacija oštećenih dijelova pregradnih zidova. Proširenje i čišćenje pukotina. Sanacija građevinskim ljepilom i staklenom mrežicom. Završno ravnanje i gletanje. Uključeno iznošenje i odvoz šute na deponij. </t>
  </si>
  <si>
    <r>
      <t>m</t>
    </r>
    <r>
      <rPr>
        <vertAlign val="superscript"/>
        <sz val="10"/>
        <rFont val="Arial"/>
        <family val="2"/>
        <charset val="238"/>
      </rPr>
      <t>2</t>
    </r>
  </si>
  <si>
    <t>2</t>
  </si>
  <si>
    <t>Skidanje dotrajalog i dijelom nagorjelog parketa s podloge (cementni estrih), komplet sa kutnim letvicama. Iznošenje, te odvoz otpada na deponij.</t>
  </si>
  <si>
    <t>3</t>
  </si>
  <si>
    <t xml:space="preserve">Čišćenje podloge. Izravnavanje samonivelirajućom masom i priprema za postavu novog parketa. </t>
  </si>
  <si>
    <t>m2</t>
  </si>
  <si>
    <t>4</t>
  </si>
  <si>
    <t xml:space="preserve">Dobava i postava novog hrastovog parketa prve klase. Slaganje u tzv. "Mozaik" kocke.   </t>
  </si>
  <si>
    <t>5</t>
  </si>
  <si>
    <t xml:space="preserve">Dobava i postava hrastovih kutnih letvi za parket. Uključeno lakiranje </t>
  </si>
  <si>
    <t>m'</t>
  </si>
  <si>
    <t>6</t>
  </si>
  <si>
    <t xml:space="preserve">Brušenje novog parketa, kitanje, te lakiranje sjajnim bezbojnim lakom u tri sloja (temelj i dva premaza). </t>
  </si>
  <si>
    <t>7</t>
  </si>
  <si>
    <t>Brušenje postojećeg parketa, kitanje, te lakiranje sjajnim bezbojnim lakom u tri sloja (temelj i dva premaza).</t>
  </si>
  <si>
    <t>8</t>
  </si>
  <si>
    <t>Dobava materijala i izvedba novog izvoda elektroinstalacije rasvjete vodičem PPOO 3x1,5 mm2, u kompletu s prekidačem. (podžbukni izvod do 10 m')</t>
  </si>
  <si>
    <t>kom</t>
  </si>
  <si>
    <t>9</t>
  </si>
  <si>
    <t>Dobava materijala i izvedba novog izvoda elektroinstalacije snage vodičem PPOO 3x2,5 mm2, u kompletu s utičnicom. (podžbukni izvod do 10 m')</t>
  </si>
  <si>
    <t>10</t>
  </si>
  <si>
    <t xml:space="preserve">Demontaža dotrajalog te dobava i postava novog grla E-27 sa žaruljom 75 W. Uključena i demontaža rasvjetnog tijela na onoj poziciji gdje isto postoji. Iznošenje i odvoz na deponij </t>
  </si>
  <si>
    <t>11</t>
  </si>
  <si>
    <t xml:space="preserve">Demontaža dotrajale šuko utičnice 16A, te dobava i montaža nove. </t>
  </si>
  <si>
    <t>12</t>
  </si>
  <si>
    <t xml:space="preserve">Demontaža dotrajalog prekidača rasvjete, te dobava i montaža novog. </t>
  </si>
  <si>
    <t>13</t>
  </si>
  <si>
    <t>Demontaža dotrajale, te dobava I montaža nove telefonske utičnice</t>
  </si>
  <si>
    <t>14</t>
  </si>
  <si>
    <t>Demontaža dotrajale, te dobava I montaža nove TV utičnice</t>
  </si>
  <si>
    <t>15</t>
  </si>
  <si>
    <t>Popravak zvona i stavljanje istog u funkciju. Uključen pregled i ugradba svih nedostajućih ili neispravnih elemenata (nedostaje tipkalo, a potrebno je provjeriti stanje instalacije i unutarnje audio jedinice)</t>
  </si>
  <si>
    <t>16</t>
  </si>
  <si>
    <t xml:space="preserve">Demontaža dotrajalog izmjeničnog prekidača rasvjete, te dobava i montaža novog. </t>
  </si>
  <si>
    <t>17</t>
  </si>
  <si>
    <t>Demontaža neispravnog te dobava i montaža novog indikatora za kupaonicu.</t>
  </si>
  <si>
    <t>18</t>
  </si>
  <si>
    <t xml:space="preserve">Demontaža unutarnje audio jedinice - (slušalice) sustava parlafonske instalacije, te dobava i ugradba nove slušalice </t>
  </si>
  <si>
    <t>19</t>
  </si>
  <si>
    <t xml:space="preserve">Demontaža neispravne fluo cijevi 1 x 6 W ,svjetiljke panik rasvjete (s autonomijom rada 1 sat, te dobava i montaža nove, u kompletu s oznakom za evakuaciju. </t>
  </si>
  <si>
    <t>20</t>
  </si>
  <si>
    <t xml:space="preserve">Pregled elektroinstalacije, otklanjanje utvrđenih  nedostataka, ispitivanje elektroinstalacije uz izdavanje kompletne dokumentacije potrebne za ponovno uključenje struje u stanu  (Sve po proceduri HEP-a: Potvrda o uporabljivosti instalacije, Izjava o završnom pregledu i ispitivanju elektroinstalacije, Zapisnik o pregledu i ispitivanju elektroinstalacije). Uključeni su svi troškovi vezani za ishodovanje potrebnih odobrenja za rad i sva potrebna koordinacija s ovlaštenim službama HEP-a  </t>
  </si>
  <si>
    <t>kpl</t>
  </si>
  <si>
    <t>21</t>
  </si>
  <si>
    <t>Demontaža neispravne plafonjere u sanitarnom čvoru, te dobava I montaža nove plafonjere, komplet sa žaruljom 75W</t>
  </si>
  <si>
    <t>22</t>
  </si>
  <si>
    <t xml:space="preserve">Manja štemanja i zatvaranja šliceva koja se mogu pojaviti pri izvedbi elektroinstalaterskih radova, anuliranje vodiča, sva prespajanja i ispitivanja na sekundarnom razdjelniku. Obračun stavke u kompletu   </t>
  </si>
  <si>
    <t>23</t>
  </si>
  <si>
    <t xml:space="preserve">Dobava i montaža nove pravokutne kade dimenzije 150/70 cm izrađene od sanitarnog akrila. Kada s PVC oblogom. Uključena dobava i ugradba izljevno preljevne garniture te svi radovi fiksiranja i spajanja na odvodnu instalaciju. Uključeno završno silikoniranje svih spojeva s keramičkim pločicama                                                                                  </t>
  </si>
  <si>
    <t>24</t>
  </si>
  <si>
    <t>Demontaža neispravnog i dobava i montaža novog kutnog ventila 1/2"</t>
  </si>
  <si>
    <t>25</t>
  </si>
  <si>
    <t>Demontaža oštećene ili neispravne sanitarne opreme. Obračun stavke po kompletu (umivaonik sa sifonom, vodokotlić sa ispirnom I tlačnom cijevi, kada s oblogom I izljevno-preljevnom garniturom, Wc - školjka s daskom i fleksibilnom cijevi za spoj na odvodnu vertikalu, tri kompleta jednoručnih mješalica s fleksibilnim cijevima). Uključeno iznošenje i odvoz otpada.</t>
  </si>
  <si>
    <t>26</t>
  </si>
  <si>
    <t xml:space="preserve">Dobava i montaža novog komplet niskomontažnog vodokotlića. Uključena dobava i montaža fleksibilne tlačne cijevi i spajanje s kutnim ventilom, spajanje ispirne cijevi na Wc školjku, uz dobavu i ugradbu tipske manžete. Sve ugrađeno do potpune funkcionalnosti. </t>
  </si>
  <si>
    <t>27</t>
  </si>
  <si>
    <t xml:space="preserve">Dobava i montaža nove Wc-školjke (tip Baltik), komplet s PVC daskom, manžetom, fleksibilnom cijevi za spoj na odvodnu vertikalu. Uključena i PVC daska.                                   </t>
  </si>
  <si>
    <t>28</t>
  </si>
  <si>
    <t xml:space="preserve">Dobava i montaža keramičkog umivaonika širine 55 cm, komplet sa sifonom. Uključeno silikoniranje spoja s keramičkim pločicama.                                                         </t>
  </si>
  <si>
    <t>29</t>
  </si>
  <si>
    <t xml:space="preserve">Dobava i montaža jednoručne slavine za umivaonik. </t>
  </si>
  <si>
    <t>30</t>
  </si>
  <si>
    <t>Dobava i montaža jednoručne zidne slavine za kadu, u kompletu s tušilicom.</t>
  </si>
  <si>
    <t>31</t>
  </si>
  <si>
    <t xml:space="preserve">Dobava i montaža jednoručne slavine za bide. </t>
  </si>
  <si>
    <t>32</t>
  </si>
  <si>
    <t>Dobava i postava mesinganog profila ("praga"), na spoju keramičkih pločica I parketa novog poda. Vrstu i oblik  odabrati na temelju samog spoja, tako da u potpunosti pokrivaju spoj. Širine do 5cm,</t>
  </si>
  <si>
    <t>m</t>
  </si>
  <si>
    <t>33</t>
  </si>
  <si>
    <t>Skidanje oštećenih krila vrata,  kompet s iznošenjem i odvozom na  deponij.</t>
  </si>
  <si>
    <t>34</t>
  </si>
  <si>
    <t>Dobava i ugradba tipskih furniranih krila unutarnjih vrata stana (svijetli hrast), komplet s kvakom,bravom i štitnicima. Dimenzije 75,85,95 x 200 cm. (napomena: dimenzije obavezno provjeriti prije dobave). Uključeni svi popravci i eventualne zamjene šarki na postojećem dovratniku. Uključeni svi radovi štelanja šarki na krilu i dovratniku, pa i eventualno manje podrezivanje ukoliko se ukaže potreba za istim. Ugradba i pripasivanje krila do pune funkcionalnosti.</t>
  </si>
  <si>
    <t>35</t>
  </si>
  <si>
    <t>Izrada i ugradba novih furniranih poluostakljenih krila dvokrilnih vrata kuhinje (hrast natur). Veće krilo širine 75 cm. Dimenzije svijetlog otvora 105/200 cm. Ostakljenje neprozirnim staklom debljine 4 mm. Sve komplet okovano, s kračunima, kvakom,bravom i štitnicima (napomena: dimenzije obavezno provjeriti prije izrade). Uključeni svi popravci i eventualne zamjene šarki na postojećem dovratniku. Uključeni svi radovi štelanja šarki na krilu i dovratniku. Ugradba i pripasivanje krila do pune funkcionalnosti.</t>
  </si>
  <si>
    <t>36</t>
  </si>
  <si>
    <t>Demontaža razbijenog stakla debljine 4 mm. Pažljivo skidanje svih krhotina. Čišćenje površine. Iznošenje i odvoz otpada.</t>
  </si>
  <si>
    <t>37</t>
  </si>
  <si>
    <t>Stolarski popravak dovratnika unutarnjih vrata stana prije ugradbe vratnog krila. Pažljivo izrezivanje oštećenog dijela dovratnika na poziciji brave (dužina zahvata do 70 cm, širina do 5 cm, debljina do 5 cm). Izrada novog drvenog umetka (prosječna očekivana dimenzija umetka je cca 50/2,5/2,5 cm - a radi se pretežno o falcu na kojeg naliježe krilo). Prije izrezivanja potrebno je ukloniti vertikalnu gumenu brtvu koja je fiksirana u utor po cijeloj visini, a koja se vraća nakon popravka. Fiksiranje drvenog umetka. Izrada potrebnih utora na poziciji prihvatnika, te dobava I ugradba tipskog prihvatnika ("škontra"), prilagođenog vratnom krilu koje se ugrađuje.</t>
  </si>
  <si>
    <t>38</t>
  </si>
  <si>
    <t>Stolarski popravak drvenih harmo vrata garderobe. Pregled I eventualni popravak gornje vodilice. Pregled, popravak ili zamjena  kotačića koji klize unutar vodilice. Fiksiranje i spajanje krila koje se "odvojilo". Uključeni svi radovi do potpune funkcionalnosti vrata</t>
  </si>
  <si>
    <t>39</t>
  </si>
  <si>
    <t>Dobava i ugradba tipskog prihvatnika ("škontra") L- presjeka, koji pokriva manje oštećenje dovratnika na poziciji brave.</t>
  </si>
  <si>
    <t xml:space="preserve">kom </t>
  </si>
  <si>
    <t>40</t>
  </si>
  <si>
    <t>Izrada I ugradba pokrivne lajsne od jelovog drva, na stolarije I zida. Debljina do 1cm, širina do 8 cm. Obračun po m'</t>
  </si>
  <si>
    <t>41</t>
  </si>
  <si>
    <t>Ostakljenje nadsvjetla unutarnjih vrata staklom debljine 4 mm. Uključena dobava i ugradba 4 kom drvenih letvica ostakljenja. Dimenzije nadsvjetla 90/60 cm</t>
  </si>
  <si>
    <t>42</t>
  </si>
  <si>
    <t xml:space="preserve">Dobava I ugradba poluolive bijele boje za PVC prozor. Sve učvršćeno I naštimano do pune funkcionalnosti prozora. </t>
  </si>
  <si>
    <t>43</t>
  </si>
  <si>
    <t xml:space="preserve">Pažljiva demontaža nagorjelog dvokrilnog PVC prozora s roletom. Paziti da se ne ošteti fasada ili prozorska klupčica. Dimenzije 150/150 plus rolo kutija. Iznošenje I odvoz otpada </t>
  </si>
  <si>
    <t>44</t>
  </si>
  <si>
    <t xml:space="preserve">Dobava i postava dvokrilnog prozora izrađenog od PVC profila,  u  bijeloj boji. Način otvaranja: otklopno zaokretni mehanizam. Ostakljenje termopan staklom 4+16+4 mm. Komplet sa poluolivom,brtvama i okovom. Dimenzija: 150/150 cm (dimenzije obavezno provjeriti na objektu).                                                                                                                                                  </t>
  </si>
  <si>
    <t>45</t>
  </si>
  <si>
    <t xml:space="preserve">Dobava i postava  rolete za prozor iz prethodne stavke. Roleta s rolo kutijom, vodilicama, mehanizmom za podizanje, trakom i PVC lamelama u bijeloj boji. Ukupna dimenzija 150/150 + rolo kutija. Dimenzije provjeriti na objektu.      </t>
  </si>
  <si>
    <t>46</t>
  </si>
  <si>
    <t>Zidarska obrada špalete nakon ugradbe novog PVC prozora  s roletom (izvana i iznutra). Zapunjavanje PUR pjenom, obrada špaleta reparaturnim mortom, obrada spojeva s kamenom klupčicom trajnoelastičnim kitom. Širina zahvata do 60 cm. Opseg zahvata do 6,5 m. Paziti na vanjski spoj s tzv. ETICS fasadom. Obračun stavke u kompletu</t>
  </si>
  <si>
    <t>47</t>
  </si>
  <si>
    <t>Popravak razbijene unutarnje kamene klupčice debljine 3 cm. Pažljivo zarezivanje otkrhnutog dijela (ravnanje rubova). Dobava I ugradba ljepljenjem novog komadića ispoliranog kamena dimenzija cca 15/5/3 cm. Vrstu kamena prilagoditi postojećem stanju (kamen dolomitnog porijekla, "šprican" u crno/bijelo/sivoj kombinaciji) Obračun stavke u kompletu</t>
  </si>
  <si>
    <t>48</t>
  </si>
  <si>
    <t xml:space="preserve">Demontaža neispravne, te dobava I montaža nove getribe klizne stijene (tip Rotto) u kompletu s poluolivom I dodatnom ručkom koja služi za povlačenje kliznog krila. </t>
  </si>
  <si>
    <t>49</t>
  </si>
  <si>
    <t xml:space="preserve">Ličenje postojećih ugrađenih drvenih dovratnika s nadsvjetlom (unutarnja vrata stana). Pranje, mjestimično brušenje i kitanje, otprašivanje, impregnacija te dvokratno ličenje lak bojom za drvo (visoki sjaj). Dimenzije dovratnika 105/260 cm i 120/260, debljina 5 cm širina 10 cm. Uključene i pokrivne lajsne. Obračun po kompletu otvora                                     
</t>
  </si>
  <si>
    <t>50</t>
  </si>
  <si>
    <t xml:space="preserve">Ličenje postojećeg hrastovog praga ulaznih vrata. Brušenje, otprašivanje, impregnacija, te završno dvokratno lakiranje bezbojnim lakom za drvo (polumat). Dimenzije 95/10/5 cm.                                     
</t>
  </si>
  <si>
    <t>51</t>
  </si>
  <si>
    <t xml:space="preserve">Ličenje zidova i stropova. Pranje prljavih i zamašćenih zidova i stropova, struganje stare boje, mjestimično gletanje oštećenih površina uz proširenje pukotina i armiranje staklenom mrežicom (predviđeno 30% površine), premazivanje zidova i stropova impregnacijom, mjestimično bojanje površina antinikotinskom bojom, te završno bojanje unutarnjom bijelom disperzivnom bojom (dvije ruke, odnosno do do pune pokrivenosti)  </t>
  </si>
  <si>
    <t>52</t>
  </si>
  <si>
    <t xml:space="preserve">Čišćenje mjestimično zamašćenih i prljavih PVC prozora i balkonske klizne stijene. Pranje lamela roleta s vodilicama, pranje rolo trake i rolo kutije.  Obračun stavke po kompletu prozora/ klizne stijene, bez obzira na dimenziju.   </t>
  </si>
  <si>
    <t>53</t>
  </si>
  <si>
    <t xml:space="preserve">Čišćenje mjestimično zamašćenih i prljavih prekidača i utičnica.   </t>
  </si>
  <si>
    <t>54</t>
  </si>
  <si>
    <t>Demontaža neispravnog, te dobava I montaža novog digitalnog sobnog termostata instalacije grijanja</t>
  </si>
  <si>
    <t>55</t>
  </si>
  <si>
    <t xml:space="preserve">Pregled i servis kombiniranog plinskog uređaja za grijanje i pripremu potrošne tople vode (tip RIELLO). Vizualna kontrola, nadopuna instalacije grijanja vodom, provjera nepropusnosti, radovi rastavljanja, čišćenja I ponovnog sastavljanja uređaja, čišćenje grijaćih površina, provjera i kontrola funkcionalnosti odvoda kondenzata, provjera i podešavanje startne elektrode, kontrolno mjerenje emisije dimnih plinova </t>
  </si>
  <si>
    <t>56</t>
  </si>
  <si>
    <t>Dobava I ugradba novog izmjenjivača topline postojećeg plinskog kombiniranog uređaja tip RIELLO</t>
  </si>
  <si>
    <t>57</t>
  </si>
  <si>
    <t xml:space="preserve">Demontaža postojeće, te dobava i ugradba nove radijatorske armature komplet s brtvenim materijalom, radijatorskim termostatskim ventilom, zapornim ventilom s mogućnošću pražnjenja, nosačima, te radijatorskim odzračnikom. Spajanje do pune funkcionalnosti. Aluminijski radijator visine 60 cm (tip LIPOVICA ili sl.).Obračun po članku </t>
  </si>
  <si>
    <t xml:space="preserve">čl </t>
  </si>
  <si>
    <t>58</t>
  </si>
  <si>
    <t>Demontaža oštećenih radijatorskih termostatskih ventila, te dobava i ugradba novih</t>
  </si>
  <si>
    <t>59</t>
  </si>
  <si>
    <t>Dobava I ugradba novog izmjenjivača topline za postojeći plinski kombinirani uređaj tip RIELLO</t>
  </si>
  <si>
    <t>60</t>
  </si>
  <si>
    <t>Dobava i ugradba novog seta za nadopunu za plinski kombinirani uređaj tip RIELLO</t>
  </si>
  <si>
    <t>61</t>
  </si>
  <si>
    <t>Dobava i ugradba novog sigurnosnog ventila za plinski kombinirani uređaj tip RIELLO.</t>
  </si>
  <si>
    <t>62</t>
  </si>
  <si>
    <t>Dobava i ugradba novog izmjenjivača topline za PTV, za plinski kombinirani uređaj tip RIELLO.</t>
  </si>
  <si>
    <t>63</t>
  </si>
  <si>
    <t>Zaštita stolarije, radijatora, sanitarne opreme, podova, PVC folijom I zaštitnim trakama, u toku izvođenja radova. Površina stana 103 m2. Obračun stavke u kompletu</t>
  </si>
  <si>
    <t>64</t>
  </si>
  <si>
    <t xml:space="preserve">Pranje zamašćenih zidnih i podnih keramičkih pločica. Pranje sanitarija I radijatorskih armatura. Završno fino čišćenje nakon svih izvedenih radova. Površina stana 103 m2. Obračun stavke u kompletu </t>
  </si>
  <si>
    <t xml:space="preserve">UKUPNO </t>
  </si>
  <si>
    <t>PDV 25%</t>
  </si>
  <si>
    <t>SVEUKUPNO</t>
  </si>
  <si>
    <t>U Rijeci,</t>
  </si>
  <si>
    <t>Ponuditelj: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</si>
</sst>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Helv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top" wrapText="1"/>
    </xf>
    <xf numFmtId="4" fontId="5" fillId="0" borderId="2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top" wrapText="1"/>
    </xf>
    <xf numFmtId="0" fontId="5" fillId="0" borderId="2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top" wrapText="1"/>
    </xf>
    <xf numFmtId="0" fontId="5" fillId="0" borderId="2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vertical="top" wrapText="1"/>
    </xf>
    <xf numFmtId="0" fontId="5" fillId="0" borderId="2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vertical="top" wrapText="1"/>
    </xf>
    <xf numFmtId="0" fontId="5" fillId="0" borderId="2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vertical="top" wrapText="1"/>
    </xf>
    <xf numFmtId="0" fontId="5" fillId="0" borderId="3" xfId="6" applyFont="1" applyFill="1" applyBorder="1" applyAlignment="1">
      <alignment vertical="top" wrapText="1"/>
    </xf>
    <xf numFmtId="0" fontId="5" fillId="0" borderId="0" xfId="6" applyFont="1" applyFill="1" applyBorder="1" applyAlignment="1">
      <alignment vertical="top" wrapText="1"/>
    </xf>
    <xf numFmtId="0" fontId="5" fillId="0" borderId="1" xfId="6" applyFont="1" applyFill="1" applyBorder="1" applyAlignment="1">
      <alignment vertical="top" wrapText="1"/>
    </xf>
    <xf numFmtId="0" fontId="5" fillId="0" borderId="3" xfId="7" applyFont="1" applyFill="1" applyBorder="1" applyAlignment="1">
      <alignment vertical="top" wrapText="1"/>
    </xf>
    <xf numFmtId="0" fontId="5" fillId="0" borderId="2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5" fillId="0" borderId="4" xfId="7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Border="1"/>
    <xf numFmtId="4" fontId="0" fillId="0" borderId="0" xfId="0" applyNumberFormat="1"/>
    <xf numFmtId="4" fontId="1" fillId="0" borderId="0" xfId="0" applyNumberFormat="1" applyFont="1" applyBorder="1"/>
    <xf numFmtId="0" fontId="10" fillId="0" borderId="0" xfId="0" applyFont="1" applyBorder="1"/>
    <xf numFmtId="4" fontId="10" fillId="0" borderId="0" xfId="0" applyNumberFormat="1" applyFont="1" applyBorder="1"/>
    <xf numFmtId="0" fontId="5" fillId="0" borderId="0" xfId="7" applyFont="1" applyFill="1" applyBorder="1" applyAlignment="1">
      <alignment vertical="top" wrapText="1"/>
    </xf>
    <xf numFmtId="0" fontId="5" fillId="0" borderId="0" xfId="0" applyFont="1" applyBorder="1"/>
    <xf numFmtId="0" fontId="2" fillId="0" borderId="0" xfId="0" applyFont="1" applyAlignment="1">
      <alignment horizontal="center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4" fontId="5" fillId="0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5" fillId="0" borderId="3" xfId="3" applyFont="1" applyFill="1" applyBorder="1" applyAlignment="1" applyProtection="1">
      <alignment horizontal="center" vertical="center"/>
      <protection locked="0"/>
    </xf>
    <xf numFmtId="0" fontId="5" fillId="0" borderId="3" xfId="4" applyFont="1" applyFill="1" applyBorder="1" applyAlignment="1" applyProtection="1">
      <alignment horizontal="center" vertical="center"/>
      <protection locked="0"/>
    </xf>
    <xf numFmtId="0" fontId="5" fillId="0" borderId="3" xfId="5" applyFont="1" applyFill="1" applyBorder="1" applyAlignment="1" applyProtection="1">
      <alignment horizontal="center" vertical="center"/>
      <protection locked="0"/>
    </xf>
    <xf numFmtId="0" fontId="5" fillId="0" borderId="3" xfId="7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</xf>
  </cellXfs>
  <cellStyles count="8">
    <cellStyle name="Normal" xfId="0" builtinId="0"/>
    <cellStyle name="Normal 2" xfId="6"/>
    <cellStyle name="Normal 3" xfId="1"/>
    <cellStyle name="Normal 4" xfId="2"/>
    <cellStyle name="Normal 5" xfId="3"/>
    <cellStyle name="Normal 6" xfId="7"/>
    <cellStyle name="Normal 7" xfId="4"/>
    <cellStyle name="Normal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abSelected="1" workbookViewId="0">
      <selection activeCell="B7" sqref="B7"/>
    </sheetView>
  </sheetViews>
  <sheetFormatPr defaultRowHeight="15" x14ac:dyDescent="0.25"/>
  <cols>
    <col min="1" max="1" width="4.5703125" customWidth="1"/>
    <col min="2" max="2" width="32" customWidth="1"/>
    <col min="3" max="3" width="8.7109375" customWidth="1"/>
    <col min="4" max="4" width="11" customWidth="1"/>
    <col min="5" max="5" width="8.7109375" customWidth="1"/>
    <col min="6" max="6" width="11" customWidth="1"/>
    <col min="7" max="7" width="9.42578125" customWidth="1"/>
    <col min="8" max="8" width="61.85546875" customWidth="1"/>
    <col min="9" max="9" width="0.140625" customWidth="1"/>
    <col min="10" max="10" width="21.140625" customWidth="1"/>
    <col min="11" max="11" width="0.28515625" customWidth="1"/>
    <col min="12" max="12" width="0.42578125" customWidth="1"/>
    <col min="257" max="257" width="4.5703125" customWidth="1"/>
    <col min="258" max="258" width="32" customWidth="1"/>
    <col min="259" max="259" width="8.7109375" customWidth="1"/>
    <col min="260" max="260" width="11" customWidth="1"/>
    <col min="261" max="261" width="8.7109375" customWidth="1"/>
    <col min="262" max="262" width="11" customWidth="1"/>
    <col min="263" max="263" width="9.42578125" customWidth="1"/>
    <col min="264" max="264" width="61.85546875" customWidth="1"/>
    <col min="265" max="265" width="0.140625" customWidth="1"/>
    <col min="266" max="266" width="21.140625" customWidth="1"/>
    <col min="267" max="267" width="0.28515625" customWidth="1"/>
    <col min="268" max="268" width="0.42578125" customWidth="1"/>
    <col min="513" max="513" width="4.5703125" customWidth="1"/>
    <col min="514" max="514" width="32" customWidth="1"/>
    <col min="515" max="515" width="8.7109375" customWidth="1"/>
    <col min="516" max="516" width="11" customWidth="1"/>
    <col min="517" max="517" width="8.7109375" customWidth="1"/>
    <col min="518" max="518" width="11" customWidth="1"/>
    <col min="519" max="519" width="9.42578125" customWidth="1"/>
    <col min="520" max="520" width="61.85546875" customWidth="1"/>
    <col min="521" max="521" width="0.140625" customWidth="1"/>
    <col min="522" max="522" width="21.140625" customWidth="1"/>
    <col min="523" max="523" width="0.28515625" customWidth="1"/>
    <col min="524" max="524" width="0.42578125" customWidth="1"/>
    <col min="769" max="769" width="4.5703125" customWidth="1"/>
    <col min="770" max="770" width="32" customWidth="1"/>
    <col min="771" max="771" width="8.7109375" customWidth="1"/>
    <col min="772" max="772" width="11" customWidth="1"/>
    <col min="773" max="773" width="8.7109375" customWidth="1"/>
    <col min="774" max="774" width="11" customWidth="1"/>
    <col min="775" max="775" width="9.42578125" customWidth="1"/>
    <col min="776" max="776" width="61.85546875" customWidth="1"/>
    <col min="777" max="777" width="0.140625" customWidth="1"/>
    <col min="778" max="778" width="21.140625" customWidth="1"/>
    <col min="779" max="779" width="0.28515625" customWidth="1"/>
    <col min="780" max="780" width="0.42578125" customWidth="1"/>
    <col min="1025" max="1025" width="4.5703125" customWidth="1"/>
    <col min="1026" max="1026" width="32" customWidth="1"/>
    <col min="1027" max="1027" width="8.7109375" customWidth="1"/>
    <col min="1028" max="1028" width="11" customWidth="1"/>
    <col min="1029" max="1029" width="8.7109375" customWidth="1"/>
    <col min="1030" max="1030" width="11" customWidth="1"/>
    <col min="1031" max="1031" width="9.42578125" customWidth="1"/>
    <col min="1032" max="1032" width="61.85546875" customWidth="1"/>
    <col min="1033" max="1033" width="0.140625" customWidth="1"/>
    <col min="1034" max="1034" width="21.140625" customWidth="1"/>
    <col min="1035" max="1035" width="0.28515625" customWidth="1"/>
    <col min="1036" max="1036" width="0.42578125" customWidth="1"/>
    <col min="1281" max="1281" width="4.5703125" customWidth="1"/>
    <col min="1282" max="1282" width="32" customWidth="1"/>
    <col min="1283" max="1283" width="8.7109375" customWidth="1"/>
    <col min="1284" max="1284" width="11" customWidth="1"/>
    <col min="1285" max="1285" width="8.7109375" customWidth="1"/>
    <col min="1286" max="1286" width="11" customWidth="1"/>
    <col min="1287" max="1287" width="9.42578125" customWidth="1"/>
    <col min="1288" max="1288" width="61.85546875" customWidth="1"/>
    <col min="1289" max="1289" width="0.140625" customWidth="1"/>
    <col min="1290" max="1290" width="21.140625" customWidth="1"/>
    <col min="1291" max="1291" width="0.28515625" customWidth="1"/>
    <col min="1292" max="1292" width="0.42578125" customWidth="1"/>
    <col min="1537" max="1537" width="4.5703125" customWidth="1"/>
    <col min="1538" max="1538" width="32" customWidth="1"/>
    <col min="1539" max="1539" width="8.7109375" customWidth="1"/>
    <col min="1540" max="1540" width="11" customWidth="1"/>
    <col min="1541" max="1541" width="8.7109375" customWidth="1"/>
    <col min="1542" max="1542" width="11" customWidth="1"/>
    <col min="1543" max="1543" width="9.42578125" customWidth="1"/>
    <col min="1544" max="1544" width="61.85546875" customWidth="1"/>
    <col min="1545" max="1545" width="0.140625" customWidth="1"/>
    <col min="1546" max="1546" width="21.140625" customWidth="1"/>
    <col min="1547" max="1547" width="0.28515625" customWidth="1"/>
    <col min="1548" max="1548" width="0.42578125" customWidth="1"/>
    <col min="1793" max="1793" width="4.5703125" customWidth="1"/>
    <col min="1794" max="1794" width="32" customWidth="1"/>
    <col min="1795" max="1795" width="8.7109375" customWidth="1"/>
    <col min="1796" max="1796" width="11" customWidth="1"/>
    <col min="1797" max="1797" width="8.7109375" customWidth="1"/>
    <col min="1798" max="1798" width="11" customWidth="1"/>
    <col min="1799" max="1799" width="9.42578125" customWidth="1"/>
    <col min="1800" max="1800" width="61.85546875" customWidth="1"/>
    <col min="1801" max="1801" width="0.140625" customWidth="1"/>
    <col min="1802" max="1802" width="21.140625" customWidth="1"/>
    <col min="1803" max="1803" width="0.28515625" customWidth="1"/>
    <col min="1804" max="1804" width="0.42578125" customWidth="1"/>
    <col min="2049" max="2049" width="4.5703125" customWidth="1"/>
    <col min="2050" max="2050" width="32" customWidth="1"/>
    <col min="2051" max="2051" width="8.7109375" customWidth="1"/>
    <col min="2052" max="2052" width="11" customWidth="1"/>
    <col min="2053" max="2053" width="8.7109375" customWidth="1"/>
    <col min="2054" max="2054" width="11" customWidth="1"/>
    <col min="2055" max="2055" width="9.42578125" customWidth="1"/>
    <col min="2056" max="2056" width="61.85546875" customWidth="1"/>
    <col min="2057" max="2057" width="0.140625" customWidth="1"/>
    <col min="2058" max="2058" width="21.140625" customWidth="1"/>
    <col min="2059" max="2059" width="0.28515625" customWidth="1"/>
    <col min="2060" max="2060" width="0.42578125" customWidth="1"/>
    <col min="2305" max="2305" width="4.5703125" customWidth="1"/>
    <col min="2306" max="2306" width="32" customWidth="1"/>
    <col min="2307" max="2307" width="8.7109375" customWidth="1"/>
    <col min="2308" max="2308" width="11" customWidth="1"/>
    <col min="2309" max="2309" width="8.7109375" customWidth="1"/>
    <col min="2310" max="2310" width="11" customWidth="1"/>
    <col min="2311" max="2311" width="9.42578125" customWidth="1"/>
    <col min="2312" max="2312" width="61.85546875" customWidth="1"/>
    <col min="2313" max="2313" width="0.140625" customWidth="1"/>
    <col min="2314" max="2314" width="21.140625" customWidth="1"/>
    <col min="2315" max="2315" width="0.28515625" customWidth="1"/>
    <col min="2316" max="2316" width="0.42578125" customWidth="1"/>
    <col min="2561" max="2561" width="4.5703125" customWidth="1"/>
    <col min="2562" max="2562" width="32" customWidth="1"/>
    <col min="2563" max="2563" width="8.7109375" customWidth="1"/>
    <col min="2564" max="2564" width="11" customWidth="1"/>
    <col min="2565" max="2565" width="8.7109375" customWidth="1"/>
    <col min="2566" max="2566" width="11" customWidth="1"/>
    <col min="2567" max="2567" width="9.42578125" customWidth="1"/>
    <col min="2568" max="2568" width="61.85546875" customWidth="1"/>
    <col min="2569" max="2569" width="0.140625" customWidth="1"/>
    <col min="2570" max="2570" width="21.140625" customWidth="1"/>
    <col min="2571" max="2571" width="0.28515625" customWidth="1"/>
    <col min="2572" max="2572" width="0.42578125" customWidth="1"/>
    <col min="2817" max="2817" width="4.5703125" customWidth="1"/>
    <col min="2818" max="2818" width="32" customWidth="1"/>
    <col min="2819" max="2819" width="8.7109375" customWidth="1"/>
    <col min="2820" max="2820" width="11" customWidth="1"/>
    <col min="2821" max="2821" width="8.7109375" customWidth="1"/>
    <col min="2822" max="2822" width="11" customWidth="1"/>
    <col min="2823" max="2823" width="9.42578125" customWidth="1"/>
    <col min="2824" max="2824" width="61.85546875" customWidth="1"/>
    <col min="2825" max="2825" width="0.140625" customWidth="1"/>
    <col min="2826" max="2826" width="21.140625" customWidth="1"/>
    <col min="2827" max="2827" width="0.28515625" customWidth="1"/>
    <col min="2828" max="2828" width="0.42578125" customWidth="1"/>
    <col min="3073" max="3073" width="4.5703125" customWidth="1"/>
    <col min="3074" max="3074" width="32" customWidth="1"/>
    <col min="3075" max="3075" width="8.7109375" customWidth="1"/>
    <col min="3076" max="3076" width="11" customWidth="1"/>
    <col min="3077" max="3077" width="8.7109375" customWidth="1"/>
    <col min="3078" max="3078" width="11" customWidth="1"/>
    <col min="3079" max="3079" width="9.42578125" customWidth="1"/>
    <col min="3080" max="3080" width="61.85546875" customWidth="1"/>
    <col min="3081" max="3081" width="0.140625" customWidth="1"/>
    <col min="3082" max="3082" width="21.140625" customWidth="1"/>
    <col min="3083" max="3083" width="0.28515625" customWidth="1"/>
    <col min="3084" max="3084" width="0.42578125" customWidth="1"/>
    <col min="3329" max="3329" width="4.5703125" customWidth="1"/>
    <col min="3330" max="3330" width="32" customWidth="1"/>
    <col min="3331" max="3331" width="8.7109375" customWidth="1"/>
    <col min="3332" max="3332" width="11" customWidth="1"/>
    <col min="3333" max="3333" width="8.7109375" customWidth="1"/>
    <col min="3334" max="3334" width="11" customWidth="1"/>
    <col min="3335" max="3335" width="9.42578125" customWidth="1"/>
    <col min="3336" max="3336" width="61.85546875" customWidth="1"/>
    <col min="3337" max="3337" width="0.140625" customWidth="1"/>
    <col min="3338" max="3338" width="21.140625" customWidth="1"/>
    <col min="3339" max="3339" width="0.28515625" customWidth="1"/>
    <col min="3340" max="3340" width="0.42578125" customWidth="1"/>
    <col min="3585" max="3585" width="4.5703125" customWidth="1"/>
    <col min="3586" max="3586" width="32" customWidth="1"/>
    <col min="3587" max="3587" width="8.7109375" customWidth="1"/>
    <col min="3588" max="3588" width="11" customWidth="1"/>
    <col min="3589" max="3589" width="8.7109375" customWidth="1"/>
    <col min="3590" max="3590" width="11" customWidth="1"/>
    <col min="3591" max="3591" width="9.42578125" customWidth="1"/>
    <col min="3592" max="3592" width="61.85546875" customWidth="1"/>
    <col min="3593" max="3593" width="0.140625" customWidth="1"/>
    <col min="3594" max="3594" width="21.140625" customWidth="1"/>
    <col min="3595" max="3595" width="0.28515625" customWidth="1"/>
    <col min="3596" max="3596" width="0.42578125" customWidth="1"/>
    <col min="3841" max="3841" width="4.5703125" customWidth="1"/>
    <col min="3842" max="3842" width="32" customWidth="1"/>
    <col min="3843" max="3843" width="8.7109375" customWidth="1"/>
    <col min="3844" max="3844" width="11" customWidth="1"/>
    <col min="3845" max="3845" width="8.7109375" customWidth="1"/>
    <col min="3846" max="3846" width="11" customWidth="1"/>
    <col min="3847" max="3847" width="9.42578125" customWidth="1"/>
    <col min="3848" max="3848" width="61.85546875" customWidth="1"/>
    <col min="3849" max="3849" width="0.140625" customWidth="1"/>
    <col min="3850" max="3850" width="21.140625" customWidth="1"/>
    <col min="3851" max="3851" width="0.28515625" customWidth="1"/>
    <col min="3852" max="3852" width="0.42578125" customWidth="1"/>
    <col min="4097" max="4097" width="4.5703125" customWidth="1"/>
    <col min="4098" max="4098" width="32" customWidth="1"/>
    <col min="4099" max="4099" width="8.7109375" customWidth="1"/>
    <col min="4100" max="4100" width="11" customWidth="1"/>
    <col min="4101" max="4101" width="8.7109375" customWidth="1"/>
    <col min="4102" max="4102" width="11" customWidth="1"/>
    <col min="4103" max="4103" width="9.42578125" customWidth="1"/>
    <col min="4104" max="4104" width="61.85546875" customWidth="1"/>
    <col min="4105" max="4105" width="0.140625" customWidth="1"/>
    <col min="4106" max="4106" width="21.140625" customWidth="1"/>
    <col min="4107" max="4107" width="0.28515625" customWidth="1"/>
    <col min="4108" max="4108" width="0.42578125" customWidth="1"/>
    <col min="4353" max="4353" width="4.5703125" customWidth="1"/>
    <col min="4354" max="4354" width="32" customWidth="1"/>
    <col min="4355" max="4355" width="8.7109375" customWidth="1"/>
    <col min="4356" max="4356" width="11" customWidth="1"/>
    <col min="4357" max="4357" width="8.7109375" customWidth="1"/>
    <col min="4358" max="4358" width="11" customWidth="1"/>
    <col min="4359" max="4359" width="9.42578125" customWidth="1"/>
    <col min="4360" max="4360" width="61.85546875" customWidth="1"/>
    <col min="4361" max="4361" width="0.140625" customWidth="1"/>
    <col min="4362" max="4362" width="21.140625" customWidth="1"/>
    <col min="4363" max="4363" width="0.28515625" customWidth="1"/>
    <col min="4364" max="4364" width="0.42578125" customWidth="1"/>
    <col min="4609" max="4609" width="4.5703125" customWidth="1"/>
    <col min="4610" max="4610" width="32" customWidth="1"/>
    <col min="4611" max="4611" width="8.7109375" customWidth="1"/>
    <col min="4612" max="4612" width="11" customWidth="1"/>
    <col min="4613" max="4613" width="8.7109375" customWidth="1"/>
    <col min="4614" max="4614" width="11" customWidth="1"/>
    <col min="4615" max="4615" width="9.42578125" customWidth="1"/>
    <col min="4616" max="4616" width="61.85546875" customWidth="1"/>
    <col min="4617" max="4617" width="0.140625" customWidth="1"/>
    <col min="4618" max="4618" width="21.140625" customWidth="1"/>
    <col min="4619" max="4619" width="0.28515625" customWidth="1"/>
    <col min="4620" max="4620" width="0.42578125" customWidth="1"/>
    <col min="4865" max="4865" width="4.5703125" customWidth="1"/>
    <col min="4866" max="4866" width="32" customWidth="1"/>
    <col min="4867" max="4867" width="8.7109375" customWidth="1"/>
    <col min="4868" max="4868" width="11" customWidth="1"/>
    <col min="4869" max="4869" width="8.7109375" customWidth="1"/>
    <col min="4870" max="4870" width="11" customWidth="1"/>
    <col min="4871" max="4871" width="9.42578125" customWidth="1"/>
    <col min="4872" max="4872" width="61.85546875" customWidth="1"/>
    <col min="4873" max="4873" width="0.140625" customWidth="1"/>
    <col min="4874" max="4874" width="21.140625" customWidth="1"/>
    <col min="4875" max="4875" width="0.28515625" customWidth="1"/>
    <col min="4876" max="4876" width="0.42578125" customWidth="1"/>
    <col min="5121" max="5121" width="4.5703125" customWidth="1"/>
    <col min="5122" max="5122" width="32" customWidth="1"/>
    <col min="5123" max="5123" width="8.7109375" customWidth="1"/>
    <col min="5124" max="5124" width="11" customWidth="1"/>
    <col min="5125" max="5125" width="8.7109375" customWidth="1"/>
    <col min="5126" max="5126" width="11" customWidth="1"/>
    <col min="5127" max="5127" width="9.42578125" customWidth="1"/>
    <col min="5128" max="5128" width="61.85546875" customWidth="1"/>
    <col min="5129" max="5129" width="0.140625" customWidth="1"/>
    <col min="5130" max="5130" width="21.140625" customWidth="1"/>
    <col min="5131" max="5131" width="0.28515625" customWidth="1"/>
    <col min="5132" max="5132" width="0.42578125" customWidth="1"/>
    <col min="5377" max="5377" width="4.5703125" customWidth="1"/>
    <col min="5378" max="5378" width="32" customWidth="1"/>
    <col min="5379" max="5379" width="8.7109375" customWidth="1"/>
    <col min="5380" max="5380" width="11" customWidth="1"/>
    <col min="5381" max="5381" width="8.7109375" customWidth="1"/>
    <col min="5382" max="5382" width="11" customWidth="1"/>
    <col min="5383" max="5383" width="9.42578125" customWidth="1"/>
    <col min="5384" max="5384" width="61.85546875" customWidth="1"/>
    <col min="5385" max="5385" width="0.140625" customWidth="1"/>
    <col min="5386" max="5386" width="21.140625" customWidth="1"/>
    <col min="5387" max="5387" width="0.28515625" customWidth="1"/>
    <col min="5388" max="5388" width="0.42578125" customWidth="1"/>
    <col min="5633" max="5633" width="4.5703125" customWidth="1"/>
    <col min="5634" max="5634" width="32" customWidth="1"/>
    <col min="5635" max="5635" width="8.7109375" customWidth="1"/>
    <col min="5636" max="5636" width="11" customWidth="1"/>
    <col min="5637" max="5637" width="8.7109375" customWidth="1"/>
    <col min="5638" max="5638" width="11" customWidth="1"/>
    <col min="5639" max="5639" width="9.42578125" customWidth="1"/>
    <col min="5640" max="5640" width="61.85546875" customWidth="1"/>
    <col min="5641" max="5641" width="0.140625" customWidth="1"/>
    <col min="5642" max="5642" width="21.140625" customWidth="1"/>
    <col min="5643" max="5643" width="0.28515625" customWidth="1"/>
    <col min="5644" max="5644" width="0.42578125" customWidth="1"/>
    <col min="5889" max="5889" width="4.5703125" customWidth="1"/>
    <col min="5890" max="5890" width="32" customWidth="1"/>
    <col min="5891" max="5891" width="8.7109375" customWidth="1"/>
    <col min="5892" max="5892" width="11" customWidth="1"/>
    <col min="5893" max="5893" width="8.7109375" customWidth="1"/>
    <col min="5894" max="5894" width="11" customWidth="1"/>
    <col min="5895" max="5895" width="9.42578125" customWidth="1"/>
    <col min="5896" max="5896" width="61.85546875" customWidth="1"/>
    <col min="5897" max="5897" width="0.140625" customWidth="1"/>
    <col min="5898" max="5898" width="21.140625" customWidth="1"/>
    <col min="5899" max="5899" width="0.28515625" customWidth="1"/>
    <col min="5900" max="5900" width="0.42578125" customWidth="1"/>
    <col min="6145" max="6145" width="4.5703125" customWidth="1"/>
    <col min="6146" max="6146" width="32" customWidth="1"/>
    <col min="6147" max="6147" width="8.7109375" customWidth="1"/>
    <col min="6148" max="6148" width="11" customWidth="1"/>
    <col min="6149" max="6149" width="8.7109375" customWidth="1"/>
    <col min="6150" max="6150" width="11" customWidth="1"/>
    <col min="6151" max="6151" width="9.42578125" customWidth="1"/>
    <col min="6152" max="6152" width="61.85546875" customWidth="1"/>
    <col min="6153" max="6153" width="0.140625" customWidth="1"/>
    <col min="6154" max="6154" width="21.140625" customWidth="1"/>
    <col min="6155" max="6155" width="0.28515625" customWidth="1"/>
    <col min="6156" max="6156" width="0.42578125" customWidth="1"/>
    <col min="6401" max="6401" width="4.5703125" customWidth="1"/>
    <col min="6402" max="6402" width="32" customWidth="1"/>
    <col min="6403" max="6403" width="8.7109375" customWidth="1"/>
    <col min="6404" max="6404" width="11" customWidth="1"/>
    <col min="6405" max="6405" width="8.7109375" customWidth="1"/>
    <col min="6406" max="6406" width="11" customWidth="1"/>
    <col min="6407" max="6407" width="9.42578125" customWidth="1"/>
    <col min="6408" max="6408" width="61.85546875" customWidth="1"/>
    <col min="6409" max="6409" width="0.140625" customWidth="1"/>
    <col min="6410" max="6410" width="21.140625" customWidth="1"/>
    <col min="6411" max="6411" width="0.28515625" customWidth="1"/>
    <col min="6412" max="6412" width="0.42578125" customWidth="1"/>
    <col min="6657" max="6657" width="4.5703125" customWidth="1"/>
    <col min="6658" max="6658" width="32" customWidth="1"/>
    <col min="6659" max="6659" width="8.7109375" customWidth="1"/>
    <col min="6660" max="6660" width="11" customWidth="1"/>
    <col min="6661" max="6661" width="8.7109375" customWidth="1"/>
    <col min="6662" max="6662" width="11" customWidth="1"/>
    <col min="6663" max="6663" width="9.42578125" customWidth="1"/>
    <col min="6664" max="6664" width="61.85546875" customWidth="1"/>
    <col min="6665" max="6665" width="0.140625" customWidth="1"/>
    <col min="6666" max="6666" width="21.140625" customWidth="1"/>
    <col min="6667" max="6667" width="0.28515625" customWidth="1"/>
    <col min="6668" max="6668" width="0.42578125" customWidth="1"/>
    <col min="6913" max="6913" width="4.5703125" customWidth="1"/>
    <col min="6914" max="6914" width="32" customWidth="1"/>
    <col min="6915" max="6915" width="8.7109375" customWidth="1"/>
    <col min="6916" max="6916" width="11" customWidth="1"/>
    <col min="6917" max="6917" width="8.7109375" customWidth="1"/>
    <col min="6918" max="6918" width="11" customWidth="1"/>
    <col min="6919" max="6919" width="9.42578125" customWidth="1"/>
    <col min="6920" max="6920" width="61.85546875" customWidth="1"/>
    <col min="6921" max="6921" width="0.140625" customWidth="1"/>
    <col min="6922" max="6922" width="21.140625" customWidth="1"/>
    <col min="6923" max="6923" width="0.28515625" customWidth="1"/>
    <col min="6924" max="6924" width="0.42578125" customWidth="1"/>
    <col min="7169" max="7169" width="4.5703125" customWidth="1"/>
    <col min="7170" max="7170" width="32" customWidth="1"/>
    <col min="7171" max="7171" width="8.7109375" customWidth="1"/>
    <col min="7172" max="7172" width="11" customWidth="1"/>
    <col min="7173" max="7173" width="8.7109375" customWidth="1"/>
    <col min="7174" max="7174" width="11" customWidth="1"/>
    <col min="7175" max="7175" width="9.42578125" customWidth="1"/>
    <col min="7176" max="7176" width="61.85546875" customWidth="1"/>
    <col min="7177" max="7177" width="0.140625" customWidth="1"/>
    <col min="7178" max="7178" width="21.140625" customWidth="1"/>
    <col min="7179" max="7179" width="0.28515625" customWidth="1"/>
    <col min="7180" max="7180" width="0.42578125" customWidth="1"/>
    <col min="7425" max="7425" width="4.5703125" customWidth="1"/>
    <col min="7426" max="7426" width="32" customWidth="1"/>
    <col min="7427" max="7427" width="8.7109375" customWidth="1"/>
    <col min="7428" max="7428" width="11" customWidth="1"/>
    <col min="7429" max="7429" width="8.7109375" customWidth="1"/>
    <col min="7430" max="7430" width="11" customWidth="1"/>
    <col min="7431" max="7431" width="9.42578125" customWidth="1"/>
    <col min="7432" max="7432" width="61.85546875" customWidth="1"/>
    <col min="7433" max="7433" width="0.140625" customWidth="1"/>
    <col min="7434" max="7434" width="21.140625" customWidth="1"/>
    <col min="7435" max="7435" width="0.28515625" customWidth="1"/>
    <col min="7436" max="7436" width="0.42578125" customWidth="1"/>
    <col min="7681" max="7681" width="4.5703125" customWidth="1"/>
    <col min="7682" max="7682" width="32" customWidth="1"/>
    <col min="7683" max="7683" width="8.7109375" customWidth="1"/>
    <col min="7684" max="7684" width="11" customWidth="1"/>
    <col min="7685" max="7685" width="8.7109375" customWidth="1"/>
    <col min="7686" max="7686" width="11" customWidth="1"/>
    <col min="7687" max="7687" width="9.42578125" customWidth="1"/>
    <col min="7688" max="7688" width="61.85546875" customWidth="1"/>
    <col min="7689" max="7689" width="0.140625" customWidth="1"/>
    <col min="7690" max="7690" width="21.140625" customWidth="1"/>
    <col min="7691" max="7691" width="0.28515625" customWidth="1"/>
    <col min="7692" max="7692" width="0.42578125" customWidth="1"/>
    <col min="7937" max="7937" width="4.5703125" customWidth="1"/>
    <col min="7938" max="7938" width="32" customWidth="1"/>
    <col min="7939" max="7939" width="8.7109375" customWidth="1"/>
    <col min="7940" max="7940" width="11" customWidth="1"/>
    <col min="7941" max="7941" width="8.7109375" customWidth="1"/>
    <col min="7942" max="7942" width="11" customWidth="1"/>
    <col min="7943" max="7943" width="9.42578125" customWidth="1"/>
    <col min="7944" max="7944" width="61.85546875" customWidth="1"/>
    <col min="7945" max="7945" width="0.140625" customWidth="1"/>
    <col min="7946" max="7946" width="21.140625" customWidth="1"/>
    <col min="7947" max="7947" width="0.28515625" customWidth="1"/>
    <col min="7948" max="7948" width="0.42578125" customWidth="1"/>
    <col min="8193" max="8193" width="4.5703125" customWidth="1"/>
    <col min="8194" max="8194" width="32" customWidth="1"/>
    <col min="8195" max="8195" width="8.7109375" customWidth="1"/>
    <col min="8196" max="8196" width="11" customWidth="1"/>
    <col min="8197" max="8197" width="8.7109375" customWidth="1"/>
    <col min="8198" max="8198" width="11" customWidth="1"/>
    <col min="8199" max="8199" width="9.42578125" customWidth="1"/>
    <col min="8200" max="8200" width="61.85546875" customWidth="1"/>
    <col min="8201" max="8201" width="0.140625" customWidth="1"/>
    <col min="8202" max="8202" width="21.140625" customWidth="1"/>
    <col min="8203" max="8203" width="0.28515625" customWidth="1"/>
    <col min="8204" max="8204" width="0.42578125" customWidth="1"/>
    <col min="8449" max="8449" width="4.5703125" customWidth="1"/>
    <col min="8450" max="8450" width="32" customWidth="1"/>
    <col min="8451" max="8451" width="8.7109375" customWidth="1"/>
    <col min="8452" max="8452" width="11" customWidth="1"/>
    <col min="8453" max="8453" width="8.7109375" customWidth="1"/>
    <col min="8454" max="8454" width="11" customWidth="1"/>
    <col min="8455" max="8455" width="9.42578125" customWidth="1"/>
    <col min="8456" max="8456" width="61.85546875" customWidth="1"/>
    <col min="8457" max="8457" width="0.140625" customWidth="1"/>
    <col min="8458" max="8458" width="21.140625" customWidth="1"/>
    <col min="8459" max="8459" width="0.28515625" customWidth="1"/>
    <col min="8460" max="8460" width="0.42578125" customWidth="1"/>
    <col min="8705" max="8705" width="4.5703125" customWidth="1"/>
    <col min="8706" max="8706" width="32" customWidth="1"/>
    <col min="8707" max="8707" width="8.7109375" customWidth="1"/>
    <col min="8708" max="8708" width="11" customWidth="1"/>
    <col min="8709" max="8709" width="8.7109375" customWidth="1"/>
    <col min="8710" max="8710" width="11" customWidth="1"/>
    <col min="8711" max="8711" width="9.42578125" customWidth="1"/>
    <col min="8712" max="8712" width="61.85546875" customWidth="1"/>
    <col min="8713" max="8713" width="0.140625" customWidth="1"/>
    <col min="8714" max="8714" width="21.140625" customWidth="1"/>
    <col min="8715" max="8715" width="0.28515625" customWidth="1"/>
    <col min="8716" max="8716" width="0.42578125" customWidth="1"/>
    <col min="8961" max="8961" width="4.5703125" customWidth="1"/>
    <col min="8962" max="8962" width="32" customWidth="1"/>
    <col min="8963" max="8963" width="8.7109375" customWidth="1"/>
    <col min="8964" max="8964" width="11" customWidth="1"/>
    <col min="8965" max="8965" width="8.7109375" customWidth="1"/>
    <col min="8966" max="8966" width="11" customWidth="1"/>
    <col min="8967" max="8967" width="9.42578125" customWidth="1"/>
    <col min="8968" max="8968" width="61.85546875" customWidth="1"/>
    <col min="8969" max="8969" width="0.140625" customWidth="1"/>
    <col min="8970" max="8970" width="21.140625" customWidth="1"/>
    <col min="8971" max="8971" width="0.28515625" customWidth="1"/>
    <col min="8972" max="8972" width="0.42578125" customWidth="1"/>
    <col min="9217" max="9217" width="4.5703125" customWidth="1"/>
    <col min="9218" max="9218" width="32" customWidth="1"/>
    <col min="9219" max="9219" width="8.7109375" customWidth="1"/>
    <col min="9220" max="9220" width="11" customWidth="1"/>
    <col min="9221" max="9221" width="8.7109375" customWidth="1"/>
    <col min="9222" max="9222" width="11" customWidth="1"/>
    <col min="9223" max="9223" width="9.42578125" customWidth="1"/>
    <col min="9224" max="9224" width="61.85546875" customWidth="1"/>
    <col min="9225" max="9225" width="0.140625" customWidth="1"/>
    <col min="9226" max="9226" width="21.140625" customWidth="1"/>
    <col min="9227" max="9227" width="0.28515625" customWidth="1"/>
    <col min="9228" max="9228" width="0.42578125" customWidth="1"/>
    <col min="9473" max="9473" width="4.5703125" customWidth="1"/>
    <col min="9474" max="9474" width="32" customWidth="1"/>
    <col min="9475" max="9475" width="8.7109375" customWidth="1"/>
    <col min="9476" max="9476" width="11" customWidth="1"/>
    <col min="9477" max="9477" width="8.7109375" customWidth="1"/>
    <col min="9478" max="9478" width="11" customWidth="1"/>
    <col min="9479" max="9479" width="9.42578125" customWidth="1"/>
    <col min="9480" max="9480" width="61.85546875" customWidth="1"/>
    <col min="9481" max="9481" width="0.140625" customWidth="1"/>
    <col min="9482" max="9482" width="21.140625" customWidth="1"/>
    <col min="9483" max="9483" width="0.28515625" customWidth="1"/>
    <col min="9484" max="9484" width="0.42578125" customWidth="1"/>
    <col min="9729" max="9729" width="4.5703125" customWidth="1"/>
    <col min="9730" max="9730" width="32" customWidth="1"/>
    <col min="9731" max="9731" width="8.7109375" customWidth="1"/>
    <col min="9732" max="9732" width="11" customWidth="1"/>
    <col min="9733" max="9733" width="8.7109375" customWidth="1"/>
    <col min="9734" max="9734" width="11" customWidth="1"/>
    <col min="9735" max="9735" width="9.42578125" customWidth="1"/>
    <col min="9736" max="9736" width="61.85546875" customWidth="1"/>
    <col min="9737" max="9737" width="0.140625" customWidth="1"/>
    <col min="9738" max="9738" width="21.140625" customWidth="1"/>
    <col min="9739" max="9739" width="0.28515625" customWidth="1"/>
    <col min="9740" max="9740" width="0.42578125" customWidth="1"/>
    <col min="9985" max="9985" width="4.5703125" customWidth="1"/>
    <col min="9986" max="9986" width="32" customWidth="1"/>
    <col min="9987" max="9987" width="8.7109375" customWidth="1"/>
    <col min="9988" max="9988" width="11" customWidth="1"/>
    <col min="9989" max="9989" width="8.7109375" customWidth="1"/>
    <col min="9990" max="9990" width="11" customWidth="1"/>
    <col min="9991" max="9991" width="9.42578125" customWidth="1"/>
    <col min="9992" max="9992" width="61.85546875" customWidth="1"/>
    <col min="9993" max="9993" width="0.140625" customWidth="1"/>
    <col min="9994" max="9994" width="21.140625" customWidth="1"/>
    <col min="9995" max="9995" width="0.28515625" customWidth="1"/>
    <col min="9996" max="9996" width="0.42578125" customWidth="1"/>
    <col min="10241" max="10241" width="4.5703125" customWidth="1"/>
    <col min="10242" max="10242" width="32" customWidth="1"/>
    <col min="10243" max="10243" width="8.7109375" customWidth="1"/>
    <col min="10244" max="10244" width="11" customWidth="1"/>
    <col min="10245" max="10245" width="8.7109375" customWidth="1"/>
    <col min="10246" max="10246" width="11" customWidth="1"/>
    <col min="10247" max="10247" width="9.42578125" customWidth="1"/>
    <col min="10248" max="10248" width="61.85546875" customWidth="1"/>
    <col min="10249" max="10249" width="0.140625" customWidth="1"/>
    <col min="10250" max="10250" width="21.140625" customWidth="1"/>
    <col min="10251" max="10251" width="0.28515625" customWidth="1"/>
    <col min="10252" max="10252" width="0.42578125" customWidth="1"/>
    <col min="10497" max="10497" width="4.5703125" customWidth="1"/>
    <col min="10498" max="10498" width="32" customWidth="1"/>
    <col min="10499" max="10499" width="8.7109375" customWidth="1"/>
    <col min="10500" max="10500" width="11" customWidth="1"/>
    <col min="10501" max="10501" width="8.7109375" customWidth="1"/>
    <col min="10502" max="10502" width="11" customWidth="1"/>
    <col min="10503" max="10503" width="9.42578125" customWidth="1"/>
    <col min="10504" max="10504" width="61.85546875" customWidth="1"/>
    <col min="10505" max="10505" width="0.140625" customWidth="1"/>
    <col min="10506" max="10506" width="21.140625" customWidth="1"/>
    <col min="10507" max="10507" width="0.28515625" customWidth="1"/>
    <col min="10508" max="10508" width="0.42578125" customWidth="1"/>
    <col min="10753" max="10753" width="4.5703125" customWidth="1"/>
    <col min="10754" max="10754" width="32" customWidth="1"/>
    <col min="10755" max="10755" width="8.7109375" customWidth="1"/>
    <col min="10756" max="10756" width="11" customWidth="1"/>
    <col min="10757" max="10757" width="8.7109375" customWidth="1"/>
    <col min="10758" max="10758" width="11" customWidth="1"/>
    <col min="10759" max="10759" width="9.42578125" customWidth="1"/>
    <col min="10760" max="10760" width="61.85546875" customWidth="1"/>
    <col min="10761" max="10761" width="0.140625" customWidth="1"/>
    <col min="10762" max="10762" width="21.140625" customWidth="1"/>
    <col min="10763" max="10763" width="0.28515625" customWidth="1"/>
    <col min="10764" max="10764" width="0.42578125" customWidth="1"/>
    <col min="11009" max="11009" width="4.5703125" customWidth="1"/>
    <col min="11010" max="11010" width="32" customWidth="1"/>
    <col min="11011" max="11011" width="8.7109375" customWidth="1"/>
    <col min="11012" max="11012" width="11" customWidth="1"/>
    <col min="11013" max="11013" width="8.7109375" customWidth="1"/>
    <col min="11014" max="11014" width="11" customWidth="1"/>
    <col min="11015" max="11015" width="9.42578125" customWidth="1"/>
    <col min="11016" max="11016" width="61.85546875" customWidth="1"/>
    <col min="11017" max="11017" width="0.140625" customWidth="1"/>
    <col min="11018" max="11018" width="21.140625" customWidth="1"/>
    <col min="11019" max="11019" width="0.28515625" customWidth="1"/>
    <col min="11020" max="11020" width="0.42578125" customWidth="1"/>
    <col min="11265" max="11265" width="4.5703125" customWidth="1"/>
    <col min="11266" max="11266" width="32" customWidth="1"/>
    <col min="11267" max="11267" width="8.7109375" customWidth="1"/>
    <col min="11268" max="11268" width="11" customWidth="1"/>
    <col min="11269" max="11269" width="8.7109375" customWidth="1"/>
    <col min="11270" max="11270" width="11" customWidth="1"/>
    <col min="11271" max="11271" width="9.42578125" customWidth="1"/>
    <col min="11272" max="11272" width="61.85546875" customWidth="1"/>
    <col min="11273" max="11273" width="0.140625" customWidth="1"/>
    <col min="11274" max="11274" width="21.140625" customWidth="1"/>
    <col min="11275" max="11275" width="0.28515625" customWidth="1"/>
    <col min="11276" max="11276" width="0.42578125" customWidth="1"/>
    <col min="11521" max="11521" width="4.5703125" customWidth="1"/>
    <col min="11522" max="11522" width="32" customWidth="1"/>
    <col min="11523" max="11523" width="8.7109375" customWidth="1"/>
    <col min="11524" max="11524" width="11" customWidth="1"/>
    <col min="11525" max="11525" width="8.7109375" customWidth="1"/>
    <col min="11526" max="11526" width="11" customWidth="1"/>
    <col min="11527" max="11527" width="9.42578125" customWidth="1"/>
    <col min="11528" max="11528" width="61.85546875" customWidth="1"/>
    <col min="11529" max="11529" width="0.140625" customWidth="1"/>
    <col min="11530" max="11530" width="21.140625" customWidth="1"/>
    <col min="11531" max="11531" width="0.28515625" customWidth="1"/>
    <col min="11532" max="11532" width="0.42578125" customWidth="1"/>
    <col min="11777" max="11777" width="4.5703125" customWidth="1"/>
    <col min="11778" max="11778" width="32" customWidth="1"/>
    <col min="11779" max="11779" width="8.7109375" customWidth="1"/>
    <col min="11780" max="11780" width="11" customWidth="1"/>
    <col min="11781" max="11781" width="8.7109375" customWidth="1"/>
    <col min="11782" max="11782" width="11" customWidth="1"/>
    <col min="11783" max="11783" width="9.42578125" customWidth="1"/>
    <col min="11784" max="11784" width="61.85546875" customWidth="1"/>
    <col min="11785" max="11785" width="0.140625" customWidth="1"/>
    <col min="11786" max="11786" width="21.140625" customWidth="1"/>
    <col min="11787" max="11787" width="0.28515625" customWidth="1"/>
    <col min="11788" max="11788" width="0.42578125" customWidth="1"/>
    <col min="12033" max="12033" width="4.5703125" customWidth="1"/>
    <col min="12034" max="12034" width="32" customWidth="1"/>
    <col min="12035" max="12035" width="8.7109375" customWidth="1"/>
    <col min="12036" max="12036" width="11" customWidth="1"/>
    <col min="12037" max="12037" width="8.7109375" customWidth="1"/>
    <col min="12038" max="12038" width="11" customWidth="1"/>
    <col min="12039" max="12039" width="9.42578125" customWidth="1"/>
    <col min="12040" max="12040" width="61.85546875" customWidth="1"/>
    <col min="12041" max="12041" width="0.140625" customWidth="1"/>
    <col min="12042" max="12042" width="21.140625" customWidth="1"/>
    <col min="12043" max="12043" width="0.28515625" customWidth="1"/>
    <col min="12044" max="12044" width="0.42578125" customWidth="1"/>
    <col min="12289" max="12289" width="4.5703125" customWidth="1"/>
    <col min="12290" max="12290" width="32" customWidth="1"/>
    <col min="12291" max="12291" width="8.7109375" customWidth="1"/>
    <col min="12292" max="12292" width="11" customWidth="1"/>
    <col min="12293" max="12293" width="8.7109375" customWidth="1"/>
    <col min="12294" max="12294" width="11" customWidth="1"/>
    <col min="12295" max="12295" width="9.42578125" customWidth="1"/>
    <col min="12296" max="12296" width="61.85546875" customWidth="1"/>
    <col min="12297" max="12297" width="0.140625" customWidth="1"/>
    <col min="12298" max="12298" width="21.140625" customWidth="1"/>
    <col min="12299" max="12299" width="0.28515625" customWidth="1"/>
    <col min="12300" max="12300" width="0.42578125" customWidth="1"/>
    <col min="12545" max="12545" width="4.5703125" customWidth="1"/>
    <col min="12546" max="12546" width="32" customWidth="1"/>
    <col min="12547" max="12547" width="8.7109375" customWidth="1"/>
    <col min="12548" max="12548" width="11" customWidth="1"/>
    <col min="12549" max="12549" width="8.7109375" customWidth="1"/>
    <col min="12550" max="12550" width="11" customWidth="1"/>
    <col min="12551" max="12551" width="9.42578125" customWidth="1"/>
    <col min="12552" max="12552" width="61.85546875" customWidth="1"/>
    <col min="12553" max="12553" width="0.140625" customWidth="1"/>
    <col min="12554" max="12554" width="21.140625" customWidth="1"/>
    <col min="12555" max="12555" width="0.28515625" customWidth="1"/>
    <col min="12556" max="12556" width="0.42578125" customWidth="1"/>
    <col min="12801" max="12801" width="4.5703125" customWidth="1"/>
    <col min="12802" max="12802" width="32" customWidth="1"/>
    <col min="12803" max="12803" width="8.7109375" customWidth="1"/>
    <col min="12804" max="12804" width="11" customWidth="1"/>
    <col min="12805" max="12805" width="8.7109375" customWidth="1"/>
    <col min="12806" max="12806" width="11" customWidth="1"/>
    <col min="12807" max="12807" width="9.42578125" customWidth="1"/>
    <col min="12808" max="12808" width="61.85546875" customWidth="1"/>
    <col min="12809" max="12809" width="0.140625" customWidth="1"/>
    <col min="12810" max="12810" width="21.140625" customWidth="1"/>
    <col min="12811" max="12811" width="0.28515625" customWidth="1"/>
    <col min="12812" max="12812" width="0.42578125" customWidth="1"/>
    <col min="13057" max="13057" width="4.5703125" customWidth="1"/>
    <col min="13058" max="13058" width="32" customWidth="1"/>
    <col min="13059" max="13059" width="8.7109375" customWidth="1"/>
    <col min="13060" max="13060" width="11" customWidth="1"/>
    <col min="13061" max="13061" width="8.7109375" customWidth="1"/>
    <col min="13062" max="13062" width="11" customWidth="1"/>
    <col min="13063" max="13063" width="9.42578125" customWidth="1"/>
    <col min="13064" max="13064" width="61.85546875" customWidth="1"/>
    <col min="13065" max="13065" width="0.140625" customWidth="1"/>
    <col min="13066" max="13066" width="21.140625" customWidth="1"/>
    <col min="13067" max="13067" width="0.28515625" customWidth="1"/>
    <col min="13068" max="13068" width="0.42578125" customWidth="1"/>
    <col min="13313" max="13313" width="4.5703125" customWidth="1"/>
    <col min="13314" max="13314" width="32" customWidth="1"/>
    <col min="13315" max="13315" width="8.7109375" customWidth="1"/>
    <col min="13316" max="13316" width="11" customWidth="1"/>
    <col min="13317" max="13317" width="8.7109375" customWidth="1"/>
    <col min="13318" max="13318" width="11" customWidth="1"/>
    <col min="13319" max="13319" width="9.42578125" customWidth="1"/>
    <col min="13320" max="13320" width="61.85546875" customWidth="1"/>
    <col min="13321" max="13321" width="0.140625" customWidth="1"/>
    <col min="13322" max="13322" width="21.140625" customWidth="1"/>
    <col min="13323" max="13323" width="0.28515625" customWidth="1"/>
    <col min="13324" max="13324" width="0.42578125" customWidth="1"/>
    <col min="13569" max="13569" width="4.5703125" customWidth="1"/>
    <col min="13570" max="13570" width="32" customWidth="1"/>
    <col min="13571" max="13571" width="8.7109375" customWidth="1"/>
    <col min="13572" max="13572" width="11" customWidth="1"/>
    <col min="13573" max="13573" width="8.7109375" customWidth="1"/>
    <col min="13574" max="13574" width="11" customWidth="1"/>
    <col min="13575" max="13575" width="9.42578125" customWidth="1"/>
    <col min="13576" max="13576" width="61.85546875" customWidth="1"/>
    <col min="13577" max="13577" width="0.140625" customWidth="1"/>
    <col min="13578" max="13578" width="21.140625" customWidth="1"/>
    <col min="13579" max="13579" width="0.28515625" customWidth="1"/>
    <col min="13580" max="13580" width="0.42578125" customWidth="1"/>
    <col min="13825" max="13825" width="4.5703125" customWidth="1"/>
    <col min="13826" max="13826" width="32" customWidth="1"/>
    <col min="13827" max="13827" width="8.7109375" customWidth="1"/>
    <col min="13828" max="13828" width="11" customWidth="1"/>
    <col min="13829" max="13829" width="8.7109375" customWidth="1"/>
    <col min="13830" max="13830" width="11" customWidth="1"/>
    <col min="13831" max="13831" width="9.42578125" customWidth="1"/>
    <col min="13832" max="13832" width="61.85546875" customWidth="1"/>
    <col min="13833" max="13833" width="0.140625" customWidth="1"/>
    <col min="13834" max="13834" width="21.140625" customWidth="1"/>
    <col min="13835" max="13835" width="0.28515625" customWidth="1"/>
    <col min="13836" max="13836" width="0.42578125" customWidth="1"/>
    <col min="14081" max="14081" width="4.5703125" customWidth="1"/>
    <col min="14082" max="14082" width="32" customWidth="1"/>
    <col min="14083" max="14083" width="8.7109375" customWidth="1"/>
    <col min="14084" max="14084" width="11" customWidth="1"/>
    <col min="14085" max="14085" width="8.7109375" customWidth="1"/>
    <col min="14086" max="14086" width="11" customWidth="1"/>
    <col min="14087" max="14087" width="9.42578125" customWidth="1"/>
    <col min="14088" max="14088" width="61.85546875" customWidth="1"/>
    <col min="14089" max="14089" width="0.140625" customWidth="1"/>
    <col min="14090" max="14090" width="21.140625" customWidth="1"/>
    <col min="14091" max="14091" width="0.28515625" customWidth="1"/>
    <col min="14092" max="14092" width="0.42578125" customWidth="1"/>
    <col min="14337" max="14337" width="4.5703125" customWidth="1"/>
    <col min="14338" max="14338" width="32" customWidth="1"/>
    <col min="14339" max="14339" width="8.7109375" customWidth="1"/>
    <col min="14340" max="14340" width="11" customWidth="1"/>
    <col min="14341" max="14341" width="8.7109375" customWidth="1"/>
    <col min="14342" max="14342" width="11" customWidth="1"/>
    <col min="14343" max="14343" width="9.42578125" customWidth="1"/>
    <col min="14344" max="14344" width="61.85546875" customWidth="1"/>
    <col min="14345" max="14345" width="0.140625" customWidth="1"/>
    <col min="14346" max="14346" width="21.140625" customWidth="1"/>
    <col min="14347" max="14347" width="0.28515625" customWidth="1"/>
    <col min="14348" max="14348" width="0.42578125" customWidth="1"/>
    <col min="14593" max="14593" width="4.5703125" customWidth="1"/>
    <col min="14594" max="14594" width="32" customWidth="1"/>
    <col min="14595" max="14595" width="8.7109375" customWidth="1"/>
    <col min="14596" max="14596" width="11" customWidth="1"/>
    <col min="14597" max="14597" width="8.7109375" customWidth="1"/>
    <col min="14598" max="14598" width="11" customWidth="1"/>
    <col min="14599" max="14599" width="9.42578125" customWidth="1"/>
    <col min="14600" max="14600" width="61.85546875" customWidth="1"/>
    <col min="14601" max="14601" width="0.140625" customWidth="1"/>
    <col min="14602" max="14602" width="21.140625" customWidth="1"/>
    <col min="14603" max="14603" width="0.28515625" customWidth="1"/>
    <col min="14604" max="14604" width="0.42578125" customWidth="1"/>
    <col min="14849" max="14849" width="4.5703125" customWidth="1"/>
    <col min="14850" max="14850" width="32" customWidth="1"/>
    <col min="14851" max="14851" width="8.7109375" customWidth="1"/>
    <col min="14852" max="14852" width="11" customWidth="1"/>
    <col min="14853" max="14853" width="8.7109375" customWidth="1"/>
    <col min="14854" max="14854" width="11" customWidth="1"/>
    <col min="14855" max="14855" width="9.42578125" customWidth="1"/>
    <col min="14856" max="14856" width="61.85546875" customWidth="1"/>
    <col min="14857" max="14857" width="0.140625" customWidth="1"/>
    <col min="14858" max="14858" width="21.140625" customWidth="1"/>
    <col min="14859" max="14859" width="0.28515625" customWidth="1"/>
    <col min="14860" max="14860" width="0.42578125" customWidth="1"/>
    <col min="15105" max="15105" width="4.5703125" customWidth="1"/>
    <col min="15106" max="15106" width="32" customWidth="1"/>
    <col min="15107" max="15107" width="8.7109375" customWidth="1"/>
    <col min="15108" max="15108" width="11" customWidth="1"/>
    <col min="15109" max="15109" width="8.7109375" customWidth="1"/>
    <col min="15110" max="15110" width="11" customWidth="1"/>
    <col min="15111" max="15111" width="9.42578125" customWidth="1"/>
    <col min="15112" max="15112" width="61.85546875" customWidth="1"/>
    <col min="15113" max="15113" width="0.140625" customWidth="1"/>
    <col min="15114" max="15114" width="21.140625" customWidth="1"/>
    <col min="15115" max="15115" width="0.28515625" customWidth="1"/>
    <col min="15116" max="15116" width="0.42578125" customWidth="1"/>
    <col min="15361" max="15361" width="4.5703125" customWidth="1"/>
    <col min="15362" max="15362" width="32" customWidth="1"/>
    <col min="15363" max="15363" width="8.7109375" customWidth="1"/>
    <col min="15364" max="15364" width="11" customWidth="1"/>
    <col min="15365" max="15365" width="8.7109375" customWidth="1"/>
    <col min="15366" max="15366" width="11" customWidth="1"/>
    <col min="15367" max="15367" width="9.42578125" customWidth="1"/>
    <col min="15368" max="15368" width="61.85546875" customWidth="1"/>
    <col min="15369" max="15369" width="0.140625" customWidth="1"/>
    <col min="15370" max="15370" width="21.140625" customWidth="1"/>
    <col min="15371" max="15371" width="0.28515625" customWidth="1"/>
    <col min="15372" max="15372" width="0.42578125" customWidth="1"/>
    <col min="15617" max="15617" width="4.5703125" customWidth="1"/>
    <col min="15618" max="15618" width="32" customWidth="1"/>
    <col min="15619" max="15619" width="8.7109375" customWidth="1"/>
    <col min="15620" max="15620" width="11" customWidth="1"/>
    <col min="15621" max="15621" width="8.7109375" customWidth="1"/>
    <col min="15622" max="15622" width="11" customWidth="1"/>
    <col min="15623" max="15623" width="9.42578125" customWidth="1"/>
    <col min="15624" max="15624" width="61.85546875" customWidth="1"/>
    <col min="15625" max="15625" width="0.140625" customWidth="1"/>
    <col min="15626" max="15626" width="21.140625" customWidth="1"/>
    <col min="15627" max="15627" width="0.28515625" customWidth="1"/>
    <col min="15628" max="15628" width="0.42578125" customWidth="1"/>
    <col min="15873" max="15873" width="4.5703125" customWidth="1"/>
    <col min="15874" max="15874" width="32" customWidth="1"/>
    <col min="15875" max="15875" width="8.7109375" customWidth="1"/>
    <col min="15876" max="15876" width="11" customWidth="1"/>
    <col min="15877" max="15877" width="8.7109375" customWidth="1"/>
    <col min="15878" max="15878" width="11" customWidth="1"/>
    <col min="15879" max="15879" width="9.42578125" customWidth="1"/>
    <col min="15880" max="15880" width="61.85546875" customWidth="1"/>
    <col min="15881" max="15881" width="0.140625" customWidth="1"/>
    <col min="15882" max="15882" width="21.140625" customWidth="1"/>
    <col min="15883" max="15883" width="0.28515625" customWidth="1"/>
    <col min="15884" max="15884" width="0.42578125" customWidth="1"/>
    <col min="16129" max="16129" width="4.5703125" customWidth="1"/>
    <col min="16130" max="16130" width="32" customWidth="1"/>
    <col min="16131" max="16131" width="8.7109375" customWidth="1"/>
    <col min="16132" max="16132" width="11" customWidth="1"/>
    <col min="16133" max="16133" width="8.7109375" customWidth="1"/>
    <col min="16134" max="16134" width="11" customWidth="1"/>
    <col min="16135" max="16135" width="9.42578125" customWidth="1"/>
    <col min="16136" max="16136" width="61.85546875" customWidth="1"/>
    <col min="16137" max="16137" width="0.140625" customWidth="1"/>
    <col min="16138" max="16138" width="21.140625" customWidth="1"/>
    <col min="16139" max="16139" width="0.28515625" customWidth="1"/>
    <col min="16140" max="16140" width="0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53" t="s">
        <v>0</v>
      </c>
      <c r="C2" s="53"/>
      <c r="D2" s="53"/>
      <c r="E2" s="2"/>
      <c r="F2" s="2"/>
      <c r="G2" s="1"/>
    </row>
    <row r="3" spans="1:7" x14ac:dyDescent="0.25">
      <c r="A3" s="1"/>
      <c r="B3" s="3" t="s">
        <v>1</v>
      </c>
      <c r="C3" s="3"/>
      <c r="D3" s="3"/>
      <c r="E3" s="3"/>
      <c r="F3" s="3"/>
      <c r="G3" s="1"/>
    </row>
    <row r="4" spans="1:7" x14ac:dyDescent="0.25">
      <c r="A4" s="1"/>
      <c r="B4" s="3" t="s">
        <v>2</v>
      </c>
      <c r="C4" s="3"/>
      <c r="D4" s="3"/>
      <c r="E4" s="3"/>
      <c r="F4" s="3"/>
      <c r="G4" s="1"/>
    </row>
    <row r="5" spans="1:7" x14ac:dyDescent="0.25">
      <c r="A5" s="1"/>
      <c r="B5" s="3"/>
      <c r="C5" s="3"/>
      <c r="D5" s="3"/>
      <c r="E5" s="3"/>
      <c r="F5" s="1"/>
    </row>
    <row r="6" spans="1:7" x14ac:dyDescent="0.25">
      <c r="A6" s="1"/>
      <c r="B6" s="4" t="s">
        <v>3</v>
      </c>
      <c r="C6" s="5"/>
      <c r="D6" s="5"/>
      <c r="E6" s="5"/>
      <c r="F6" s="5"/>
      <c r="G6" s="5"/>
    </row>
    <row r="7" spans="1:7" x14ac:dyDescent="0.25">
      <c r="A7" s="1"/>
      <c r="B7" s="5" t="s">
        <v>4</v>
      </c>
      <c r="C7" s="3"/>
      <c r="D7" s="5"/>
      <c r="E7" s="3"/>
      <c r="F7" s="5"/>
      <c r="G7" s="5"/>
    </row>
    <row r="8" spans="1:7" x14ac:dyDescent="0.25">
      <c r="A8" s="1"/>
      <c r="B8" s="5" t="s">
        <v>5</v>
      </c>
      <c r="C8" s="3"/>
      <c r="D8" s="5"/>
      <c r="E8" s="3"/>
      <c r="F8" s="5"/>
      <c r="G8" s="5"/>
    </row>
    <row r="9" spans="1:7" x14ac:dyDescent="0.25">
      <c r="A9" s="1"/>
      <c r="B9" s="5" t="s">
        <v>6</v>
      </c>
      <c r="C9" s="3"/>
      <c r="D9" s="5"/>
      <c r="E9" s="3"/>
      <c r="F9" s="5"/>
      <c r="G9" s="5"/>
    </row>
    <row r="10" spans="1:7" x14ac:dyDescent="0.25">
      <c r="A10" s="1"/>
      <c r="B10" s="3" t="s">
        <v>7</v>
      </c>
      <c r="C10" s="3"/>
      <c r="D10" s="5"/>
      <c r="E10" s="3"/>
      <c r="F10" s="5"/>
      <c r="G10" s="5"/>
    </row>
    <row r="11" spans="1:7" x14ac:dyDescent="0.25">
      <c r="A11" s="1"/>
      <c r="B11" s="3" t="s">
        <v>8</v>
      </c>
      <c r="C11" s="3"/>
      <c r="D11" s="5"/>
      <c r="E11" s="3"/>
      <c r="F11" s="5"/>
      <c r="G11" s="5"/>
    </row>
    <row r="12" spans="1:7" x14ac:dyDescent="0.25">
      <c r="A12" s="1"/>
      <c r="B12" s="3" t="s">
        <v>9</v>
      </c>
      <c r="C12" s="3"/>
      <c r="D12" s="3"/>
      <c r="E12" s="3"/>
      <c r="F12" s="3"/>
      <c r="G12" s="3"/>
    </row>
    <row r="13" spans="1:7" x14ac:dyDescent="0.25">
      <c r="A13" s="1"/>
      <c r="B13" s="3" t="s">
        <v>10</v>
      </c>
      <c r="C13" s="3"/>
      <c r="D13" s="3"/>
      <c r="E13" s="3"/>
      <c r="F13" s="3"/>
      <c r="G13" s="3"/>
    </row>
    <row r="14" spans="1:7" x14ac:dyDescent="0.25">
      <c r="A14" s="1"/>
      <c r="B14" s="3" t="s">
        <v>11</v>
      </c>
      <c r="C14" s="3"/>
      <c r="D14" s="3"/>
      <c r="E14" s="3"/>
      <c r="F14" s="3"/>
      <c r="G14" s="1"/>
    </row>
    <row r="15" spans="1:7" x14ac:dyDescent="0.25">
      <c r="A15" s="1"/>
      <c r="B15" s="3"/>
      <c r="C15" s="3"/>
      <c r="D15" s="3"/>
      <c r="E15" s="3"/>
      <c r="F15" s="3"/>
      <c r="G15" s="1"/>
    </row>
    <row r="16" spans="1:7" ht="79.5" customHeight="1" x14ac:dyDescent="0.25">
      <c r="A16" s="6" t="s">
        <v>12</v>
      </c>
      <c r="B16" s="7" t="s">
        <v>13</v>
      </c>
      <c r="C16" s="8" t="s">
        <v>14</v>
      </c>
      <c r="D16" s="9">
        <v>1.5</v>
      </c>
      <c r="E16" s="54"/>
      <c r="F16" s="66">
        <f>D16*E16</f>
        <v>0</v>
      </c>
    </row>
    <row r="17" spans="1:6" ht="54" customHeight="1" x14ac:dyDescent="0.25">
      <c r="A17" s="6" t="s">
        <v>15</v>
      </c>
      <c r="B17" s="10" t="s">
        <v>16</v>
      </c>
      <c r="C17" s="11" t="s">
        <v>14</v>
      </c>
      <c r="D17" s="12">
        <v>11.3</v>
      </c>
      <c r="E17" s="55"/>
      <c r="F17" s="66">
        <f t="shared" ref="F17:F79" si="0">D17*E17</f>
        <v>0</v>
      </c>
    </row>
    <row r="18" spans="1:6" ht="40.5" customHeight="1" x14ac:dyDescent="0.25">
      <c r="A18" s="6" t="s">
        <v>17</v>
      </c>
      <c r="B18" s="10" t="s">
        <v>18</v>
      </c>
      <c r="C18" s="11" t="s">
        <v>19</v>
      </c>
      <c r="D18" s="12">
        <v>11.3</v>
      </c>
      <c r="E18" s="55"/>
      <c r="F18" s="66">
        <f t="shared" si="0"/>
        <v>0</v>
      </c>
    </row>
    <row r="19" spans="1:6" ht="38.25" customHeight="1" x14ac:dyDescent="0.25">
      <c r="A19" s="6" t="s">
        <v>20</v>
      </c>
      <c r="B19" s="7" t="s">
        <v>21</v>
      </c>
      <c r="C19" s="11" t="s">
        <v>19</v>
      </c>
      <c r="D19" s="12">
        <v>11.3</v>
      </c>
      <c r="E19" s="54"/>
      <c r="F19" s="66">
        <f t="shared" si="0"/>
        <v>0</v>
      </c>
    </row>
    <row r="20" spans="1:6" ht="25.5" x14ac:dyDescent="0.25">
      <c r="A20" s="6" t="s">
        <v>22</v>
      </c>
      <c r="B20" s="7" t="s">
        <v>23</v>
      </c>
      <c r="C20" s="11" t="s">
        <v>24</v>
      </c>
      <c r="D20" s="12">
        <v>15</v>
      </c>
      <c r="E20" s="54"/>
      <c r="F20" s="66">
        <f t="shared" si="0"/>
        <v>0</v>
      </c>
    </row>
    <row r="21" spans="1:6" ht="38.25" x14ac:dyDescent="0.25">
      <c r="A21" s="6" t="s">
        <v>25</v>
      </c>
      <c r="B21" s="7" t="s">
        <v>26</v>
      </c>
      <c r="C21" s="11" t="s">
        <v>19</v>
      </c>
      <c r="D21" s="12">
        <v>11.3</v>
      </c>
      <c r="E21" s="54"/>
      <c r="F21" s="66">
        <f t="shared" si="0"/>
        <v>0</v>
      </c>
    </row>
    <row r="22" spans="1:6" ht="42.75" customHeight="1" x14ac:dyDescent="0.25">
      <c r="A22" s="6" t="s">
        <v>27</v>
      </c>
      <c r="B22" s="7" t="s">
        <v>28</v>
      </c>
      <c r="C22" s="8" t="s">
        <v>19</v>
      </c>
      <c r="D22" s="9">
        <v>14.5</v>
      </c>
      <c r="E22" s="54"/>
      <c r="F22" s="66">
        <f t="shared" si="0"/>
        <v>0</v>
      </c>
    </row>
    <row r="23" spans="1:6" ht="63.75" x14ac:dyDescent="0.25">
      <c r="A23" s="6" t="s">
        <v>29</v>
      </c>
      <c r="B23" s="7" t="s">
        <v>30</v>
      </c>
      <c r="C23" s="8" t="s">
        <v>31</v>
      </c>
      <c r="D23" s="13">
        <v>1</v>
      </c>
      <c r="E23" s="54"/>
      <c r="F23" s="66">
        <f t="shared" si="0"/>
        <v>0</v>
      </c>
    </row>
    <row r="24" spans="1:6" ht="54.75" customHeight="1" x14ac:dyDescent="0.25">
      <c r="A24" s="6" t="s">
        <v>32</v>
      </c>
      <c r="B24" s="7" t="s">
        <v>33</v>
      </c>
      <c r="C24" s="8" t="s">
        <v>31</v>
      </c>
      <c r="D24" s="13">
        <v>1</v>
      </c>
      <c r="E24" s="54"/>
      <c r="F24" s="66">
        <f t="shared" si="0"/>
        <v>0</v>
      </c>
    </row>
    <row r="25" spans="1:6" ht="76.5" x14ac:dyDescent="0.25">
      <c r="A25" s="6" t="s">
        <v>34</v>
      </c>
      <c r="B25" s="14" t="s">
        <v>35</v>
      </c>
      <c r="C25" s="15" t="s">
        <v>31</v>
      </c>
      <c r="D25" s="13">
        <v>12</v>
      </c>
      <c r="E25" s="56"/>
      <c r="F25" s="66">
        <f t="shared" si="0"/>
        <v>0</v>
      </c>
    </row>
    <row r="26" spans="1:6" ht="25.5" x14ac:dyDescent="0.25">
      <c r="A26" s="6" t="s">
        <v>36</v>
      </c>
      <c r="B26" s="7" t="s">
        <v>37</v>
      </c>
      <c r="C26" s="8" t="s">
        <v>31</v>
      </c>
      <c r="D26" s="16">
        <v>10</v>
      </c>
      <c r="E26" s="54"/>
      <c r="F26" s="66">
        <f t="shared" si="0"/>
        <v>0</v>
      </c>
    </row>
    <row r="27" spans="1:6" ht="25.5" x14ac:dyDescent="0.25">
      <c r="A27" s="6" t="s">
        <v>38</v>
      </c>
      <c r="B27" s="7" t="s">
        <v>39</v>
      </c>
      <c r="C27" s="8" t="s">
        <v>31</v>
      </c>
      <c r="D27" s="16">
        <v>5</v>
      </c>
      <c r="E27" s="54"/>
      <c r="F27" s="66">
        <f t="shared" si="0"/>
        <v>0</v>
      </c>
    </row>
    <row r="28" spans="1:6" ht="26.25" customHeight="1" x14ac:dyDescent="0.25">
      <c r="A28" s="6" t="s">
        <v>40</v>
      </c>
      <c r="B28" s="7" t="s">
        <v>41</v>
      </c>
      <c r="C28" s="8" t="s">
        <v>31</v>
      </c>
      <c r="D28" s="16">
        <v>1</v>
      </c>
      <c r="E28" s="54"/>
      <c r="F28" s="66">
        <f t="shared" si="0"/>
        <v>0</v>
      </c>
    </row>
    <row r="29" spans="1:6" ht="25.5" customHeight="1" x14ac:dyDescent="0.25">
      <c r="A29" s="6" t="s">
        <v>42</v>
      </c>
      <c r="B29" s="7" t="s">
        <v>43</v>
      </c>
      <c r="C29" s="8" t="s">
        <v>31</v>
      </c>
      <c r="D29" s="16">
        <v>1</v>
      </c>
      <c r="E29" s="54"/>
      <c r="F29" s="66">
        <f t="shared" si="0"/>
        <v>0</v>
      </c>
    </row>
    <row r="30" spans="1:6" ht="77.25" customHeight="1" x14ac:dyDescent="0.25">
      <c r="A30" s="6" t="s">
        <v>44</v>
      </c>
      <c r="B30" s="7" t="s">
        <v>45</v>
      </c>
      <c r="C30" s="8" t="s">
        <v>31</v>
      </c>
      <c r="D30" s="16">
        <v>1</v>
      </c>
      <c r="E30" s="54"/>
      <c r="F30" s="66">
        <f t="shared" si="0"/>
        <v>0</v>
      </c>
    </row>
    <row r="31" spans="1:6" ht="38.25" x14ac:dyDescent="0.25">
      <c r="A31" s="6" t="s">
        <v>46</v>
      </c>
      <c r="B31" s="7" t="s">
        <v>47</v>
      </c>
      <c r="C31" s="8" t="s">
        <v>31</v>
      </c>
      <c r="D31" s="16">
        <v>2</v>
      </c>
      <c r="E31" s="54"/>
      <c r="F31" s="66">
        <f t="shared" si="0"/>
        <v>0</v>
      </c>
    </row>
    <row r="32" spans="1:6" ht="38.25" x14ac:dyDescent="0.25">
      <c r="A32" s="6" t="s">
        <v>48</v>
      </c>
      <c r="B32" s="14" t="s">
        <v>49</v>
      </c>
      <c r="C32" s="8" t="s">
        <v>31</v>
      </c>
      <c r="D32" s="16">
        <v>1</v>
      </c>
      <c r="E32" s="54"/>
      <c r="F32" s="66">
        <f t="shared" si="0"/>
        <v>0</v>
      </c>
    </row>
    <row r="33" spans="1:6" ht="51" x14ac:dyDescent="0.25">
      <c r="A33" s="6" t="s">
        <v>50</v>
      </c>
      <c r="B33" s="7" t="s">
        <v>51</v>
      </c>
      <c r="C33" s="8" t="s">
        <v>31</v>
      </c>
      <c r="D33" s="16">
        <v>1</v>
      </c>
      <c r="E33" s="54"/>
      <c r="F33" s="66">
        <f t="shared" si="0"/>
        <v>0</v>
      </c>
    </row>
    <row r="34" spans="1:6" ht="63.75" x14ac:dyDescent="0.25">
      <c r="A34" s="6" t="s">
        <v>52</v>
      </c>
      <c r="B34" s="7" t="s">
        <v>53</v>
      </c>
      <c r="C34" s="8" t="s">
        <v>31</v>
      </c>
      <c r="D34" s="16">
        <v>1</v>
      </c>
      <c r="E34" s="54"/>
      <c r="F34" s="66">
        <f t="shared" si="0"/>
        <v>0</v>
      </c>
    </row>
    <row r="35" spans="1:6" ht="180.75" customHeight="1" x14ac:dyDescent="0.25">
      <c r="A35" s="6" t="s">
        <v>54</v>
      </c>
      <c r="B35" s="17" t="s">
        <v>55</v>
      </c>
      <c r="C35" s="18" t="s">
        <v>56</v>
      </c>
      <c r="D35" s="16">
        <v>1</v>
      </c>
      <c r="E35" s="54"/>
      <c r="F35" s="66">
        <f t="shared" si="0"/>
        <v>0</v>
      </c>
    </row>
    <row r="36" spans="1:6" ht="51" x14ac:dyDescent="0.25">
      <c r="A36" s="6" t="s">
        <v>57</v>
      </c>
      <c r="B36" s="7" t="s">
        <v>58</v>
      </c>
      <c r="C36" s="8" t="s">
        <v>31</v>
      </c>
      <c r="D36" s="16">
        <v>2</v>
      </c>
      <c r="E36" s="54"/>
      <c r="F36" s="66">
        <f t="shared" si="0"/>
        <v>0</v>
      </c>
    </row>
    <row r="37" spans="1:6" ht="81.75" customHeight="1" x14ac:dyDescent="0.25">
      <c r="A37" s="6" t="s">
        <v>59</v>
      </c>
      <c r="B37" s="7" t="s">
        <v>60</v>
      </c>
      <c r="C37" s="8" t="s">
        <v>56</v>
      </c>
      <c r="D37" s="16">
        <v>1</v>
      </c>
      <c r="E37" s="54"/>
      <c r="F37" s="66">
        <f t="shared" si="0"/>
        <v>0</v>
      </c>
    </row>
    <row r="38" spans="1:6" ht="117.75" customHeight="1" x14ac:dyDescent="0.25">
      <c r="A38" s="6" t="s">
        <v>61</v>
      </c>
      <c r="B38" s="10" t="s">
        <v>62</v>
      </c>
      <c r="C38" s="11" t="s">
        <v>31</v>
      </c>
      <c r="D38" s="16">
        <v>1</v>
      </c>
      <c r="E38" s="55"/>
      <c r="F38" s="66">
        <f t="shared" si="0"/>
        <v>0</v>
      </c>
    </row>
    <row r="39" spans="1:6" ht="25.5" x14ac:dyDescent="0.25">
      <c r="A39" s="6" t="s">
        <v>63</v>
      </c>
      <c r="B39" s="19" t="s">
        <v>64</v>
      </c>
      <c r="C39" s="20" t="s">
        <v>31</v>
      </c>
      <c r="D39" s="21">
        <v>2</v>
      </c>
      <c r="E39" s="57"/>
      <c r="F39" s="66">
        <f t="shared" si="0"/>
        <v>0</v>
      </c>
    </row>
    <row r="40" spans="1:6" ht="131.25" customHeight="1" x14ac:dyDescent="0.25">
      <c r="A40" s="6" t="s">
        <v>65</v>
      </c>
      <c r="B40" s="19" t="s">
        <v>66</v>
      </c>
      <c r="C40" s="20" t="s">
        <v>56</v>
      </c>
      <c r="D40" s="21">
        <v>6</v>
      </c>
      <c r="E40" s="57"/>
      <c r="F40" s="66">
        <f t="shared" si="0"/>
        <v>0</v>
      </c>
    </row>
    <row r="41" spans="1:6" ht="105.75" customHeight="1" x14ac:dyDescent="0.25">
      <c r="A41" s="6" t="s">
        <v>67</v>
      </c>
      <c r="B41" s="19" t="s">
        <v>68</v>
      </c>
      <c r="C41" s="20" t="s">
        <v>31</v>
      </c>
      <c r="D41" s="21">
        <v>1</v>
      </c>
      <c r="E41" s="57"/>
      <c r="F41" s="66">
        <f t="shared" si="0"/>
        <v>0</v>
      </c>
    </row>
    <row r="42" spans="1:6" ht="63.75" x14ac:dyDescent="0.25">
      <c r="A42" s="6" t="s">
        <v>69</v>
      </c>
      <c r="B42" s="22" t="s">
        <v>70</v>
      </c>
      <c r="C42" s="23" t="s">
        <v>31</v>
      </c>
      <c r="D42" s="24">
        <v>1</v>
      </c>
      <c r="E42" s="58"/>
      <c r="F42" s="66">
        <f t="shared" si="0"/>
        <v>0</v>
      </c>
    </row>
    <row r="43" spans="1:6" ht="51.75" customHeight="1" x14ac:dyDescent="0.25">
      <c r="A43" s="6" t="s">
        <v>71</v>
      </c>
      <c r="B43" s="22" t="s">
        <v>72</v>
      </c>
      <c r="C43" s="23" t="s">
        <v>31</v>
      </c>
      <c r="D43" s="24">
        <v>1</v>
      </c>
      <c r="E43" s="58"/>
      <c r="F43" s="66">
        <f t="shared" si="0"/>
        <v>0</v>
      </c>
    </row>
    <row r="44" spans="1:6" ht="27.75" customHeight="1" x14ac:dyDescent="0.25">
      <c r="A44" s="6" t="s">
        <v>73</v>
      </c>
      <c r="B44" s="22" t="s">
        <v>74</v>
      </c>
      <c r="C44" s="23" t="s">
        <v>31</v>
      </c>
      <c r="D44" s="24">
        <v>1</v>
      </c>
      <c r="E44" s="58"/>
      <c r="F44" s="66">
        <f t="shared" si="0"/>
        <v>0</v>
      </c>
    </row>
    <row r="45" spans="1:6" ht="38.25" x14ac:dyDescent="0.25">
      <c r="A45" s="6" t="s">
        <v>75</v>
      </c>
      <c r="B45" s="22" t="s">
        <v>76</v>
      </c>
      <c r="C45" s="23" t="s">
        <v>31</v>
      </c>
      <c r="D45" s="24">
        <v>1</v>
      </c>
      <c r="E45" s="58"/>
      <c r="F45" s="66">
        <f t="shared" si="0"/>
        <v>0</v>
      </c>
    </row>
    <row r="46" spans="1:6" ht="25.5" x14ac:dyDescent="0.25">
      <c r="A46" s="6" t="s">
        <v>77</v>
      </c>
      <c r="B46" s="22" t="s">
        <v>78</v>
      </c>
      <c r="C46" s="23" t="s">
        <v>31</v>
      </c>
      <c r="D46" s="24">
        <v>1</v>
      </c>
      <c r="E46" s="58"/>
      <c r="F46" s="66">
        <f t="shared" si="0"/>
        <v>0</v>
      </c>
    </row>
    <row r="47" spans="1:6" ht="78" customHeight="1" x14ac:dyDescent="0.25">
      <c r="A47" s="6" t="s">
        <v>79</v>
      </c>
      <c r="B47" s="25" t="s">
        <v>80</v>
      </c>
      <c r="C47" s="26" t="s">
        <v>81</v>
      </c>
      <c r="D47" s="27">
        <v>6</v>
      </c>
      <c r="E47" s="59"/>
      <c r="F47" s="66">
        <f t="shared" si="0"/>
        <v>0</v>
      </c>
    </row>
    <row r="48" spans="1:6" ht="28.5" customHeight="1" x14ac:dyDescent="0.25">
      <c r="A48" s="6" t="s">
        <v>82</v>
      </c>
      <c r="B48" s="28" t="s">
        <v>83</v>
      </c>
      <c r="C48" s="29" t="s">
        <v>31</v>
      </c>
      <c r="D48" s="30">
        <v>9</v>
      </c>
      <c r="E48" s="60"/>
      <c r="F48" s="66">
        <f t="shared" si="0"/>
        <v>0</v>
      </c>
    </row>
    <row r="49" spans="1:6" ht="168" customHeight="1" x14ac:dyDescent="0.25">
      <c r="A49" s="6" t="s">
        <v>84</v>
      </c>
      <c r="B49" s="28" t="s">
        <v>85</v>
      </c>
      <c r="C49" s="29" t="s">
        <v>31</v>
      </c>
      <c r="D49" s="30">
        <v>7</v>
      </c>
      <c r="E49" s="60"/>
      <c r="F49" s="66">
        <f t="shared" si="0"/>
        <v>0</v>
      </c>
    </row>
    <row r="50" spans="1:6" ht="191.25" customHeight="1" x14ac:dyDescent="0.25">
      <c r="A50" s="6" t="s">
        <v>86</v>
      </c>
      <c r="B50" s="28" t="s">
        <v>87</v>
      </c>
      <c r="C50" s="29" t="s">
        <v>31</v>
      </c>
      <c r="D50" s="30">
        <v>2</v>
      </c>
      <c r="E50" s="60"/>
      <c r="F50" s="66">
        <f t="shared" si="0"/>
        <v>0</v>
      </c>
    </row>
    <row r="51" spans="1:6" ht="60" customHeight="1" x14ac:dyDescent="0.25">
      <c r="A51" s="6" t="s">
        <v>88</v>
      </c>
      <c r="B51" s="28" t="s">
        <v>89</v>
      </c>
      <c r="C51" s="29" t="s">
        <v>19</v>
      </c>
      <c r="D51" s="30">
        <v>1.5</v>
      </c>
      <c r="E51" s="60"/>
      <c r="F51" s="66">
        <f t="shared" si="0"/>
        <v>0</v>
      </c>
    </row>
    <row r="52" spans="1:6" ht="243" customHeight="1" x14ac:dyDescent="0.25">
      <c r="A52" s="6" t="s">
        <v>90</v>
      </c>
      <c r="B52" s="31" t="s">
        <v>91</v>
      </c>
      <c r="C52" s="29" t="s">
        <v>56</v>
      </c>
      <c r="D52" s="30">
        <v>3</v>
      </c>
      <c r="E52" s="60"/>
      <c r="F52" s="66">
        <f t="shared" si="0"/>
        <v>0</v>
      </c>
    </row>
    <row r="53" spans="1:6" ht="106.5" customHeight="1" x14ac:dyDescent="0.25">
      <c r="A53" s="6" t="s">
        <v>92</v>
      </c>
      <c r="B53" s="31" t="s">
        <v>93</v>
      </c>
      <c r="C53" s="29" t="s">
        <v>56</v>
      </c>
      <c r="D53" s="30">
        <v>1</v>
      </c>
      <c r="E53" s="60"/>
      <c r="F53" s="66">
        <f t="shared" si="0"/>
        <v>0</v>
      </c>
    </row>
    <row r="54" spans="1:6" ht="52.5" customHeight="1" x14ac:dyDescent="0.25">
      <c r="A54" s="6" t="s">
        <v>94</v>
      </c>
      <c r="B54" s="31" t="s">
        <v>95</v>
      </c>
      <c r="C54" s="29" t="s">
        <v>96</v>
      </c>
      <c r="D54" s="30">
        <v>3</v>
      </c>
      <c r="E54" s="60"/>
      <c r="F54" s="66">
        <f t="shared" si="0"/>
        <v>0</v>
      </c>
    </row>
    <row r="55" spans="1:6" ht="51" x14ac:dyDescent="0.25">
      <c r="A55" s="6" t="s">
        <v>97</v>
      </c>
      <c r="B55" s="31" t="s">
        <v>98</v>
      </c>
      <c r="C55" s="29" t="s">
        <v>81</v>
      </c>
      <c r="D55" s="30">
        <v>4</v>
      </c>
      <c r="E55" s="60"/>
      <c r="F55" s="66">
        <f t="shared" si="0"/>
        <v>0</v>
      </c>
    </row>
    <row r="56" spans="1:6" ht="63.75" x14ac:dyDescent="0.25">
      <c r="A56" s="6" t="s">
        <v>99</v>
      </c>
      <c r="B56" s="31" t="s">
        <v>100</v>
      </c>
      <c r="C56" s="29" t="s">
        <v>19</v>
      </c>
      <c r="D56" s="30">
        <v>1.2</v>
      </c>
      <c r="E56" s="60"/>
      <c r="F56" s="66">
        <f t="shared" si="0"/>
        <v>0</v>
      </c>
    </row>
    <row r="57" spans="1:6" ht="50.25" customHeight="1" x14ac:dyDescent="0.25">
      <c r="A57" s="6" t="s">
        <v>101</v>
      </c>
      <c r="B57" s="32" t="s">
        <v>102</v>
      </c>
      <c r="C57" s="15" t="s">
        <v>31</v>
      </c>
      <c r="D57" s="13">
        <v>2</v>
      </c>
      <c r="E57" s="56"/>
      <c r="F57" s="66">
        <f t="shared" si="0"/>
        <v>0</v>
      </c>
    </row>
    <row r="58" spans="1:6" ht="80.25" customHeight="1" x14ac:dyDescent="0.25">
      <c r="A58" s="6" t="s">
        <v>103</v>
      </c>
      <c r="B58" s="33" t="s">
        <v>104</v>
      </c>
      <c r="C58" s="15" t="s">
        <v>31</v>
      </c>
      <c r="D58" s="13">
        <v>1</v>
      </c>
      <c r="E58" s="56"/>
      <c r="F58" s="66">
        <f t="shared" si="0"/>
        <v>0</v>
      </c>
    </row>
    <row r="59" spans="1:6" ht="117.75" customHeight="1" x14ac:dyDescent="0.25">
      <c r="A59" s="6" t="s">
        <v>105</v>
      </c>
      <c r="B59" s="32" t="s">
        <v>106</v>
      </c>
      <c r="C59" s="15" t="s">
        <v>31</v>
      </c>
      <c r="D59" s="13">
        <v>1</v>
      </c>
      <c r="E59" s="56"/>
      <c r="F59" s="66">
        <f t="shared" si="0"/>
        <v>0</v>
      </c>
    </row>
    <row r="60" spans="1:6" ht="80.25" customHeight="1" x14ac:dyDescent="0.25">
      <c r="A60" s="6" t="s">
        <v>107</v>
      </c>
      <c r="B60" s="33" t="s">
        <v>108</v>
      </c>
      <c r="C60" s="15" t="s">
        <v>31</v>
      </c>
      <c r="D60" s="13">
        <v>1</v>
      </c>
      <c r="E60" s="56"/>
      <c r="F60" s="66">
        <f t="shared" si="0"/>
        <v>0</v>
      </c>
    </row>
    <row r="61" spans="1:6" ht="129" customHeight="1" x14ac:dyDescent="0.25">
      <c r="A61" s="6" t="s">
        <v>109</v>
      </c>
      <c r="B61" s="34" t="s">
        <v>110</v>
      </c>
      <c r="C61" s="15" t="s">
        <v>56</v>
      </c>
      <c r="D61" s="13">
        <v>1</v>
      </c>
      <c r="E61" s="56"/>
      <c r="F61" s="66">
        <f t="shared" si="0"/>
        <v>0</v>
      </c>
    </row>
    <row r="62" spans="1:6" ht="127.5" customHeight="1" x14ac:dyDescent="0.25">
      <c r="A62" s="6" t="s">
        <v>111</v>
      </c>
      <c r="B62" s="32" t="s">
        <v>112</v>
      </c>
      <c r="C62" s="15" t="s">
        <v>56</v>
      </c>
      <c r="D62" s="13">
        <v>2</v>
      </c>
      <c r="E62" s="56"/>
      <c r="F62" s="66">
        <f t="shared" si="0"/>
        <v>0</v>
      </c>
    </row>
    <row r="63" spans="1:6" ht="63.75" x14ac:dyDescent="0.25">
      <c r="A63" s="6" t="s">
        <v>113</v>
      </c>
      <c r="B63" s="32" t="s">
        <v>114</v>
      </c>
      <c r="C63" s="15" t="s">
        <v>96</v>
      </c>
      <c r="D63" s="13">
        <v>1</v>
      </c>
      <c r="E63" s="56"/>
      <c r="F63" s="66">
        <f t="shared" si="0"/>
        <v>0</v>
      </c>
    </row>
    <row r="64" spans="1:6" ht="140.25" x14ac:dyDescent="0.25">
      <c r="A64" s="6" t="s">
        <v>115</v>
      </c>
      <c r="B64" s="35" t="s">
        <v>116</v>
      </c>
      <c r="C64" s="36" t="s">
        <v>31</v>
      </c>
      <c r="D64" s="37">
        <v>11</v>
      </c>
      <c r="E64" s="61"/>
      <c r="F64" s="66">
        <f t="shared" si="0"/>
        <v>0</v>
      </c>
    </row>
    <row r="65" spans="1:6" ht="67.5" customHeight="1" x14ac:dyDescent="0.25">
      <c r="A65" s="6" t="s">
        <v>117</v>
      </c>
      <c r="B65" s="38" t="s">
        <v>118</v>
      </c>
      <c r="C65" s="36" t="s">
        <v>31</v>
      </c>
      <c r="D65" s="37">
        <v>1</v>
      </c>
      <c r="E65" s="61"/>
      <c r="F65" s="66">
        <f t="shared" si="0"/>
        <v>0</v>
      </c>
    </row>
    <row r="66" spans="1:6" ht="157.5" customHeight="1" x14ac:dyDescent="0.25">
      <c r="A66" s="6" t="s">
        <v>119</v>
      </c>
      <c r="B66" s="10" t="s">
        <v>120</v>
      </c>
      <c r="C66" s="39" t="s">
        <v>19</v>
      </c>
      <c r="D66" s="40">
        <v>432</v>
      </c>
      <c r="E66" s="62"/>
      <c r="F66" s="66">
        <f t="shared" si="0"/>
        <v>0</v>
      </c>
    </row>
    <row r="67" spans="1:6" ht="90" customHeight="1" x14ac:dyDescent="0.25">
      <c r="A67" s="6" t="s">
        <v>121</v>
      </c>
      <c r="B67" s="41" t="s">
        <v>122</v>
      </c>
      <c r="C67" s="12" t="s">
        <v>31</v>
      </c>
      <c r="D67" s="16">
        <v>5</v>
      </c>
      <c r="E67" s="62"/>
      <c r="F67" s="66">
        <f t="shared" si="0"/>
        <v>0</v>
      </c>
    </row>
    <row r="68" spans="1:6" ht="34.5" customHeight="1" x14ac:dyDescent="0.25">
      <c r="A68" s="6" t="s">
        <v>123</v>
      </c>
      <c r="B68" s="41" t="s">
        <v>124</v>
      </c>
      <c r="C68" s="12" t="s">
        <v>31</v>
      </c>
      <c r="D68" s="16">
        <v>25</v>
      </c>
      <c r="E68" s="62"/>
      <c r="F68" s="66">
        <f t="shared" si="0"/>
        <v>0</v>
      </c>
    </row>
    <row r="69" spans="1:6" ht="40.5" customHeight="1" x14ac:dyDescent="0.25">
      <c r="A69" s="6" t="s">
        <v>125</v>
      </c>
      <c r="B69" s="7" t="s">
        <v>126</v>
      </c>
      <c r="C69" s="12" t="s">
        <v>31</v>
      </c>
      <c r="D69" s="16">
        <v>1</v>
      </c>
      <c r="E69" s="62"/>
      <c r="F69" s="66">
        <f t="shared" si="0"/>
        <v>0</v>
      </c>
    </row>
    <row r="70" spans="1:6" ht="154.5" customHeight="1" x14ac:dyDescent="0.25">
      <c r="A70" s="6" t="s">
        <v>127</v>
      </c>
      <c r="B70" s="7" t="s">
        <v>128</v>
      </c>
      <c r="C70" s="12" t="s">
        <v>56</v>
      </c>
      <c r="D70" s="16">
        <v>1</v>
      </c>
      <c r="E70" s="62"/>
      <c r="F70" s="66">
        <f t="shared" si="0"/>
        <v>0</v>
      </c>
    </row>
    <row r="71" spans="1:6" ht="42" customHeight="1" x14ac:dyDescent="0.25">
      <c r="A71" s="6" t="s">
        <v>129</v>
      </c>
      <c r="B71" s="7" t="s">
        <v>130</v>
      </c>
      <c r="C71" s="12" t="s">
        <v>31</v>
      </c>
      <c r="D71" s="16">
        <v>1</v>
      </c>
      <c r="E71" s="62"/>
      <c r="F71" s="66">
        <f t="shared" si="0"/>
        <v>0</v>
      </c>
    </row>
    <row r="72" spans="1:6" ht="130.5" customHeight="1" x14ac:dyDescent="0.25">
      <c r="A72" s="6" t="s">
        <v>131</v>
      </c>
      <c r="B72" s="7" t="s">
        <v>132</v>
      </c>
      <c r="C72" s="12" t="s">
        <v>133</v>
      </c>
      <c r="D72" s="16">
        <v>12</v>
      </c>
      <c r="E72" s="62"/>
      <c r="F72" s="66">
        <f t="shared" si="0"/>
        <v>0</v>
      </c>
    </row>
    <row r="73" spans="1:6" ht="42.75" customHeight="1" x14ac:dyDescent="0.25">
      <c r="A73" s="6" t="s">
        <v>134</v>
      </c>
      <c r="B73" s="7" t="s">
        <v>135</v>
      </c>
      <c r="C73" s="12" t="s">
        <v>31</v>
      </c>
      <c r="D73" s="16">
        <v>4</v>
      </c>
      <c r="E73" s="62"/>
      <c r="F73" s="66">
        <f t="shared" si="0"/>
        <v>0</v>
      </c>
    </row>
    <row r="74" spans="1:6" ht="42" customHeight="1" x14ac:dyDescent="0.25">
      <c r="A74" s="6" t="s">
        <v>136</v>
      </c>
      <c r="B74" s="7" t="s">
        <v>137</v>
      </c>
      <c r="C74" s="12" t="s">
        <v>96</v>
      </c>
      <c r="D74" s="16">
        <v>1</v>
      </c>
      <c r="E74" s="62"/>
      <c r="F74" s="66">
        <f t="shared" si="0"/>
        <v>0</v>
      </c>
    </row>
    <row r="75" spans="1:6" ht="39" customHeight="1" x14ac:dyDescent="0.25">
      <c r="A75" s="6" t="s">
        <v>138</v>
      </c>
      <c r="B75" s="7" t="s">
        <v>139</v>
      </c>
      <c r="C75" s="12" t="s">
        <v>31</v>
      </c>
      <c r="D75" s="16">
        <v>1</v>
      </c>
      <c r="E75" s="62"/>
      <c r="F75" s="66">
        <f t="shared" si="0"/>
        <v>0</v>
      </c>
    </row>
    <row r="76" spans="1:6" ht="42" customHeight="1" x14ac:dyDescent="0.25">
      <c r="A76" s="6" t="s">
        <v>140</v>
      </c>
      <c r="B76" s="7" t="s">
        <v>141</v>
      </c>
      <c r="C76" s="12" t="s">
        <v>31</v>
      </c>
      <c r="D76" s="16">
        <v>1</v>
      </c>
      <c r="E76" s="62"/>
      <c r="F76" s="66">
        <f t="shared" si="0"/>
        <v>0</v>
      </c>
    </row>
    <row r="77" spans="1:6" ht="42" customHeight="1" x14ac:dyDescent="0.25">
      <c r="A77" s="6" t="s">
        <v>142</v>
      </c>
      <c r="B77" s="7" t="s">
        <v>143</v>
      </c>
      <c r="C77" s="12" t="s">
        <v>31</v>
      </c>
      <c r="D77" s="16">
        <v>1</v>
      </c>
      <c r="E77" s="62"/>
      <c r="F77" s="66">
        <f t="shared" si="0"/>
        <v>0</v>
      </c>
    </row>
    <row r="78" spans="1:6" ht="66.75" customHeight="1" x14ac:dyDescent="0.25">
      <c r="A78" s="6" t="s">
        <v>144</v>
      </c>
      <c r="B78" s="7" t="s">
        <v>145</v>
      </c>
      <c r="C78" s="12" t="s">
        <v>56</v>
      </c>
      <c r="D78" s="16">
        <v>1</v>
      </c>
      <c r="E78" s="62"/>
      <c r="F78" s="66">
        <f t="shared" si="0"/>
        <v>0</v>
      </c>
    </row>
    <row r="79" spans="1:6" ht="76.5" customHeight="1" x14ac:dyDescent="0.25">
      <c r="A79" s="6" t="s">
        <v>146</v>
      </c>
      <c r="B79" s="7" t="s">
        <v>147</v>
      </c>
      <c r="C79" s="12" t="s">
        <v>56</v>
      </c>
      <c r="D79" s="16">
        <v>1</v>
      </c>
      <c r="E79" s="62"/>
      <c r="F79" s="66">
        <f t="shared" si="0"/>
        <v>0</v>
      </c>
    </row>
    <row r="80" spans="1:6" ht="34.5" customHeight="1" x14ac:dyDescent="0.25">
      <c r="A80" s="42"/>
      <c r="B80" s="43"/>
      <c r="C80" s="39"/>
      <c r="D80" s="44"/>
      <c r="E80" s="39"/>
      <c r="F80" s="45"/>
    </row>
    <row r="81" spans="1:7" ht="15.75" x14ac:dyDescent="0.25">
      <c r="C81" s="46" t="s">
        <v>148</v>
      </c>
      <c r="F81" s="47">
        <f>SUM(F16:F79)</f>
        <v>0</v>
      </c>
      <c r="G81" s="48"/>
    </row>
    <row r="82" spans="1:7" ht="15.75" x14ac:dyDescent="0.25">
      <c r="A82" s="1"/>
      <c r="C82" s="46" t="s">
        <v>149</v>
      </c>
      <c r="D82" s="49"/>
      <c r="E82" s="49"/>
      <c r="F82" s="47">
        <f>F81*25%</f>
        <v>0</v>
      </c>
      <c r="G82" s="48"/>
    </row>
    <row r="83" spans="1:7" ht="15.75" x14ac:dyDescent="0.25">
      <c r="A83" s="1"/>
      <c r="C83" s="46" t="s">
        <v>150</v>
      </c>
      <c r="D83" s="49"/>
      <c r="E83" s="49"/>
      <c r="F83" s="50">
        <f>F81+F82</f>
        <v>0</v>
      </c>
      <c r="G83" s="48"/>
    </row>
    <row r="84" spans="1:7" ht="15.75" x14ac:dyDescent="0.25">
      <c r="A84" s="1"/>
      <c r="B84" s="51"/>
      <c r="C84" s="49"/>
      <c r="D84" s="49"/>
      <c r="E84" s="49"/>
      <c r="F84" s="49"/>
      <c r="G84" s="49"/>
    </row>
    <row r="85" spans="1:7" x14ac:dyDescent="0.25">
      <c r="A85" s="1"/>
      <c r="B85" s="5"/>
      <c r="C85" s="52"/>
      <c r="D85" s="52"/>
      <c r="E85" s="52"/>
      <c r="F85" s="52"/>
      <c r="G85" s="1"/>
    </row>
    <row r="86" spans="1:7" x14ac:dyDescent="0.25">
      <c r="A86" s="1"/>
      <c r="B86" s="63" t="s">
        <v>151</v>
      </c>
      <c r="C86" s="63"/>
      <c r="D86" s="63"/>
      <c r="E86" s="63"/>
      <c r="F86" s="63"/>
      <c r="G86" s="64"/>
    </row>
    <row r="87" spans="1:7" x14ac:dyDescent="0.25">
      <c r="A87" s="1"/>
      <c r="B87" s="63"/>
      <c r="C87" s="63"/>
      <c r="D87" s="63"/>
      <c r="E87" s="63" t="s">
        <v>152</v>
      </c>
      <c r="F87" s="63"/>
      <c r="G87" s="64"/>
    </row>
    <row r="88" spans="1:7" x14ac:dyDescent="0.25">
      <c r="B88" s="65"/>
      <c r="C88" s="65"/>
      <c r="D88" s="65"/>
      <c r="E88" s="65"/>
      <c r="F88" s="65"/>
      <c r="G88" s="65"/>
    </row>
    <row r="89" spans="1:7" x14ac:dyDescent="0.25">
      <c r="B89" s="65"/>
      <c r="C89" s="65"/>
      <c r="D89" s="65"/>
      <c r="E89" s="65"/>
      <c r="F89" s="65"/>
      <c r="G89" s="65"/>
    </row>
  </sheetData>
  <sheetProtection algorithmName="SHA-512" hashValue="GjNnFlU3Tz1XnjJ7PLUfwQM/eJD83O//jrlbuRiGP4lZih+zfL/83TZ7pOg/XQgw8TEtfevcQKDbcmKv+fY+Eg==" saltValue="TP7BVM847dntKZpIF/ApsA==" spinCount="100000" sheet="1" objects="1" scenarios="1"/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Rijeka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Ilić Mladen</dc:creator>
  <cp:lastModifiedBy>Klobučar Frano</cp:lastModifiedBy>
  <dcterms:created xsi:type="dcterms:W3CDTF">2022-08-17T07:56:40Z</dcterms:created>
  <dcterms:modified xsi:type="dcterms:W3CDTF">2022-08-24T08:39:14Z</dcterms:modified>
</cp:coreProperties>
</file>