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dic_vinko\Documents\KLIMA 2015\"/>
    </mc:Choice>
  </mc:AlternateContent>
  <bookViews>
    <workbookView xWindow="360" yWindow="105" windowWidth="20730" windowHeight="11760"/>
  </bookViews>
  <sheets>
    <sheet name="TT3 - V kat" sheetId="1" r:id="rId1"/>
  </sheets>
  <definedNames>
    <definedName name="_xlnm.Print_Titles" localSheetId="0">'TT3 - V kat'!$6:$6</definedName>
  </definedNames>
  <calcPr calcId="152511"/>
</workbook>
</file>

<file path=xl/calcChain.xml><?xml version="1.0" encoding="utf-8"?>
<calcChain xmlns="http://schemas.openxmlformats.org/spreadsheetml/2006/main">
  <c r="F36" i="1" l="1"/>
  <c r="F26" i="1"/>
  <c r="F25" i="1"/>
  <c r="F16" i="1" l="1"/>
  <c r="F15" i="1"/>
  <c r="F14" i="1"/>
  <c r="F18" i="1" l="1"/>
  <c r="F37" i="1" l="1"/>
  <c r="F35" i="1" l="1"/>
  <c r="F38" i="1"/>
  <c r="F34" i="1"/>
  <c r="F33" i="1"/>
  <c r="F32" i="1"/>
  <c r="F31" i="1"/>
  <c r="F30" i="1"/>
  <c r="F29" i="1"/>
  <c r="F28" i="1"/>
  <c r="F21" i="1"/>
  <c r="F22" i="1"/>
  <c r="F23" i="1"/>
  <c r="F24" i="1"/>
  <c r="F27" i="1"/>
  <c r="F20" i="1"/>
  <c r="F17" i="1"/>
  <c r="F19" i="1"/>
  <c r="F10" i="1"/>
  <c r="F39" i="1" l="1"/>
  <c r="F40" i="1" s="1"/>
  <c r="F41" i="1" s="1"/>
</calcChain>
</file>

<file path=xl/sharedStrings.xml><?xml version="1.0" encoding="utf-8"?>
<sst xmlns="http://schemas.openxmlformats.org/spreadsheetml/2006/main" count="71" uniqueCount="49">
  <si>
    <t>R.br.</t>
  </si>
  <si>
    <t>Opis stavke</t>
  </si>
  <si>
    <t>Mjera</t>
  </si>
  <si>
    <t>Iznos</t>
  </si>
  <si>
    <t>kom</t>
  </si>
  <si>
    <t>Potrebni sastavni dijelovi rashladnog kruga su odvajač kapljevine, filter-sušač, presostat visokog tlaka, spremnik kapljevine, četveroputni ventil, razdjelnik te sustav za izjednačenje nivoa ulja. Za priključenje na instalaciju potrebno je izvesti priključne ventile za kapljevinski i parni vod te vod za izjednačenje nivoa ulja kod spajanja više vanjskih jedinica u blok.</t>
  </si>
  <si>
    <t>kompl.</t>
  </si>
  <si>
    <t>Bakrena cijev - šipka  28*1,5 mm</t>
  </si>
  <si>
    <t>m</t>
  </si>
  <si>
    <t>Dobava i ugradnja PVC cijevi za potrebe odvoda kondenzata sa unutrašnjih jedinica, uključujući i izradu sifona, kompletno sa obujmicama i brtvenim materijalom.-d=32</t>
  </si>
  <si>
    <t>Dobava i ugradnja metalnih kanalica sa poklopcem radi mogućnosti vođenja cijevi freona i kondenzata VRF sustava, kompletno sa svim potrebnim nosivim i ovjesnim materijalom.-Kanalica 100 x 50 mm</t>
  </si>
  <si>
    <t>Ličenje unutarnjih zidova akrilnim premazom STO COLOR u dva sloja, u postojećem tonu zidova. Prethodno obaviti sve potrebne predradnje (zaštita, impregnacija). Zidovi su prethodno ožbukani gipsanom žbukom i izbrušeni. Bojani zidovi moraju biti potpuno jednoličnoga tona. Obračun po m² obrade razvijenih površina.-m2</t>
  </si>
  <si>
    <t>m2</t>
  </si>
  <si>
    <t>PDV:</t>
  </si>
  <si>
    <t xml:space="preserve">  Jed.      cijena</t>
  </si>
  <si>
    <t>Puštanje u pogon VRV uređaja.</t>
  </si>
  <si>
    <t>Nadopuna radne tvari R 410 A</t>
  </si>
  <si>
    <t>kg</t>
  </si>
  <si>
    <t>paušal</t>
  </si>
  <si>
    <t>Demontaža postojećih jedinica klima uređaja. Izvoditelj  je dužan opremu uskladištiti, a opremu koja je dotrajala ekološki zbrinuti.
Nakon demontaže treba sanirati otvore.</t>
  </si>
  <si>
    <t>Dobava i ugradnja kabela 5x4 mm2, za potrebe napajanja vanjske jedinice u metalnoj kanalici s osiguračem  ugrađenim u postojeći razvodni ormar.</t>
  </si>
  <si>
    <t>Dobava i ugradnja kabela PGP 3x2,5 mm2, za potrebe napajanja unutarnjih jedinice  s osiguračem ugrađenim u postojeći razvodni ormar.</t>
  </si>
  <si>
    <t>Dobava i ugradnja oklopljenog kabela 2x1 mm2, za potrebe komunikacije klima sustava.</t>
  </si>
  <si>
    <t>Građevinski radovi obuhvaćaju bušenje rupa kroz zidove debljine 80 cm, radi prolaska cijevi radnog medija, odvoda kondenzata i elektro kabla, kompletno sa svim potrebnim materijalom i radom, te grubom i finom sanacijom otvora, uključujući i gletanje ožbukanih zidova.Dimenzije otvora 10x10 cm</t>
  </si>
  <si>
    <t>FQ01B/A Račva GREE GMV sustava</t>
  </si>
  <si>
    <t>Čišćenje tijekom izvođenja radova kao i završno čišćenje pred predaju građevine na korištenje s odvozom otpadnog materijala i smeća na lokalno odlagalište za građevinski otpad i pranjem svih perivih površina.
Obračun paušalno</t>
  </si>
  <si>
    <t>UKUPNO kn:</t>
  </si>
  <si>
    <t>SVEUKUPNO kn:</t>
  </si>
  <si>
    <t>Kol.</t>
  </si>
  <si>
    <t xml:space="preserve">TROŠKOVNIK NABAVE I UGRADNJE KLIMA UREĐAJA ZA </t>
  </si>
  <si>
    <t xml:space="preserve">Mikroprocesorski upravljač treba imati funkcije nadzora rada cijelog sustava, prikazivanja greške, automatskog adresiranja unutarnjih jedinica te dijagnostike za vanjsku i sve priključene unutarnje jedinice. Svaka unutarnja jedinica treba imati mogućnost individualnog upravljanja putem sobnog daljinskog upravljača. </t>
  </si>
  <si>
    <t>FQ01A/A Račva GREE GMV sustava</t>
  </si>
  <si>
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trakama.-3/4 "          </t>
  </si>
  <si>
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trakama.-3/8 "           </t>
  </si>
  <si>
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trakama.-1/2 "         </t>
  </si>
  <si>
    <t xml:space="preserve"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trakama.-1/4 "  </t>
  </si>
  <si>
    <t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trakama.-5/8 "</t>
  </si>
  <si>
    <t>Dobava i ugradnja bakrenih cijevi u kolutu za potrebe razvoda freona (plinske i tekuće faze), kvalitete za rashladni medij R-410A, kompletno sa fazonskim komadima, spojnim (spojnice, ventili za punjenje freona i odzračivanje), brtvenim i sitnim potrošnim materijalom, te odmašćivanjem i sušenjem.Cijev je predviđena sa tvorničkom izolacijom za potrebe izolacije cijevi razvoda freona R-410A, debljine stijenke ovisno o dimenziji cijevi, klase gorivosti B, kompletno sa ljepilom, samoljepljivim izolirajućim i samoljepljivim trakama.-7/8 "</t>
  </si>
  <si>
    <t>Tlačna i vakumska proba instalacija</t>
  </si>
  <si>
    <t>Proizvod GREE GREE GMV-224WL/C-X ili jednakovrijedno _______________________________</t>
  </si>
  <si>
    <t>Proizvod GREE GMV-28WL/C-X ili jednakovrijedno ___________________________________</t>
  </si>
  <si>
    <t>Dobava i ugradnja unutarnje jedinice sustava s maskom za ugradnju visoko na zid (“Compact high wall“) koja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 YR-E14.Proizvod GREE GMV-ND36G/B4B-T ili jednakovrijedan __________________________</t>
  </si>
  <si>
    <t>Dobava i izrada obloge oko metalne kanalice vođenja cijevi radnog medija iz gipskartonskih ploča na potkonstrukciji proizvođač KNAUF ili jednakovrijedan_____________________. Obloga se sastoji od jedne gipskartonske ploče debljine 12,5 mm sa jedne strane i s metalnom podkonstrukcijom prilagođenoj širini metalne staze (obloga se radi u obliku slova L). Ukupna debljina obloge je cca 5 cm. Obrada spojeva samoljepivom mrežicom i masom mješavine gipsa i aditiva. Svi spojevi pobrušeni. Spojevi sa zidovima bandažirani/ojačani. Površina spremna za završnu obradu ličenjem. Stavka uključuje sav rad i potreban materijal.Obračun po m' izvedene "L" obloge.-200x300 mm</t>
  </si>
  <si>
    <t>NAPOMENA: Popunjavaju se samo polja označena žutom bojom</t>
  </si>
  <si>
    <t>Dobava i ugradnja vanjske jedinice, (fasadna) koja  treba biti zrakom hlađena, u izvedbi toplinske pumpe s ugrađenim hermetičkim inverterskim kompresorom i izmjenjivačem. Kućište uređaja treba biti izrađeno od pocinčanog i plastificiranog čeličnog lima te antikorozivno zaštićeno od  atmosferskih uvjeta.  Proizvod GREE GMV-224WL/C-X ili jednakovrijedan_________________</t>
  </si>
  <si>
    <t>Dobava i ugradnja vanjske jedinice, (fasadna) koja  treba biti zrakom hlađena, u izvedbi toplinske pumpe s ugrađenim hermetičkim inverterskim kompresorom i izmjenjivačem. Kućište uređaja treba biti izrađeno od pocinčanog i plastificiranog čeličnog lima te antikorozivno zaštićeno od  atmosferskih uvjeta.  Proizvod GREE GMV-28WL/C-X ili jednakovrijedan___________________</t>
  </si>
  <si>
    <t xml:space="preserve">Dobava i ugradnja unutarnje jedinice sustava s maskom za parapetnu ugradnju koja treba biti opremljena ventilatorom, izmjenjivačem topline za direktnu ekspanziju, elektronskim ekspanzijskim ventilom, elektronikom, filterom zraka i svim drugim elementima potrebnim za zaštitu, kontrolu i regulaciju uređaja i temperature. Uz uređaj potrebno je isporučiti infracrveni daljinski upravljač, a prema mogućnosti i žičani zidni daljinski upravljač tip YR-E14. Proizvod GREE GMV-ND28C/A-T, podna unutarnja jedinica od 28 kW ili jedankovrijedna______________________ </t>
  </si>
  <si>
    <t>TITOV TRG 3 - V. KAT</t>
  </si>
  <si>
    <t xml:space="preserve"> Titov trg 3 - V. kat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</si>
</sst>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A]General"/>
    <numFmt numFmtId="165" formatCode="[$-41A]#,##0.00"/>
    <numFmt numFmtId="166" formatCode="#,##0.00&quot; &quot;[$kn-41A];[Red]&quot;-&quot;#,##0.00&quot; &quot;[$kn-41A]"/>
  </numFmts>
  <fonts count="18">
    <font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sz val="11"/>
      <color rgb="FFFFFFFF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sz val="10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0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Border="0" applyProtection="0"/>
    <xf numFmtId="0" fontId="2" fillId="0" borderId="0" applyNumberFormat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>
      <alignment horizontal="justify" vertical="top" wrapText="1"/>
    </xf>
    <xf numFmtId="0" fontId="5" fillId="0" borderId="0" applyNumberFormat="0" applyBorder="0" applyProtection="0">
      <alignment horizontal="justify" vertical="top" wrapText="1"/>
    </xf>
    <xf numFmtId="164" fontId="5" fillId="0" borderId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7" fillId="0" borderId="0"/>
  </cellStyleXfs>
  <cellXfs count="50">
    <xf numFmtId="0" fontId="0" fillId="0" borderId="0" xfId="0"/>
    <xf numFmtId="0" fontId="9" fillId="0" borderId="0" xfId="0" applyFont="1"/>
    <xf numFmtId="165" fontId="10" fillId="2" borderId="1" xfId="4" applyNumberFormat="1" applyFont="1" applyFill="1" applyBorder="1" applyAlignment="1">
      <alignment horizontal="center" vertical="center"/>
    </xf>
    <xf numFmtId="1" fontId="10" fillId="2" borderId="1" xfId="4" applyNumberFormat="1" applyFont="1" applyFill="1" applyBorder="1" applyAlignment="1">
      <alignment horizontal="center" vertical="center"/>
    </xf>
    <xf numFmtId="4" fontId="10" fillId="2" borderId="1" xfId="4" applyNumberFormat="1" applyFont="1" applyFill="1" applyBorder="1" applyAlignment="1">
      <alignment horizontal="center" vertical="center" wrapText="1"/>
    </xf>
    <xf numFmtId="164" fontId="11" fillId="0" borderId="1" xfId="9" applyFont="1" applyFill="1" applyBorder="1" applyAlignment="1">
      <alignment horizontal="left" vertical="top" wrapText="1" indent="1"/>
    </xf>
    <xf numFmtId="164" fontId="11" fillId="0" borderId="1" xfId="9" applyFont="1" applyFill="1" applyBorder="1" applyAlignment="1">
      <alignment horizontal="center"/>
    </xf>
    <xf numFmtId="1" fontId="11" fillId="0" borderId="1" xfId="9" applyNumberFormat="1" applyFont="1" applyFill="1" applyBorder="1" applyAlignment="1">
      <alignment horizontal="center"/>
    </xf>
    <xf numFmtId="4" fontId="11" fillId="0" borderId="1" xfId="4" applyNumberFormat="1" applyFont="1" applyFill="1" applyBorder="1" applyAlignment="1">
      <alignment wrapText="1"/>
    </xf>
    <xf numFmtId="0" fontId="11" fillId="0" borderId="0" xfId="1" applyFont="1"/>
    <xf numFmtId="164" fontId="11" fillId="0" borderId="1" xfId="9" applyFont="1" applyFill="1" applyBorder="1" applyAlignment="1">
      <alignment horizontal="center" vertical="top" wrapText="1"/>
    </xf>
    <xf numFmtId="1" fontId="11" fillId="0" borderId="1" xfId="9" applyNumberFormat="1" applyFont="1" applyFill="1" applyBorder="1" applyAlignment="1">
      <alignment horizontal="center" wrapText="1"/>
    </xf>
    <xf numFmtId="4" fontId="10" fillId="0" borderId="1" xfId="4" applyNumberFormat="1" applyFont="1" applyFill="1" applyBorder="1" applyAlignment="1">
      <alignment vertical="center" wrapText="1"/>
    </xf>
    <xf numFmtId="164" fontId="12" fillId="0" borderId="1" xfId="9" applyFont="1" applyFill="1" applyBorder="1" applyAlignment="1">
      <alignment horizontal="left" vertical="top" wrapText="1" indent="1"/>
    </xf>
    <xf numFmtId="4" fontId="11" fillId="0" borderId="1" xfId="4" applyNumberFormat="1" applyFont="1" applyFill="1" applyBorder="1" applyAlignment="1"/>
    <xf numFmtId="164" fontId="11" fillId="0" borderId="1" xfId="4" applyFont="1" applyFill="1" applyBorder="1" applyAlignment="1">
      <alignment horizontal="left" wrapText="1" indent="1"/>
    </xf>
    <xf numFmtId="164" fontId="11" fillId="0" borderId="1" xfId="4" applyFont="1" applyFill="1" applyBorder="1" applyAlignment="1">
      <alignment horizontal="center"/>
    </xf>
    <xf numFmtId="1" fontId="11" fillId="0" borderId="1" xfId="4" applyNumberFormat="1" applyFont="1" applyFill="1" applyBorder="1" applyAlignment="1">
      <alignment horizontal="center"/>
    </xf>
    <xf numFmtId="1" fontId="11" fillId="0" borderId="1" xfId="8" applyNumberFormat="1" applyFont="1" applyFill="1" applyBorder="1" applyAlignment="1">
      <alignment horizontal="center" wrapText="1"/>
    </xf>
    <xf numFmtId="0" fontId="11" fillId="0" borderId="1" xfId="8" applyFont="1" applyFill="1" applyBorder="1" applyAlignment="1" applyProtection="1">
      <alignment horizontal="left" vertical="top" wrapText="1" indent="1"/>
      <protection locked="0"/>
    </xf>
    <xf numFmtId="0" fontId="11" fillId="0" borderId="1" xfId="7" applyFont="1" applyFill="1" applyBorder="1" applyAlignment="1">
      <alignment horizontal="left" vertical="top" wrapText="1" indent="1"/>
    </xf>
    <xf numFmtId="0" fontId="11" fillId="0" borderId="1" xfId="8" applyFont="1" applyFill="1" applyBorder="1" applyAlignment="1">
      <alignment horizontal="left" vertical="top" wrapText="1" indent="1"/>
    </xf>
    <xf numFmtId="0" fontId="11" fillId="0" borderId="1" xfId="1" applyFont="1" applyBorder="1" applyAlignment="1" applyProtection="1">
      <alignment horizontal="left" wrapText="1" indent="1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64" fontId="13" fillId="3" borderId="1" xfId="4" applyFont="1" applyFill="1" applyBorder="1" applyAlignment="1">
      <alignment horizontal="left" indent="1"/>
    </xf>
    <xf numFmtId="164" fontId="13" fillId="3" borderId="1" xfId="4" applyFont="1" applyFill="1" applyBorder="1" applyAlignment="1">
      <alignment horizontal="center"/>
    </xf>
    <xf numFmtId="1" fontId="13" fillId="3" borderId="1" xfId="4" applyNumberFormat="1" applyFont="1" applyFill="1" applyBorder="1" applyAlignment="1">
      <alignment horizontal="center"/>
    </xf>
    <xf numFmtId="164" fontId="11" fillId="3" borderId="1" xfId="4" applyFont="1" applyFill="1" applyBorder="1" applyAlignment="1"/>
    <xf numFmtId="4" fontId="13" fillId="3" borderId="1" xfId="4" applyNumberFormat="1" applyFont="1" applyFill="1" applyBorder="1" applyAlignment="1"/>
    <xf numFmtId="164" fontId="14" fillId="3" borderId="1" xfId="4" applyFont="1" applyFill="1" applyBorder="1" applyAlignment="1"/>
    <xf numFmtId="1" fontId="11" fillId="0" borderId="1" xfId="4" applyNumberFormat="1" applyFont="1" applyFill="1" applyBorder="1" applyAlignment="1">
      <alignment horizontal="center" vertical="top"/>
    </xf>
    <xf numFmtId="1" fontId="11" fillId="0" borderId="0" xfId="1" applyNumberFormat="1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164" fontId="10" fillId="2" borderId="1" xfId="4" applyFont="1" applyFill="1" applyBorder="1" applyAlignment="1">
      <alignment horizontal="center" vertical="center" wrapText="1"/>
    </xf>
    <xf numFmtId="4" fontId="10" fillId="2" borderId="1" xfId="4" applyNumberFormat="1" applyFont="1" applyFill="1" applyBorder="1" applyAlignment="1">
      <alignment horizontal="center" vertical="center"/>
    </xf>
    <xf numFmtId="164" fontId="11" fillId="0" borderId="0" xfId="4" applyFont="1" applyFill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4" fontId="11" fillId="0" borderId="1" xfId="4" applyNumberFormat="1" applyFont="1" applyFill="1" applyBorder="1" applyAlignment="1">
      <alignment vertical="center" wrapText="1"/>
    </xf>
    <xf numFmtId="164" fontId="16" fillId="0" borderId="1" xfId="9" applyFont="1" applyFill="1" applyBorder="1" applyAlignment="1">
      <alignment horizontal="left" vertical="top" wrapText="1" indent="1"/>
    </xf>
    <xf numFmtId="164" fontId="17" fillId="0" borderId="1" xfId="4" applyFont="1" applyFill="1" applyBorder="1" applyAlignment="1">
      <alignment horizontal="left" wrapText="1" indent="1"/>
    </xf>
    <xf numFmtId="1" fontId="17" fillId="0" borderId="1" xfId="4" applyNumberFormat="1" applyFont="1" applyFill="1" applyBorder="1" applyAlignment="1">
      <alignment horizontal="center"/>
    </xf>
    <xf numFmtId="4" fontId="11" fillId="5" borderId="1" xfId="4" applyNumberFormat="1" applyFont="1" applyFill="1" applyBorder="1" applyAlignment="1">
      <alignment wrapText="1"/>
    </xf>
    <xf numFmtId="4" fontId="11" fillId="5" borderId="1" xfId="4" applyNumberFormat="1" applyFont="1" applyFill="1" applyBorder="1" applyAlignment="1"/>
    <xf numFmtId="0" fontId="9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13">
    <cellStyle name="cf1" xfId="2"/>
    <cellStyle name="cf2" xfId="3"/>
    <cellStyle name="Excel Built-in Normal" xfId="4"/>
    <cellStyle name="Heading" xfId="5"/>
    <cellStyle name="Heading1" xfId="6"/>
    <cellStyle name="merge" xfId="7"/>
    <cellStyle name="merge 7" xfId="8"/>
    <cellStyle name="Normal" xfId="0" builtinId="0"/>
    <cellStyle name="Normal 2" xfId="1"/>
    <cellStyle name="Normal 3" xfId="12"/>
    <cellStyle name="Normal_TROSKOVNIK-revizija2" xfId="9"/>
    <cellStyle name="Result" xfId="10"/>
    <cellStyle name="Result2" xfId="1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V46"/>
  <sheetViews>
    <sheetView tabSelected="1" zoomScaleNormal="100" workbookViewId="0">
      <selection activeCell="B5" sqref="B5"/>
    </sheetView>
  </sheetViews>
  <sheetFormatPr defaultRowHeight="14.25"/>
  <cols>
    <col min="1" max="1" width="4.42578125" style="34" customWidth="1"/>
    <col min="2" max="2" width="63.140625" style="23" customWidth="1"/>
    <col min="3" max="3" width="6.5703125" style="24" customWidth="1"/>
    <col min="4" max="4" width="4.5703125" style="25" bestFit="1" customWidth="1"/>
    <col min="5" max="5" width="10.140625" style="1" bestFit="1" customWidth="1"/>
    <col min="6" max="6" width="11.140625" style="1" bestFit="1" customWidth="1"/>
    <col min="7" max="16384" width="9.140625" style="1"/>
  </cols>
  <sheetData>
    <row r="2" spans="1:984" ht="15.75">
      <c r="A2" s="49" t="s">
        <v>29</v>
      </c>
      <c r="B2" s="49"/>
      <c r="C2" s="49"/>
      <c r="D2" s="49"/>
      <c r="E2" s="49"/>
      <c r="F2" s="49"/>
    </row>
    <row r="3" spans="1:984" ht="15.75">
      <c r="A3" s="49" t="s">
        <v>47</v>
      </c>
      <c r="B3" s="49"/>
      <c r="C3" s="49"/>
      <c r="D3" s="49"/>
      <c r="E3" s="49"/>
      <c r="F3" s="49"/>
    </row>
    <row r="4" spans="1:984">
      <c r="A4" s="48"/>
      <c r="B4" s="48"/>
      <c r="C4" s="48"/>
      <c r="D4" s="48"/>
      <c r="E4" s="48"/>
      <c r="F4" s="48"/>
    </row>
    <row r="5" spans="1:984" ht="15">
      <c r="A5" s="38"/>
      <c r="B5" s="39" t="s">
        <v>48</v>
      </c>
      <c r="C5" s="40"/>
      <c r="D5" s="40"/>
      <c r="E5" s="40"/>
      <c r="F5" s="41"/>
    </row>
    <row r="6" spans="1:984" s="24" customFormat="1" ht="25.5">
      <c r="A6" s="3" t="s">
        <v>0</v>
      </c>
      <c r="B6" s="35" t="s">
        <v>1</v>
      </c>
      <c r="C6" s="2" t="s">
        <v>2</v>
      </c>
      <c r="D6" s="3" t="s">
        <v>28</v>
      </c>
      <c r="E6" s="4" t="s">
        <v>14</v>
      </c>
      <c r="F6" s="36" t="s">
        <v>3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</row>
    <row r="7" spans="1:984" ht="99.75">
      <c r="A7" s="32">
        <v>1</v>
      </c>
      <c r="B7" s="5" t="s">
        <v>44</v>
      </c>
      <c r="C7" s="6"/>
      <c r="D7" s="7"/>
      <c r="E7" s="8"/>
      <c r="F7" s="14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</row>
    <row r="8" spans="1:984" ht="91.5" customHeight="1">
      <c r="A8" s="32"/>
      <c r="B8" s="5" t="s">
        <v>5</v>
      </c>
      <c r="C8" s="10"/>
      <c r="D8" s="11"/>
      <c r="E8" s="12"/>
      <c r="F8" s="4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</row>
    <row r="9" spans="1:984" ht="85.5">
      <c r="A9" s="32"/>
      <c r="B9" s="5" t="s">
        <v>30</v>
      </c>
      <c r="C9" s="10"/>
      <c r="D9" s="11"/>
      <c r="E9" s="1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</row>
    <row r="10" spans="1:984" ht="31.5" customHeight="1">
      <c r="A10" s="32"/>
      <c r="B10" s="13" t="s">
        <v>39</v>
      </c>
      <c r="C10" s="6" t="s">
        <v>4</v>
      </c>
      <c r="D10" s="7">
        <v>1</v>
      </c>
      <c r="E10" s="46">
        <v>0</v>
      </c>
      <c r="F10" s="14">
        <f>D10*E10</f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</row>
    <row r="11" spans="1:984" ht="99.75">
      <c r="A11" s="32">
        <v>2</v>
      </c>
      <c r="B11" s="5" t="s">
        <v>45</v>
      </c>
      <c r="C11" s="6"/>
      <c r="D11" s="7"/>
      <c r="E11" s="8"/>
      <c r="F11" s="1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</row>
    <row r="12" spans="1:984" ht="91.5" customHeight="1">
      <c r="A12" s="32"/>
      <c r="B12" s="5" t="s">
        <v>5</v>
      </c>
      <c r="C12" s="10"/>
      <c r="D12" s="11"/>
      <c r="E12" s="12"/>
      <c r="F12" s="4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</row>
    <row r="13" spans="1:984" ht="85.5">
      <c r="A13" s="32"/>
      <c r="B13" s="5" t="s">
        <v>30</v>
      </c>
      <c r="C13" s="10"/>
      <c r="D13" s="11"/>
      <c r="E13" s="1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</row>
    <row r="14" spans="1:984" ht="32.25" customHeight="1">
      <c r="A14" s="32"/>
      <c r="B14" s="43" t="s">
        <v>40</v>
      </c>
      <c r="C14" s="6" t="s">
        <v>4</v>
      </c>
      <c r="D14" s="7">
        <v>1</v>
      </c>
      <c r="E14" s="46">
        <v>0</v>
      </c>
      <c r="F14" s="14">
        <f>D14*E14</f>
        <v>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</row>
    <row r="15" spans="1:984" ht="142.5">
      <c r="A15" s="32">
        <v>3</v>
      </c>
      <c r="B15" s="5" t="s">
        <v>41</v>
      </c>
      <c r="C15" s="6" t="s">
        <v>4</v>
      </c>
      <c r="D15" s="7">
        <v>2</v>
      </c>
      <c r="E15" s="47">
        <v>0</v>
      </c>
      <c r="F15" s="14">
        <f t="shared" ref="F15" si="0">D15*E15</f>
        <v>0</v>
      </c>
    </row>
    <row r="16" spans="1:984" ht="142.5" customHeight="1">
      <c r="A16" s="32">
        <v>4</v>
      </c>
      <c r="B16" s="5" t="s">
        <v>46</v>
      </c>
      <c r="C16" s="6" t="s">
        <v>4</v>
      </c>
      <c r="D16" s="7">
        <v>17</v>
      </c>
      <c r="E16" s="47">
        <v>0</v>
      </c>
      <c r="F16" s="14">
        <f t="shared" ref="F16" si="1">D16*E16</f>
        <v>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</row>
    <row r="17" spans="1:984">
      <c r="A17" s="32">
        <v>5</v>
      </c>
      <c r="B17" s="44" t="s">
        <v>24</v>
      </c>
      <c r="C17" s="16" t="s">
        <v>4</v>
      </c>
      <c r="D17" s="45">
        <v>6</v>
      </c>
      <c r="E17" s="47">
        <v>0</v>
      </c>
      <c r="F17" s="14">
        <f t="shared" ref="F17:F19" si="2">D17*E17</f>
        <v>0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</row>
    <row r="18" spans="1:984">
      <c r="A18" s="32">
        <v>6</v>
      </c>
      <c r="B18" s="44" t="s">
        <v>31</v>
      </c>
      <c r="C18" s="16" t="s">
        <v>4</v>
      </c>
      <c r="D18" s="45">
        <v>11</v>
      </c>
      <c r="E18" s="47">
        <v>0</v>
      </c>
      <c r="F18" s="14">
        <f t="shared" ref="F18" si="3">D18*E18</f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</row>
    <row r="19" spans="1:984">
      <c r="A19" s="32">
        <v>7</v>
      </c>
      <c r="B19" s="15" t="s">
        <v>7</v>
      </c>
      <c r="C19" s="16" t="s">
        <v>8</v>
      </c>
      <c r="D19" s="17">
        <v>20</v>
      </c>
      <c r="E19" s="47">
        <v>0</v>
      </c>
      <c r="F19" s="14">
        <f t="shared" si="2"/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</row>
    <row r="20" spans="1:984" ht="128.25">
      <c r="A20" s="32">
        <v>8</v>
      </c>
      <c r="B20" s="19" t="s">
        <v>32</v>
      </c>
      <c r="C20" s="16" t="s">
        <v>8</v>
      </c>
      <c r="D20" s="17">
        <v>50</v>
      </c>
      <c r="E20" s="47">
        <v>0</v>
      </c>
      <c r="F20" s="14">
        <f>D20*E20</f>
        <v>0</v>
      </c>
    </row>
    <row r="21" spans="1:984" ht="128.25">
      <c r="A21" s="32">
        <v>9</v>
      </c>
      <c r="B21" s="19" t="s">
        <v>33</v>
      </c>
      <c r="C21" s="16" t="s">
        <v>8</v>
      </c>
      <c r="D21" s="17">
        <v>75</v>
      </c>
      <c r="E21" s="47">
        <v>0</v>
      </c>
      <c r="F21" s="14">
        <f t="shared" ref="F21:F27" si="4">D21*E21</f>
        <v>0</v>
      </c>
    </row>
    <row r="22" spans="1:984" ht="128.25">
      <c r="A22" s="32">
        <v>10</v>
      </c>
      <c r="B22" s="19" t="s">
        <v>34</v>
      </c>
      <c r="C22" s="16" t="s">
        <v>8</v>
      </c>
      <c r="D22" s="17">
        <v>65</v>
      </c>
      <c r="E22" s="47">
        <v>0</v>
      </c>
      <c r="F22" s="14">
        <f t="shared" si="4"/>
        <v>0</v>
      </c>
    </row>
    <row r="23" spans="1:984" ht="128.25">
      <c r="A23" s="32">
        <v>11</v>
      </c>
      <c r="B23" s="19" t="s">
        <v>35</v>
      </c>
      <c r="C23" s="16" t="s">
        <v>8</v>
      </c>
      <c r="D23" s="17">
        <v>75</v>
      </c>
      <c r="E23" s="47">
        <v>0</v>
      </c>
      <c r="F23" s="14">
        <f t="shared" si="4"/>
        <v>0</v>
      </c>
    </row>
    <row r="24" spans="1:984" ht="128.25">
      <c r="A24" s="32">
        <v>12</v>
      </c>
      <c r="B24" s="19" t="s">
        <v>36</v>
      </c>
      <c r="C24" s="16" t="s">
        <v>8</v>
      </c>
      <c r="D24" s="17">
        <v>35</v>
      </c>
      <c r="E24" s="47">
        <v>0</v>
      </c>
      <c r="F24" s="14">
        <f t="shared" si="4"/>
        <v>0</v>
      </c>
    </row>
    <row r="25" spans="1:984" ht="128.25">
      <c r="A25" s="32">
        <v>13</v>
      </c>
      <c r="B25" s="19" t="s">
        <v>37</v>
      </c>
      <c r="C25" s="16" t="s">
        <v>8</v>
      </c>
      <c r="D25" s="17">
        <v>28</v>
      </c>
      <c r="E25" s="47">
        <v>0</v>
      </c>
      <c r="F25" s="14">
        <f t="shared" ref="F25:F26" si="5">D25*E25</f>
        <v>0</v>
      </c>
    </row>
    <row r="26" spans="1:984" ht="42.75">
      <c r="A26" s="32">
        <v>14</v>
      </c>
      <c r="B26" s="19" t="s">
        <v>9</v>
      </c>
      <c r="C26" s="16" t="s">
        <v>8</v>
      </c>
      <c r="D26" s="17">
        <v>42</v>
      </c>
      <c r="E26" s="47">
        <v>0</v>
      </c>
      <c r="F26" s="14">
        <f t="shared" si="5"/>
        <v>0</v>
      </c>
    </row>
    <row r="27" spans="1:984" ht="57">
      <c r="A27" s="32">
        <v>15</v>
      </c>
      <c r="B27" s="15" t="s">
        <v>10</v>
      </c>
      <c r="C27" s="16" t="s">
        <v>8</v>
      </c>
      <c r="D27" s="17">
        <v>32</v>
      </c>
      <c r="E27" s="47">
        <v>0</v>
      </c>
      <c r="F27" s="14">
        <f t="shared" si="4"/>
        <v>0</v>
      </c>
    </row>
    <row r="28" spans="1:984" ht="85.5">
      <c r="A28" s="32">
        <v>16</v>
      </c>
      <c r="B28" s="20" t="s">
        <v>23</v>
      </c>
      <c r="C28" s="16" t="s">
        <v>6</v>
      </c>
      <c r="D28" s="17">
        <v>22</v>
      </c>
      <c r="E28" s="47">
        <v>0</v>
      </c>
      <c r="F28" s="14">
        <f>D28*E28</f>
        <v>0</v>
      </c>
    </row>
    <row r="29" spans="1:984" ht="171">
      <c r="A29" s="32">
        <v>17</v>
      </c>
      <c r="B29" s="21" t="s">
        <v>42</v>
      </c>
      <c r="C29" s="16" t="s">
        <v>8</v>
      </c>
      <c r="D29" s="17">
        <v>10</v>
      </c>
      <c r="E29" s="47">
        <v>0</v>
      </c>
      <c r="F29" s="14">
        <f>D29*E29</f>
        <v>0</v>
      </c>
    </row>
    <row r="30" spans="1:984" ht="74.25" customHeight="1">
      <c r="A30" s="32">
        <v>18</v>
      </c>
      <c r="B30" s="22" t="s">
        <v>11</v>
      </c>
      <c r="C30" s="16" t="s">
        <v>12</v>
      </c>
      <c r="D30" s="17">
        <v>20</v>
      </c>
      <c r="E30" s="47">
        <v>0</v>
      </c>
      <c r="F30" s="14">
        <f>D30*E30</f>
        <v>0</v>
      </c>
    </row>
    <row r="31" spans="1:984" ht="57">
      <c r="A31" s="32">
        <v>19</v>
      </c>
      <c r="B31" s="21" t="s">
        <v>19</v>
      </c>
      <c r="C31" s="16" t="s">
        <v>6</v>
      </c>
      <c r="D31" s="18">
        <v>1</v>
      </c>
      <c r="E31" s="47">
        <v>0</v>
      </c>
      <c r="F31" s="14">
        <f>D31*E31</f>
        <v>0</v>
      </c>
    </row>
    <row r="32" spans="1:984" ht="42.75">
      <c r="A32" s="32">
        <v>20</v>
      </c>
      <c r="B32" s="21" t="s">
        <v>20</v>
      </c>
      <c r="C32" s="16" t="s">
        <v>8</v>
      </c>
      <c r="D32" s="18">
        <v>50</v>
      </c>
      <c r="E32" s="47">
        <v>0</v>
      </c>
      <c r="F32" s="14">
        <f t="shared" ref="F32:F37" si="6">D32*E32</f>
        <v>0</v>
      </c>
    </row>
    <row r="33" spans="1:6" ht="42.75">
      <c r="A33" s="32">
        <v>21</v>
      </c>
      <c r="B33" s="21" t="s">
        <v>21</v>
      </c>
      <c r="C33" s="16" t="s">
        <v>8</v>
      </c>
      <c r="D33" s="18">
        <v>100</v>
      </c>
      <c r="E33" s="47">
        <v>0</v>
      </c>
      <c r="F33" s="14">
        <f t="shared" si="6"/>
        <v>0</v>
      </c>
    </row>
    <row r="34" spans="1:6" ht="28.5">
      <c r="A34" s="32">
        <v>22</v>
      </c>
      <c r="B34" s="21" t="s">
        <v>22</v>
      </c>
      <c r="C34" s="16" t="s">
        <v>8</v>
      </c>
      <c r="D34" s="18">
        <v>100</v>
      </c>
      <c r="E34" s="47">
        <v>0</v>
      </c>
      <c r="F34" s="14">
        <f t="shared" si="6"/>
        <v>0</v>
      </c>
    </row>
    <row r="35" spans="1:6">
      <c r="A35" s="32">
        <v>23</v>
      </c>
      <c r="B35" s="21" t="s">
        <v>16</v>
      </c>
      <c r="C35" s="16" t="s">
        <v>17</v>
      </c>
      <c r="D35" s="18">
        <v>15</v>
      </c>
      <c r="E35" s="47">
        <v>0</v>
      </c>
      <c r="F35" s="14">
        <f t="shared" si="6"/>
        <v>0</v>
      </c>
    </row>
    <row r="36" spans="1:6">
      <c r="A36" s="32">
        <v>24</v>
      </c>
      <c r="B36" s="21" t="s">
        <v>38</v>
      </c>
      <c r="C36" s="16" t="s">
        <v>6</v>
      </c>
      <c r="D36" s="18">
        <v>2</v>
      </c>
      <c r="E36" s="47">
        <v>0</v>
      </c>
      <c r="F36" s="14">
        <f t="shared" si="6"/>
        <v>0</v>
      </c>
    </row>
    <row r="37" spans="1:6">
      <c r="A37" s="32">
        <v>25</v>
      </c>
      <c r="B37" s="21" t="s">
        <v>15</v>
      </c>
      <c r="C37" s="16" t="s">
        <v>18</v>
      </c>
      <c r="D37" s="18">
        <v>2</v>
      </c>
      <c r="E37" s="47">
        <v>0</v>
      </c>
      <c r="F37" s="14">
        <f t="shared" si="6"/>
        <v>0</v>
      </c>
    </row>
    <row r="38" spans="1:6" ht="74.25" customHeight="1">
      <c r="A38" s="32">
        <v>26</v>
      </c>
      <c r="B38" s="22" t="s">
        <v>25</v>
      </c>
      <c r="C38" s="16" t="s">
        <v>18</v>
      </c>
      <c r="D38" s="17">
        <v>1</v>
      </c>
      <c r="E38" s="47">
        <v>0</v>
      </c>
      <c r="F38" s="14">
        <f t="shared" ref="F38" si="7">D38*E38</f>
        <v>0</v>
      </c>
    </row>
    <row r="39" spans="1:6" ht="15">
      <c r="A39" s="33"/>
      <c r="B39" s="26" t="s">
        <v>26</v>
      </c>
      <c r="C39" s="27"/>
      <c r="D39" s="28"/>
      <c r="E39" s="29"/>
      <c r="F39" s="30">
        <f>SUM(F7:F38)</f>
        <v>0</v>
      </c>
    </row>
    <row r="40" spans="1:6" ht="15">
      <c r="A40" s="33"/>
      <c r="B40" s="26" t="s">
        <v>13</v>
      </c>
      <c r="C40" s="27"/>
      <c r="D40" s="28"/>
      <c r="E40" s="31"/>
      <c r="F40" s="30">
        <f>F39*0.25</f>
        <v>0</v>
      </c>
    </row>
    <row r="41" spans="1:6" ht="15">
      <c r="A41" s="33"/>
      <c r="B41" s="26" t="s">
        <v>27</v>
      </c>
      <c r="C41" s="27"/>
      <c r="D41" s="28"/>
      <c r="E41" s="29"/>
      <c r="F41" s="30">
        <f>SUM(F39:F40)</f>
        <v>0</v>
      </c>
    </row>
    <row r="46" spans="1:6">
      <c r="B46" s="47" t="s">
        <v>43</v>
      </c>
    </row>
  </sheetData>
  <mergeCells count="3">
    <mergeCell ref="A4:F4"/>
    <mergeCell ref="A2:F2"/>
    <mergeCell ref="A3:F3"/>
  </mergeCells>
  <printOptions horizontalCentered="1"/>
  <pageMargins left="0.23622047244094491" right="3.937007874015748E-2" top="0.59055118110236227" bottom="0.39370078740157483" header="0.31496062992125984" footer="0.31496062992125984"/>
  <pageSetup paperSize="9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TT3 - V kat</vt:lpstr>
      <vt:lpstr>'TT3 - V kat'!Print_Titles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MarijaAralica</dc:creator>
  <cp:lastModifiedBy>Randić Vinko</cp:lastModifiedBy>
  <cp:lastPrinted>2020-03-06T11:56:37Z</cp:lastPrinted>
  <dcterms:created xsi:type="dcterms:W3CDTF">2017-10-23T07:45:54Z</dcterms:created>
  <dcterms:modified xsi:type="dcterms:W3CDTF">2022-10-20T11:58:56Z</dcterms:modified>
</cp:coreProperties>
</file>