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ban-ramic\Documents\2022\JEDNOSTAVNA NABAVA\10. ODRŽAVANJE I ISTICANJE ZASTAVA\"/>
    </mc:Choice>
  </mc:AlternateContent>
  <bookViews>
    <workbookView xWindow="0" yWindow="0" windowWidth="28800" windowHeight="12435"/>
  </bookViews>
  <sheets>
    <sheet name="TROŠKOVNIK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5" i="1" l="1"/>
  <c r="H725" i="1" l="1"/>
  <c r="H727" i="1" s="1"/>
  <c r="H756" i="1" s="1"/>
  <c r="H718" i="1" l="1"/>
  <c r="H714" i="1"/>
  <c r="H704" i="1"/>
  <c r="H700" i="1"/>
  <c r="H691" i="1"/>
  <c r="H687" i="1"/>
  <c r="H683" i="1"/>
  <c r="H679" i="1"/>
  <c r="H675" i="1"/>
  <c r="H671" i="1"/>
  <c r="H661" i="1"/>
  <c r="H657" i="1"/>
  <c r="H653" i="1"/>
  <c r="H649" i="1"/>
  <c r="H645" i="1"/>
  <c r="H641" i="1"/>
  <c r="H637" i="1"/>
  <c r="H633" i="1"/>
  <c r="H622" i="1"/>
  <c r="H612" i="1"/>
  <c r="H608" i="1"/>
  <c r="H604" i="1"/>
  <c r="H600" i="1"/>
  <c r="H590" i="1"/>
  <c r="H580" i="1"/>
  <c r="H568" i="1"/>
  <c r="H538" i="1"/>
  <c r="H537" i="1"/>
  <c r="H536" i="1"/>
  <c r="H533" i="1"/>
  <c r="H532" i="1"/>
  <c r="H531" i="1"/>
  <c r="H528" i="1"/>
  <c r="H527" i="1"/>
  <c r="H526" i="1"/>
  <c r="H523" i="1"/>
  <c r="H522" i="1"/>
  <c r="H521" i="1"/>
  <c r="H518" i="1"/>
  <c r="H517" i="1"/>
  <c r="H516" i="1"/>
  <c r="H503" i="1"/>
  <c r="H502" i="1"/>
  <c r="H501" i="1"/>
  <c r="H498" i="1"/>
  <c r="H497" i="1"/>
  <c r="H496" i="1"/>
  <c r="H493" i="1"/>
  <c r="H492" i="1"/>
  <c r="H491" i="1"/>
  <c r="H488" i="1"/>
  <c r="H487" i="1"/>
  <c r="H486" i="1"/>
  <c r="H483" i="1"/>
  <c r="H482" i="1"/>
  <c r="H481" i="1"/>
  <c r="H478" i="1"/>
  <c r="H477" i="1"/>
  <c r="H476" i="1"/>
  <c r="H473" i="1"/>
  <c r="H472" i="1"/>
  <c r="H471" i="1"/>
  <c r="H457" i="1"/>
  <c r="H454" i="1"/>
  <c r="H453" i="1"/>
  <c r="H452" i="1"/>
  <c r="H449" i="1"/>
  <c r="H448" i="1"/>
  <c r="H447" i="1"/>
  <c r="H435" i="1"/>
  <c r="H434" i="1"/>
  <c r="H433" i="1"/>
  <c r="H401" i="1"/>
  <c r="H400" i="1"/>
  <c r="H399" i="1"/>
  <c r="H396" i="1"/>
  <c r="H395" i="1"/>
  <c r="H394" i="1"/>
  <c r="H391" i="1"/>
  <c r="H390" i="1"/>
  <c r="H389" i="1"/>
  <c r="H386" i="1"/>
  <c r="H385" i="1"/>
  <c r="H384" i="1"/>
  <c r="H371" i="1"/>
  <c r="H370" i="1"/>
  <c r="H369" i="1"/>
  <c r="H366" i="1"/>
  <c r="H365" i="1"/>
  <c r="H364" i="1"/>
  <c r="H361" i="1"/>
  <c r="H360" i="1"/>
  <c r="H359" i="1"/>
  <c r="H356" i="1"/>
  <c r="H355" i="1"/>
  <c r="H354" i="1"/>
  <c r="H351" i="1"/>
  <c r="H350" i="1"/>
  <c r="H349" i="1"/>
  <c r="H346" i="1"/>
  <c r="H345" i="1"/>
  <c r="H344" i="1"/>
  <c r="H341" i="1"/>
  <c r="H340" i="1"/>
  <c r="H339" i="1"/>
  <c r="H336" i="1"/>
  <c r="H335" i="1"/>
  <c r="H334" i="1"/>
  <c r="H331" i="1"/>
  <c r="H330" i="1"/>
  <c r="H329" i="1"/>
  <c r="H318" i="1"/>
  <c r="H315" i="1"/>
  <c r="H314" i="1"/>
  <c r="H313" i="1"/>
  <c r="H301" i="1"/>
  <c r="H300" i="1"/>
  <c r="H299" i="1"/>
  <c r="H296" i="1"/>
  <c r="H295" i="1"/>
  <c r="H294" i="1"/>
  <c r="H259" i="1"/>
  <c r="H258" i="1"/>
  <c r="H257" i="1"/>
  <c r="H254" i="1"/>
  <c r="H253" i="1"/>
  <c r="H252" i="1"/>
  <c r="H249" i="1"/>
  <c r="H248" i="1"/>
  <c r="H247" i="1"/>
  <c r="H244" i="1"/>
  <c r="H243" i="1"/>
  <c r="H242" i="1"/>
  <c r="H239" i="1"/>
  <c r="H238" i="1"/>
  <c r="H237" i="1"/>
  <c r="H234" i="1"/>
  <c r="H233" i="1"/>
  <c r="H232" i="1"/>
  <c r="H229" i="1"/>
  <c r="H228" i="1"/>
  <c r="H227" i="1"/>
  <c r="H224" i="1"/>
  <c r="H223" i="1"/>
  <c r="H222" i="1"/>
  <c r="H219" i="1"/>
  <c r="H218" i="1"/>
  <c r="H217" i="1"/>
  <c r="H205" i="1"/>
  <c r="H204" i="1"/>
  <c r="H201" i="1"/>
  <c r="H200" i="1"/>
  <c r="H199" i="1"/>
  <c r="H196" i="1"/>
  <c r="H195" i="1"/>
  <c r="H194" i="1"/>
  <c r="H191" i="1"/>
  <c r="H190" i="1"/>
  <c r="H189" i="1"/>
  <c r="H186" i="1"/>
  <c r="H185" i="1"/>
  <c r="H184" i="1"/>
  <c r="H181" i="1"/>
  <c r="H180" i="1"/>
  <c r="H179" i="1"/>
  <c r="H176" i="1"/>
  <c r="H175" i="1"/>
  <c r="H174" i="1"/>
  <c r="H171" i="1"/>
  <c r="H170" i="1"/>
  <c r="H169" i="1"/>
  <c r="H165" i="1"/>
  <c r="H164" i="1"/>
  <c r="H163" i="1"/>
  <c r="H160" i="1"/>
  <c r="H159" i="1"/>
  <c r="H158" i="1"/>
  <c r="H154" i="1"/>
  <c r="H153" i="1"/>
  <c r="H152" i="1"/>
  <c r="H149" i="1"/>
  <c r="H148" i="1"/>
  <c r="H147" i="1"/>
  <c r="H144" i="1"/>
  <c r="H143" i="1"/>
  <c r="H142" i="1"/>
  <c r="H139" i="1"/>
  <c r="H138" i="1"/>
  <c r="H137" i="1"/>
  <c r="H134" i="1"/>
  <c r="H133" i="1"/>
  <c r="H132" i="1"/>
  <c r="H129" i="1"/>
  <c r="H128" i="1"/>
  <c r="H127" i="1"/>
  <c r="H124" i="1"/>
  <c r="H123" i="1"/>
  <c r="H122" i="1"/>
  <c r="H110" i="1"/>
  <c r="H109" i="1"/>
  <c r="H106" i="1"/>
  <c r="H103" i="1"/>
  <c r="H100" i="1"/>
  <c r="H99" i="1"/>
  <c r="H98" i="1"/>
  <c r="H93" i="1"/>
  <c r="H92" i="1"/>
  <c r="H88" i="1"/>
  <c r="H87" i="1"/>
  <c r="H84" i="1"/>
  <c r="H83" i="1"/>
  <c r="H82" i="1"/>
  <c r="H79" i="1"/>
  <c r="H78" i="1"/>
  <c r="H77" i="1"/>
  <c r="H73" i="1"/>
  <c r="H72" i="1"/>
  <c r="H71" i="1"/>
  <c r="H59" i="1"/>
  <c r="H58" i="1"/>
  <c r="H57" i="1"/>
  <c r="H54" i="1"/>
  <c r="H53" i="1"/>
  <c r="H52" i="1"/>
  <c r="H49" i="1"/>
  <c r="H48" i="1"/>
  <c r="H47" i="1"/>
  <c r="H720" i="1" l="1"/>
  <c r="H707" i="1"/>
  <c r="H695" i="1"/>
  <c r="H664" i="1"/>
  <c r="H625" i="1"/>
  <c r="H593" i="1"/>
  <c r="H583" i="1"/>
  <c r="H571" i="1"/>
  <c r="H542" i="1"/>
  <c r="H507" i="1"/>
  <c r="H461" i="1"/>
  <c r="H438" i="1"/>
  <c r="H405" i="1"/>
  <c r="H375" i="1"/>
  <c r="H321" i="1"/>
  <c r="H415" i="1" s="1"/>
  <c r="H263" i="1"/>
  <c r="H209" i="1"/>
  <c r="H112" i="1"/>
  <c r="H62" i="1"/>
  <c r="H304" i="1"/>
  <c r="H413" i="1" s="1"/>
  <c r="H750" i="1"/>
  <c r="H552" i="1"/>
  <c r="H754" i="1" l="1"/>
  <c r="H752" i="1"/>
  <c r="H747" i="1"/>
  <c r="H745" i="1"/>
  <c r="H743" i="1"/>
  <c r="H741" i="1"/>
  <c r="H739" i="1"/>
  <c r="H737" i="1"/>
  <c r="H556" i="1"/>
  <c r="H554" i="1"/>
  <c r="H550" i="1"/>
  <c r="H419" i="1"/>
  <c r="H417" i="1"/>
  <c r="H275" i="1"/>
  <c r="H273" i="1"/>
  <c r="H271" i="1"/>
  <c r="H269" i="1"/>
  <c r="H560" i="1" l="1"/>
  <c r="H423" i="1"/>
  <c r="H279" i="1"/>
  <c r="H735" i="1" l="1"/>
  <c r="H733" i="1"/>
  <c r="H282" i="1"/>
  <c r="H731" i="1" l="1"/>
  <c r="H757" i="1" l="1"/>
</calcChain>
</file>

<file path=xl/sharedStrings.xml><?xml version="1.0" encoding="utf-8"?>
<sst xmlns="http://schemas.openxmlformats.org/spreadsheetml/2006/main" count="754" uniqueCount="239">
  <si>
    <t>T R O Š K O V N I K</t>
  </si>
  <si>
    <t xml:space="preserve">Postava zastava: </t>
  </si>
  <si>
    <t>-VELIKA GALA – 24 sata prije datuma određenog za dekoraciju</t>
  </si>
  <si>
    <t>-MALA GALA    – 24 sata prije datuma određenog za dekoraciju</t>
  </si>
  <si>
    <t xml:space="preserve">Skidanje zastava obaviti 24 sata nakon datuma određenog za dekoraciju. </t>
  </si>
  <si>
    <t xml:space="preserve">U slučaju lošeg vremena ili loše prognoze vremena izmjene vremenskog termina  postave </t>
  </si>
  <si>
    <t>/ skidanja zastava moguće su uz pismenu suglasnost ovlaštene osobe naručitelja.</t>
  </si>
  <si>
    <t xml:space="preserve">Izvoditelj je odgovoran za zastave u vrijeme skladištenja te za vrijeme transporta </t>
  </si>
  <si>
    <t xml:space="preserve"> </t>
  </si>
  <si>
    <t>(skladište – postava; skidanje – skladište).</t>
  </si>
  <si>
    <t xml:space="preserve">U ponuđene cijene uračunati obilazak terena, te dostavu izvješća, dva puta mjesečno, naručitelju o stanju zastava na Banskim vratima, te vjetrulje na heliodromu ex vojarne na Trsatu. </t>
  </si>
  <si>
    <t xml:space="preserve">1. VELIKE GALE </t>
  </si>
  <si>
    <t>1.</t>
  </si>
  <si>
    <r>
      <t>01.05.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BLAGDAN RADA</t>
    </r>
  </si>
  <si>
    <r>
      <t xml:space="preserve">03.05 </t>
    </r>
    <r>
      <rPr>
        <b/>
        <sz val="11"/>
        <rFont val="Arial"/>
        <family val="2"/>
        <charset val="238"/>
      </rPr>
      <t>DAN OSLOBOĐENJA RIJEKE OD FAŠIZMA</t>
    </r>
  </si>
  <si>
    <t>2.</t>
  </si>
  <si>
    <r>
      <t>09.05</t>
    </r>
    <r>
      <rPr>
        <sz val="11"/>
        <rFont val="Arial"/>
        <family val="2"/>
        <charset val="238"/>
      </rPr>
      <t xml:space="preserve">. </t>
    </r>
    <r>
      <rPr>
        <b/>
        <sz val="11"/>
        <rFont val="Arial"/>
        <family val="2"/>
        <charset val="238"/>
      </rPr>
      <t>DAN ANTIFAŠISTIČKE POBJEDE</t>
    </r>
  </si>
  <si>
    <r>
      <t>10.05.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DAN SVETIŠTA GOSPE TRSATSKE</t>
    </r>
  </si>
  <si>
    <t>3.</t>
  </si>
  <si>
    <r>
      <t xml:space="preserve">30.5. </t>
    </r>
    <r>
      <rPr>
        <b/>
        <sz val="11"/>
        <rFont val="Arial"/>
        <family val="2"/>
        <charset val="238"/>
      </rPr>
      <t>DAN DRŽAVNOSTI</t>
    </r>
  </si>
  <si>
    <t>4.</t>
  </si>
  <si>
    <r>
      <t>22.06</t>
    </r>
    <r>
      <rPr>
        <b/>
        <sz val="11"/>
        <rFont val="Arial"/>
        <family val="2"/>
        <charset val="238"/>
      </rPr>
      <t>. DAN ANTIFAŠISTIČKE BORBE</t>
    </r>
  </si>
  <si>
    <t>5.</t>
  </si>
  <si>
    <r>
      <t>05.08</t>
    </r>
    <r>
      <rPr>
        <sz val="11"/>
        <rFont val="Arial"/>
        <family val="2"/>
        <charset val="238"/>
      </rPr>
      <t xml:space="preserve">. </t>
    </r>
    <r>
      <rPr>
        <b/>
        <sz val="11"/>
        <rFont val="Arial"/>
        <family val="2"/>
        <charset val="238"/>
      </rPr>
      <t>DAN POBJEDE I DOMOVINSKE ZAHVALNOSTI</t>
    </r>
  </si>
  <si>
    <t>6.</t>
  </si>
  <si>
    <r>
      <rPr>
        <b/>
        <u/>
        <sz val="11"/>
        <rFont val="Arial"/>
        <family val="2"/>
        <charset val="238"/>
      </rPr>
      <t>18.11</t>
    </r>
    <r>
      <rPr>
        <b/>
        <sz val="11"/>
        <rFont val="Arial"/>
        <family val="2"/>
        <charset val="238"/>
      </rPr>
      <t>. SJEĆANJE NA VUKOVAR</t>
    </r>
  </si>
  <si>
    <t>Red.br.</t>
  </si>
  <si>
    <t>Opis stavke</t>
  </si>
  <si>
    <t>Količina</t>
  </si>
  <si>
    <t>Jed.mjere</t>
  </si>
  <si>
    <t xml:space="preserve">A) </t>
  </si>
  <si>
    <t>Postava zastava veličine 6 x 3 m na jarbole</t>
  </si>
  <si>
    <t>Titov trg - spomenik oslobođenja - 9 jarbola:</t>
  </si>
  <si>
    <t>zastave RH</t>
  </si>
  <si>
    <t>kom</t>
  </si>
  <si>
    <t>riječke zastave</t>
  </si>
  <si>
    <t>zastave EU</t>
  </si>
  <si>
    <t>Riva - 27 jarbola:</t>
  </si>
  <si>
    <t>Kantrida - 3 jarbola:</t>
  </si>
  <si>
    <t>riječka zastava</t>
  </si>
  <si>
    <t xml:space="preserve">Postava zastava veličine 6 x 3 m na jarbole - UKUPNO: </t>
  </si>
  <si>
    <t xml:space="preserve"> 39 jarbola (13 zastava RH, 13 riječkih zastava, 13 zastava EU)</t>
  </si>
  <si>
    <t xml:space="preserve">B) </t>
  </si>
  <si>
    <t>Postava zastava veličine 4 x 2 m na jarbole</t>
  </si>
  <si>
    <t>Trsat - spomenik - 4 jarbola:</t>
  </si>
  <si>
    <t xml:space="preserve">Željeznička stanica - 3 jarbola: </t>
  </si>
  <si>
    <t>Park “Mlaka” - 3 jarbola:</t>
  </si>
  <si>
    <t>Krnjevo (ispred MO “Sveti Nikola”) - 2 jarbola:</t>
  </si>
  <si>
    <t>Kantrida - spomenik - 2 jarbola:</t>
  </si>
  <si>
    <t>zastava RH</t>
  </si>
  <si>
    <t>Zamet - spomenik - 3 jarbola:</t>
  </si>
  <si>
    <t>Trg riječke rezolucije - 1 jarbol:</t>
  </si>
  <si>
    <t>Srdoči M. Krleže- 1 jarbol</t>
  </si>
  <si>
    <t>Podmurvice B. Blečića - 2 jarbola</t>
  </si>
  <si>
    <t>Postava zastava veličine 4x2 m na jarbole - UKUPNO:</t>
  </si>
  <si>
    <t>21 jarbola  (9 zastava RH,  8 riječkih zastava,  4 zastave EU)</t>
  </si>
  <si>
    <t>C)</t>
  </si>
  <si>
    <t>Postava zastava veličine 1,60 x 0,80 m na  jarbole visne 3 m i konzole (fasade)</t>
  </si>
  <si>
    <t>1 konzola x 3 stijega</t>
  </si>
  <si>
    <t>Strossmayerova - 21 konzole:</t>
  </si>
  <si>
    <t>A.K.Miošića - 5 konzola:</t>
  </si>
  <si>
    <t>Fiumara - 9 konzola:</t>
  </si>
  <si>
    <t xml:space="preserve">R.Šupić -  4 konzola: </t>
  </si>
  <si>
    <t>Trg bana Jelačića - 10 konzola:</t>
  </si>
  <si>
    <t>Scarpina - 5 konzola:</t>
  </si>
  <si>
    <t>Korzo - 23 konzole:</t>
  </si>
  <si>
    <t>Adamićeva -  16 konzola:</t>
  </si>
  <si>
    <t>Jadranski trg - 2 konzole:</t>
  </si>
  <si>
    <t xml:space="preserve">Trg Republike - 4 konzola: </t>
  </si>
  <si>
    <t>A.Starčevića - 9 konzola:</t>
  </si>
  <si>
    <t>Titov trg - 6 konzola:</t>
  </si>
  <si>
    <t>Trpimirova - 6 konzola:</t>
  </si>
  <si>
    <t>Veslarska - 8 konzola:</t>
  </si>
  <si>
    <t>Križanićeva - 8 konzola:</t>
  </si>
  <si>
    <t>Turkovo - 3 jarbola</t>
  </si>
  <si>
    <t>Pehlin - spomenik kod OŠ - 2 jarbola</t>
  </si>
  <si>
    <t>Postava zastava veličine 1,60 x 0,80 m na konzole (fasade)</t>
  </si>
  <si>
    <t>1 konzola x 3 stijega - UKUPNO:</t>
  </si>
  <si>
    <t>136 konzole – 408 stijegova (136 zastava RH, 136 riječkih zastava, 136 zastava EU )</t>
  </si>
  <si>
    <t>5 jarbola (2 zastave RH, 2 riječka zastava, 1 zastava EU)</t>
  </si>
  <si>
    <t>D)</t>
  </si>
  <si>
    <t xml:space="preserve">Postava zastava veličine 1,20 x 0,60 m na stupove javne rasvjete </t>
  </si>
  <si>
    <t>1 stup x 6 stijega</t>
  </si>
  <si>
    <t>Riva - 13 stupova:</t>
  </si>
  <si>
    <t>Krešimirova - 46 stupova:</t>
  </si>
  <si>
    <t>Zvonimirova - 22 stupa:</t>
  </si>
  <si>
    <t xml:space="preserve">Delta - 16 stupova: </t>
  </si>
  <si>
    <t>S.Krautzeka - 37 stupa:</t>
  </si>
  <si>
    <t>Fiumara - 5 stupa:</t>
  </si>
  <si>
    <t xml:space="preserve">I.Zajca - 9 stupova: </t>
  </si>
  <si>
    <t>Titov trg - 6 stupova:</t>
  </si>
  <si>
    <t>Piramida - 42 stupa:</t>
  </si>
  <si>
    <t xml:space="preserve">Postava zastava veličine 1,20 x 0,60 m na stupove javne </t>
  </si>
  <si>
    <t>196 stupova – 1176 stijegova (392 zastava RH, 392 riječkih zastava, 392 zastava EU)</t>
  </si>
  <si>
    <t>1. VELIKE GALE</t>
  </si>
  <si>
    <t>B)</t>
  </si>
  <si>
    <t>Postava zastave veličine 4 x 2 m na jarbole</t>
  </si>
  <si>
    <t>Postava zastave veličine 1,60 x 0,80 m na jarbole i konzole (fasade)</t>
  </si>
  <si>
    <t>Postava zastave veličine 1,20 x 0,60 m na stupove</t>
  </si>
  <si>
    <t>VELIKA GALA - jedno kićenje - UKUPNO:</t>
  </si>
  <si>
    <t>1. VELIKE GALE - šest kićenja u 1 godini - SVEUKUPNO:</t>
  </si>
  <si>
    <t>2. MALA GALA – 15.06. - SVETI VID</t>
  </si>
  <si>
    <t xml:space="preserve"> 36 jarbola (12 zastava RH, 12 riječkih zastava, 12 zastava EU)</t>
  </si>
  <si>
    <t>Postava zastava veličine 4 x 2 m na jarbole - UKUPNO:</t>
  </si>
  <si>
    <t>4  jarbola (1 zastava RH, 2 riječke zastave, 1 zastava EU)</t>
  </si>
  <si>
    <t>Adamićeva - 16 konzola:</t>
  </si>
  <si>
    <t>86 konzole – 258 stijegova (86 zastava RH, 86 riječkih zastava, 86 zastava EU)</t>
  </si>
  <si>
    <t>Postava zastava veličine 1,20 x 0,60 m na stupove javne rasvjete</t>
  </si>
  <si>
    <t>43 stupova – 258 stijegova (86 zastava RH, 86 riječkih zastava, 86 zastava EU)</t>
  </si>
  <si>
    <t>Postava zastave veličine 1,60 x 0,80 m na konzole (fasade)</t>
  </si>
  <si>
    <t>2. MALA GALA – 15.06. - SVETI VID - UKUPNO:</t>
  </si>
  <si>
    <t>3. MALA GALA – 15.08. - VELIKA GOSPA</t>
  </si>
  <si>
    <t xml:space="preserve"> 9 jarbola (3 zastava RH, 3 riječkih zastava, 3 zastave EU)</t>
  </si>
  <si>
    <t>Trsat - spomeniik - 4 jarbola:</t>
  </si>
  <si>
    <t>8  jarbola (3 zastave RH, 3 riječke zastave, 2 zastave EU)</t>
  </si>
  <si>
    <t>63 konzole – 189 stijegova (63 zastave RH, 63 riječke zastava i 63 zastave EU)</t>
  </si>
  <si>
    <t>Postava zastava veličine 1,20 x 0,60 m na stupove javne</t>
  </si>
  <si>
    <t>106 stupova – 636 stijegova (212 zastava RH, 212 riječkih zastava i 212 zastava EU)</t>
  </si>
  <si>
    <t>3. MALA GALA – 15.08. - VELIKA GOSPA - UKUPNO:</t>
  </si>
  <si>
    <t>4. IZMJENA ZASTAVE NA BANSKIM VRATIMA</t>
  </si>
  <si>
    <t>Skidanje postojeće dotrajale, te postava nove zastave RH na jarbol stijene na Banskim vratima. Zastava je veličine 3,00 x 1,50 m i izmjenjuje se ukupno 6 puta. Obveza je Izvođača dotrajalu zastavu predati Naručitelju.</t>
  </si>
  <si>
    <t>Obračun po postavi nove zastave.</t>
  </si>
  <si>
    <t>4. IZMJENA ZASTAVE NA BANSKIM VRATIMA - UKUPNO:</t>
  </si>
  <si>
    <t>5. IZMJENA ZASTAVA NA PLAŽI PLOČE I PLAŽI ZA INVALIDE</t>
  </si>
  <si>
    <t>Postava i skidanje plave zastave. Zastava je veličine 3,00 x 1,50 m i postavlja se na početku a skida na kraju sezone kupanja. Obveza je Izvođača dotrajalu zastavu predati Naručitelju.</t>
  </si>
  <si>
    <t>Obračun po postavi nove zastave</t>
  </si>
  <si>
    <t>5. IZMJENA ZASTAVE NA PLAŽI PLOČE I PLAŽI ZA INVALIDE - UKUPNO:</t>
  </si>
  <si>
    <t>6. SPUŠTANJE ZASTAVA NA POLA KOPLJA</t>
  </si>
  <si>
    <t>Spuštanje zastave na Banskim vratima i Riječkom tornju na pola koplja, u slučaju dana žalosti, te vraćanje u prvobitni položaj nakon dana žalosti.</t>
  </si>
  <si>
    <t>kompl.</t>
  </si>
  <si>
    <t>6. SPUŠTANJE ZASTAVA NA POLA KOPLJA - UKUPNO:</t>
  </si>
  <si>
    <t>7. ODRŽAVANJE ZASTAVA</t>
  </si>
  <si>
    <t>7.1.</t>
  </si>
  <si>
    <t>Pranje, sušenje i peglanje prljavih zastava (u cijenu obuhvatiti skidanje zastava s kolaca, te ponovnu dostavu, postavu i učvršćivanje na kolce). Izvođač odgovara za boju zastave pri procesu pranja, te ukoliko dođe do promjene boje ili  materijala dužan je nabaviti nove zastave propisanih standarda o svom trošku.</t>
  </si>
  <si>
    <t>Obračun po m2 zastave.</t>
  </si>
  <si>
    <t>m2</t>
  </si>
  <si>
    <t>7.2.</t>
  </si>
  <si>
    <t>Obnova šava zastava (krpanje).</t>
  </si>
  <si>
    <t>Obračun po m’ šava.</t>
  </si>
  <si>
    <t>m'</t>
  </si>
  <si>
    <t>7.3.</t>
  </si>
  <si>
    <t xml:space="preserve">Postava i učvršćivanje zastava na kolce. </t>
  </si>
  <si>
    <t>Obračun po kom  zastave.</t>
  </si>
  <si>
    <t>7.4.</t>
  </si>
  <si>
    <t>Slaganje, sortiranje, pakiranje zastava.</t>
  </si>
  <si>
    <t>Jedan puta godišnje.</t>
  </si>
  <si>
    <t>kpl</t>
  </si>
  <si>
    <t xml:space="preserve">7. ODRŽAVANJE ZASTAVA - UKUPNO: </t>
  </si>
  <si>
    <t xml:space="preserve">8. UNIŠTAVANJE ZASTAVA </t>
  </si>
  <si>
    <t>Spaljivanje dotrajalih, oštećenih – za upotrebu  neupotrebljivih zastava Republike Hrvatske i Grada Rijeke uz prisustvo nadzorne komisije.</t>
  </si>
  <si>
    <t>Obračun po kg zastave.</t>
  </si>
  <si>
    <t>kg</t>
  </si>
  <si>
    <t xml:space="preserve">8. UNIŠTAVANJE ZASTAVA - UKUPNO: </t>
  </si>
  <si>
    <t>9. ODRŽAVANJE JARBOLA</t>
  </si>
  <si>
    <t>9.1.</t>
  </si>
  <si>
    <t>9.2.</t>
  </si>
  <si>
    <t>Demontaža postojećih dotrajalih koloturnika na jarbolu, te dobava i ugradba novog.</t>
  </si>
  <si>
    <t>9.3.</t>
  </si>
  <si>
    <t>Podmazivanje koloturnika.</t>
  </si>
  <si>
    <t>Obračun po kom.</t>
  </si>
  <si>
    <t>9.4.</t>
  </si>
  <si>
    <t>Zamjena zatezača užeta (španera).</t>
  </si>
  <si>
    <t>9.5.</t>
  </si>
  <si>
    <t>Zamjena stezaljki (žabica).</t>
  </si>
  <si>
    <t>9.6.</t>
  </si>
  <si>
    <t>9.7.</t>
  </si>
  <si>
    <t>9.8.</t>
  </si>
  <si>
    <t>Nabava, doprema i postava jednog lokota i lanaca dužine 60 cm  oko jarbola prilikom kićenja u svrhu spečavanja neovlaštenog skidanja zastava.</t>
  </si>
  <si>
    <t>Obračun po kompletu.</t>
  </si>
  <si>
    <t>komplet</t>
  </si>
  <si>
    <t>9. ODRŽAVANJE JARBOLA - UKUPNO:</t>
  </si>
  <si>
    <t>10. ODRŽAVANJE KONZOLNIH NOSAČA NA FASADAMA I STUPOVIMA</t>
  </si>
  <si>
    <t xml:space="preserve">      JAVNE RASVJETE</t>
  </si>
  <si>
    <t>10.1.</t>
  </si>
  <si>
    <t>10.2.</t>
  </si>
  <si>
    <t>10.3.</t>
  </si>
  <si>
    <t>10.4.</t>
  </si>
  <si>
    <t xml:space="preserve">Ličenje konzolnih nosača na stupovima javne rasvjete koji se sastoje od 6 metalnih cijevi dužine 200 mm, Ø 30 mm, međusobno povezanih i učvršćenih na visini od tla do 5,00 m. Uključena antikorozivna zaštita obavezno u 2 premaza dvokomponentnom epoxi bojom  RAL 7040 ili jednakovrijedno, a sve prema preporukama proizvođača boje.  </t>
  </si>
  <si>
    <t>Obračun po oličenom kompl. - nosaču (6 cijevi).</t>
  </si>
  <si>
    <t>10.5.</t>
  </si>
  <si>
    <t xml:space="preserve"> Učvršćivanje konzolnih nosača na stupovima javne rasvjete koji se sastoje od 6 metalnih cijevi dužine 200 mm, Ø 30 mm, međusobno povezanih  i učvršćenih na visini od tla do 5,00 m, uključivo i podizanje konzolnih nosača na potrebnu visinu.</t>
  </si>
  <si>
    <t>10.6.</t>
  </si>
  <si>
    <t>Obračun po kompletu (2 opruge)</t>
  </si>
  <si>
    <t xml:space="preserve">10. ODRŽAVANJE KONZOLNIH NOSAČA NA FASADAMA </t>
  </si>
  <si>
    <t xml:space="preserve">    I STUPOVIMA JAVNE RASVJETE - UKUPNO:</t>
  </si>
  <si>
    <t>11. ODRŽAVANJE VJETROKAZA</t>
  </si>
  <si>
    <t>11.1.</t>
  </si>
  <si>
    <t>Skidanje postojeće dotrajale, te nabava, doprema i postava nove vjetrulje Ø 50/250 cm koja se izmjenjuje po potrebi. Obveza je Izvođača dotrajalu vjetrulju predati Naručitelju.</t>
  </si>
  <si>
    <t>Obračun po postavi.</t>
  </si>
  <si>
    <t>11.2.</t>
  </si>
  <si>
    <t xml:space="preserve">Materijal, izrada, doprema i montaža prstena za vjetrulju. Inox A4 robusni prsten od Ø 8 mm šipke promjera 50 cm. Na prsten s jedne strane okomito navariti poluprsten koji spriječava "ljepljenje" mokre vjetrulje. U simetralu prstena ugraditi glavčinu s trajnim teflonskim ležajem. Donji dio glavčine izvesti na način da se čvrsto spoji s jarbolom. </t>
  </si>
  <si>
    <t>Obračun po kom prstena.</t>
  </si>
  <si>
    <t xml:space="preserve">11. ODRŽAVANJE VJETROKAZA - UKUPNO: </t>
  </si>
  <si>
    <t>12. DOBAVA I DOPREMA KOPLJA ZA ZASTAVE</t>
  </si>
  <si>
    <t>12.1.</t>
  </si>
  <si>
    <t>12.2.</t>
  </si>
  <si>
    <t>12. DOBAVA I DOPREMA KOPLJA ZA ZASTAVE - UKUPNO:</t>
  </si>
  <si>
    <t>RAZDOBLJE OD 1 GODINE
(01.01.2023.-31.12.2023.)                 R E K A P I T U L A C I J A :</t>
  </si>
  <si>
    <t>1. VELIKE GALE (šest kićenja)  :</t>
  </si>
  <si>
    <t>2. MALA GALA – 15.06. SV. VID:</t>
  </si>
  <si>
    <t>3. MALA GALA – 15.08. VELIKA GOSPA:</t>
  </si>
  <si>
    <t>4. IZMJENA ZASTAVE NA BANSKIM VRATIMA:</t>
  </si>
  <si>
    <t>5. IZMJENA ZASTAVE NA PLAŽI PLOČE I PLAŽI ZA INVALIDE</t>
  </si>
  <si>
    <t>6. SPUŠTANJE ZASTAVA NA POLA KOPLJA:</t>
  </si>
  <si>
    <t>7. ODRŽAVANJE ZASTAVA:</t>
  </si>
  <si>
    <t>8. UNIŠTAVANJE ZASTAVA:</t>
  </si>
  <si>
    <t>9. ODRŽAVANJE JARBOLA:</t>
  </si>
  <si>
    <t xml:space="preserve">10. ODRŽAVANJE KONZOLNIH NOSAČA NA </t>
  </si>
  <si>
    <t xml:space="preserve">      FASADAMA I STUPOVIMA JAVNE RASVJETE:</t>
  </si>
  <si>
    <t xml:space="preserve">11. ODRŽAVANJE VJETROKAZA: </t>
  </si>
  <si>
    <t>12. DOBAVA I DOPREMA KOPLJA ZA ZASTAVE:</t>
  </si>
  <si>
    <t>UKUPNO :</t>
  </si>
  <si>
    <t>13. DOBAVA I UGRADNJA JARBOLA ZA ZASTAVU NA TRGU RIJEČKIH OLIMPIJACA</t>
  </si>
  <si>
    <t>Nabava svog potrebnog osnovnog i pomoćnog materijala, izrada, doprema i ugradnja jarbola za ovjes državne zastave od nehrđajučeg čelika inox AISI 304, sa ugrađenom horizontalnom šipkom na vrhu jarbola (nosač zastave) Jarbol je visine 8 metara iznad tla (dubina ugradnje je 70 cm). Debljina stupa - vanjski promjer je 85 mm, a debljina stijenke je 4 mm. Obračunava se komplet jarbol sa svim elementima. U cijenu je uključen i iskop temelja bez obzira na kategoriju zemljišta, odvoz iskopanog materijala, izrada, dobava i ugradba: oplate, betona C 25/30 dimenzija 100x100x100 cm, armature, FeZn trake 30 mm x 4 mm x 7 m, kao i zaljevanje stupa nakon montaže cementnim mortom. Podizanje, centriranje, učvršćenje i uzemljenje stupa, komplet sa svom potrebnom opremom i radovima. Obračun po komadu kompletno ugrađenog jarbola.</t>
  </si>
  <si>
    <t>NAPOMENA: u jedinične cijene uračunati potrebnu radnu snagu, rad autokošare, kamiona, rad na visini, zauzeće javne površine, postava i skidanje zastava, te dežurstvo od 4h dnevno po danu kićenja.</t>
  </si>
  <si>
    <r>
      <t>Jed. cijena</t>
    </r>
    <r>
      <rPr>
        <sz val="1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(kn):</t>
    </r>
  </si>
  <si>
    <t xml:space="preserve">Ukupna cijena (kn): </t>
  </si>
  <si>
    <t>rasvjete    1 stup x 6 stijega - UKUPNO:</t>
  </si>
  <si>
    <t>rasvjete     1 stup x 6 stijega - UKUPNO:</t>
  </si>
  <si>
    <t xml:space="preserve"> rasvjete      1 stup x 6 stijega - UKUPNO:</t>
  </si>
  <si>
    <t xml:space="preserve">Ličenje jarbola visine od 10 do 12,0 m, prosječnog promjera Ø105 mm. Uključena antikorozivna zaštita obavezno u 2 premaza dvokomponentnom epoxi bojom RAL 7040 ili jednakovrijedno, a sve prema preporukama proizvođača boje.  </t>
  </si>
  <si>
    <t>Obračun po kompl.</t>
  </si>
  <si>
    <t>Ličenje jarbola visine od 7,0 m do 10,0 m, prosječnog promjera Ø 85 mm. Uključena antikorozivna zaštita obavezno u 2 premaza dvokomponentnom epoxi bojom RAL 7040 ili jednakovrijedno, a sve prema preporukama proizvođača boje.</t>
  </si>
  <si>
    <t xml:space="preserve">Izrada i montaža konzolnih nosača na fasadama koji se sastoje od 3 metalne cijevi dužine 300 mm, Ø 55 mm, međusobno povezanih i učvršćenih na fasadu zgrade na visini od tla do 4,00m. Uključena antikorozivna zaštita obavezno u 2 premaza dvokomponentnom epoxi bojom RAL 7040 ili jednakovrijedno, a sve prema preporukama proizvođača boje po uzoru na postojeće.  </t>
  </si>
  <si>
    <t>Obračun po montiranom kompl.-nosaču(3 cijevi).</t>
  </si>
  <si>
    <t>Izrada i montaža konzolnih nosača na stupovima javne rasvjete koji se sastoje od 6 metalnih cijevi dužine 200 mm, Ø 30 mm, međusobno povezanih i učvršćenih na visini od tla do 5,00 m. Uključena antikorozivna zaštita obavezno u 2 premaza dvokomponentnom epoxi bojom RAL 7040 ili jednakovrijedno, a sve prema preporukama proizvođača boje, po uzoru na postojeće</t>
  </si>
  <si>
    <t>Obračun po montiranom kompl. - nosaču (6 cijevi).</t>
  </si>
  <si>
    <t xml:space="preserve">Ličenje konzolnih nosača na fasadama koji se sastoje od 3 metalne cijevi dužine 300 mm, Ø 55 mm, međusobno povezanih i učvršćenih na fasadu zgrade na visini od tla do 4,00 m. Uključena antikorozivna zaštita obavezno u 2 premaza dvokomponentnom epoxi bojom RAL 7040 ili jednakovrijedno, a sve prema preporukama proizvođača boje.  </t>
  </si>
  <si>
    <t>Obračun po oličenom kompl. - nosaču (3 cijevi).</t>
  </si>
  <si>
    <t>Popravak opruge za stabilizaciju horizontalnih nosača za zastave u Ulici Fiumara i Riva. Uključena demontaža neispravne opruge, izrada, dobava i ugradnja nove na visini od 7-8 m, po uzoru na postojeće, s ciljem dovođenja u funkcionalno stanje.</t>
  </si>
  <si>
    <t>Dobava i doprema koplja za zastave od jelovog drva I klase (vlažnost do 15 %), bez čvorova, kvrga i pukotina. Dužina koplja je 135 cm, promjer 24 mm (kružni presjek). Koplje fino obrađeno, zaštićeno s dva premaza bezbojne tankoslojne lazure.</t>
  </si>
  <si>
    <t>Dobava i doprema koplja za zastave od jelovog drva I klase (vlažnost do 15 %), bez čvorova, kvrga i pukotina. Dužina koplja je 200 cm, promjer 45 mm (osmerokutni presjek). Koplje fino obrađeno, zaštićeno s dva premaza bezbojne tankoslojne lazure.</t>
  </si>
  <si>
    <t>13. DOBAVA I UGRADNJA JARBOLA ZA ZASTAVU NA TRGU RIJEČKIH OLIMPIJACA - UKUPNO:</t>
  </si>
  <si>
    <t>Demontaža dotrajalog čeličnog užeta na jarbolu, te dobava, doprema i ugradba novog čeličnog plastificiranog užeta. Ukupna dužina užeta je 18 m, a debljina je 4 mm + PVC obloga 2 mm. U cijenu uključena  nabava, doprema i zamjena zatezača užeta (španera ) i stezaljki ( žabica) kom 4</t>
  </si>
  <si>
    <t>Obračun po kom. 
novog ugrađenog</t>
  </si>
  <si>
    <t>Obračun po kompl - 
nosaču (6 cijevi).</t>
  </si>
  <si>
    <t>ODRŽAVANJE I ISTICANJE ZASTAVA NA PODRUČJU GRADA RIJEKE ZA 2023. GODINU</t>
  </si>
  <si>
    <t>Ovaj troškovnik obuhvaća utovar, istovar, prijevoz iz skladišta na lokaciji u Ulici Milutina Barača 16 u svoje skladište i uredno uskladištenje zastava, prijevoz iz skladišta do mjesta montaže i sve potrebne radove za kvalitetnu i sigurnu postavu, te dostavu izvješća o stanju nosača zastava i o stanju i broju zastava nakon svake dekoracije.</t>
  </si>
  <si>
    <t>Obračun po kompletu (2 zastave) a nakon vraćanja u prvobitni položaj.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</si>
</sst>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8"/>
      <name val="Arial"/>
      <family val="2"/>
      <charset val="238"/>
    </font>
    <font>
      <u/>
      <sz val="11"/>
      <name val="Arial"/>
      <family val="2"/>
      <charset val="238"/>
    </font>
    <font>
      <u val="singleAccounting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rgb="FF00B0F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4" fontId="2" fillId="0" borderId="0" xfId="1" applyNumberFormat="1" applyFont="1" applyBorder="1" applyAlignment="1"/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 wrapText="1"/>
    </xf>
    <xf numFmtId="4" fontId="2" fillId="0" borderId="0" xfId="1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justify" wrapText="1"/>
    </xf>
    <xf numFmtId="4" fontId="2" fillId="0" borderId="0" xfId="0" applyNumberFormat="1" applyFont="1" applyBorder="1" applyAlignment="1">
      <alignment horizontal="justify" wrapText="1"/>
    </xf>
    <xf numFmtId="4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left"/>
    </xf>
    <xf numFmtId="43" fontId="2" fillId="0" borderId="0" xfId="1" applyFont="1" applyBorder="1" applyAlignment="1"/>
    <xf numFmtId="0" fontId="5" fillId="0" borderId="0" xfId="0" applyFont="1" applyBorder="1"/>
    <xf numFmtId="0" fontId="3" fillId="0" borderId="0" xfId="0" applyFont="1" applyBorder="1"/>
    <xf numFmtId="43" fontId="2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43" fontId="6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horizontal="right"/>
    </xf>
    <xf numFmtId="4" fontId="3" fillId="0" borderId="0" xfId="0" applyNumberFormat="1" applyFont="1" applyBorder="1"/>
    <xf numFmtId="0" fontId="7" fillId="0" borderId="0" xfId="0" applyFont="1" applyBorder="1" applyAlignment="1">
      <alignment wrapText="1"/>
    </xf>
    <xf numFmtId="43" fontId="3" fillId="0" borderId="0" xfId="1" applyFont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43" fontId="8" fillId="0" borderId="0" xfId="1" applyFont="1" applyBorder="1" applyAlignment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 applyAlignment="1"/>
    <xf numFmtId="4" fontId="2" fillId="0" borderId="1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justify" vertical="top" wrapText="1"/>
    </xf>
    <xf numFmtId="43" fontId="6" fillId="0" borderId="0" xfId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9" fillId="0" borderId="0" xfId="1" quotePrefix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4" fontId="9" fillId="0" borderId="0" xfId="0" applyNumberFormat="1" applyFont="1" applyBorder="1"/>
    <xf numFmtId="4" fontId="7" fillId="0" borderId="0" xfId="0" applyNumberFormat="1" applyFont="1" applyBorder="1"/>
    <xf numFmtId="4" fontId="2" fillId="0" borderId="0" xfId="0" applyNumberFormat="1" applyFont="1" applyFill="1" applyBorder="1"/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/>
    <xf numFmtId="4" fontId="3" fillId="0" borderId="1" xfId="0" applyNumberFormat="1" applyFont="1" applyBorder="1"/>
    <xf numFmtId="4" fontId="9" fillId="0" borderId="0" xfId="1" applyNumberFormat="1" applyFont="1" applyBorder="1" applyAlignment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/>
    <xf numFmtId="43" fontId="2" fillId="0" borderId="6" xfId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 applyAlignment="1">
      <alignment horizontal="right"/>
    </xf>
    <xf numFmtId="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3" fontId="2" fillId="0" borderId="13" xfId="1" applyFont="1" applyBorder="1" applyAlignment="1">
      <alignment horizontal="right"/>
    </xf>
    <xf numFmtId="4" fontId="2" fillId="0" borderId="13" xfId="0" applyNumberFormat="1" applyFont="1" applyBorder="1"/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3" fillId="0" borderId="1" xfId="0" applyFont="1" applyBorder="1" applyAlignment="1">
      <alignment horizontal="center"/>
    </xf>
    <xf numFmtId="43" fontId="2" fillId="0" borderId="1" xfId="1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43" fontId="2" fillId="0" borderId="17" xfId="1" applyFont="1" applyBorder="1" applyAlignment="1"/>
    <xf numFmtId="4" fontId="2" fillId="0" borderId="17" xfId="0" applyNumberFormat="1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0" fontId="2" fillId="0" borderId="23" xfId="0" applyFont="1" applyBorder="1"/>
    <xf numFmtId="0" fontId="3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2" fillId="0" borderId="23" xfId="1" applyFont="1" applyBorder="1" applyAlignment="1"/>
    <xf numFmtId="4" fontId="2" fillId="0" borderId="23" xfId="0" applyNumberFormat="1" applyFont="1" applyBorder="1"/>
    <xf numFmtId="4" fontId="2" fillId="0" borderId="25" xfId="0" applyNumberFormat="1" applyFont="1" applyBorder="1"/>
    <xf numFmtId="0" fontId="2" fillId="0" borderId="24" xfId="0" applyFont="1" applyBorder="1"/>
    <xf numFmtId="0" fontId="3" fillId="0" borderId="23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3" fillId="0" borderId="4" xfId="1" applyFont="1" applyBorder="1" applyAlignment="1"/>
    <xf numFmtId="4" fontId="2" fillId="0" borderId="4" xfId="0" applyNumberFormat="1" applyFont="1" applyBorder="1"/>
    <xf numFmtId="4" fontId="3" fillId="0" borderId="26" xfId="0" applyNumberFormat="1" applyFont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2" borderId="2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8" xfId="0" applyFont="1" applyBorder="1"/>
    <xf numFmtId="43" fontId="2" fillId="0" borderId="28" xfId="1" applyFont="1" applyBorder="1" applyAlignment="1">
      <alignment horizontal="right"/>
    </xf>
    <xf numFmtId="4" fontId="2" fillId="0" borderId="28" xfId="0" applyNumberFormat="1" applyFont="1" applyBorder="1"/>
    <xf numFmtId="0" fontId="3" fillId="0" borderId="29" xfId="0" applyFont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 applyAlignment="1">
      <alignment horizontal="left"/>
    </xf>
    <xf numFmtId="4" fontId="2" fillId="0" borderId="30" xfId="0" applyNumberFormat="1" applyFont="1" applyBorder="1"/>
    <xf numFmtId="4" fontId="3" fillId="0" borderId="22" xfId="0" applyNumberFormat="1" applyFont="1" applyBorder="1"/>
    <xf numFmtId="0" fontId="2" fillId="0" borderId="31" xfId="0" applyFont="1" applyBorder="1"/>
    <xf numFmtId="0" fontId="2" fillId="0" borderId="3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32" xfId="0" applyFont="1" applyFill="1" applyBorder="1" applyAlignment="1">
      <alignment horizontal="center"/>
    </xf>
    <xf numFmtId="4" fontId="2" fillId="0" borderId="32" xfId="0" applyNumberFormat="1" applyFont="1" applyBorder="1"/>
    <xf numFmtId="43" fontId="2" fillId="0" borderId="33" xfId="1" applyFont="1" applyFill="1" applyBorder="1" applyAlignment="1">
      <alignment horizontal="right"/>
    </xf>
    <xf numFmtId="0" fontId="2" fillId="0" borderId="32" xfId="0" applyFont="1" applyBorder="1" applyAlignment="1">
      <alignment horizontal="center"/>
    </xf>
    <xf numFmtId="43" fontId="2" fillId="0" borderId="33" xfId="1" applyFont="1" applyBorder="1" applyAlignment="1">
      <alignment horizontal="right"/>
    </xf>
    <xf numFmtId="4" fontId="2" fillId="2" borderId="32" xfId="0" applyNumberFormat="1" applyFont="1" applyFill="1" applyBorder="1"/>
    <xf numFmtId="0" fontId="2" fillId="0" borderId="34" xfId="0" applyFont="1" applyBorder="1" applyAlignment="1">
      <alignment horizontal="center"/>
    </xf>
    <xf numFmtId="4" fontId="2" fillId="2" borderId="32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justify" wrapText="1"/>
    </xf>
    <xf numFmtId="0" fontId="3" fillId="0" borderId="17" xfId="0" applyFont="1" applyBorder="1"/>
    <xf numFmtId="4" fontId="3" fillId="0" borderId="18" xfId="0" applyNumberFormat="1" applyFont="1" applyBorder="1"/>
    <xf numFmtId="0" fontId="3" fillId="0" borderId="27" xfId="0" applyFont="1" applyBorder="1"/>
    <xf numFmtId="0" fontId="3" fillId="0" borderId="12" xfId="0" applyFont="1" applyBorder="1"/>
    <xf numFmtId="43" fontId="2" fillId="0" borderId="13" xfId="1" applyFont="1" applyBorder="1" applyAlignment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4" fontId="2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top" wrapText="1"/>
    </xf>
    <xf numFmtId="43" fontId="11" fillId="0" borderId="28" xfId="1" applyFont="1" applyBorder="1" applyAlignment="1">
      <alignment horizontal="right"/>
    </xf>
    <xf numFmtId="4" fontId="11" fillId="0" borderId="28" xfId="0" applyNumberFormat="1" applyFont="1" applyBorder="1"/>
    <xf numFmtId="0" fontId="2" fillId="0" borderId="3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3" fontId="6" fillId="0" borderId="0" xfId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3" fontId="2" fillId="0" borderId="0" xfId="1" applyFont="1" applyBorder="1" applyAlignment="1">
      <alignment horizontal="justify" wrapText="1"/>
    </xf>
    <xf numFmtId="0" fontId="2" fillId="0" borderId="0" xfId="0" applyFont="1" applyBorder="1" applyAlignment="1">
      <alignment vertical="justify" wrapText="1"/>
    </xf>
    <xf numFmtId="0" fontId="4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7"/>
  <sheetViews>
    <sheetView showGridLines="0" tabSelected="1" topLeftCell="A724" zoomScaleNormal="100" workbookViewId="0">
      <selection activeCell="N11" sqref="N11"/>
    </sheetView>
  </sheetViews>
  <sheetFormatPr defaultRowHeight="14.25" x14ac:dyDescent="0.2"/>
  <cols>
    <col min="1" max="1" width="3.7109375" style="1" customWidth="1"/>
    <col min="2" max="2" width="5.7109375" style="1" customWidth="1"/>
    <col min="3" max="3" width="32.7109375" style="1" customWidth="1"/>
    <col min="4" max="4" width="9" style="2" customWidth="1"/>
    <col min="5" max="5" width="21.140625" style="1" customWidth="1"/>
    <col min="6" max="6" width="7.140625" style="17" customWidth="1"/>
    <col min="7" max="7" width="14.140625" style="3" customWidth="1"/>
    <col min="8" max="8" width="15.42578125" style="3" customWidth="1"/>
    <col min="9" max="9" width="9.140625" style="3"/>
    <col min="10" max="10" width="12.85546875" style="3" customWidth="1"/>
    <col min="11" max="13" width="9.140625" style="3"/>
    <col min="14" max="16384" width="9.140625" style="1"/>
  </cols>
  <sheetData>
    <row r="1" spans="1:8" x14ac:dyDescent="0.2">
      <c r="E1" s="37"/>
      <c r="F1" s="51"/>
      <c r="G1" s="151"/>
      <c r="H1" s="53"/>
    </row>
    <row r="2" spans="1:8" x14ac:dyDescent="0.2">
      <c r="E2" s="37"/>
      <c r="F2" s="52"/>
      <c r="G2" s="53"/>
      <c r="H2" s="53"/>
    </row>
    <row r="3" spans="1:8" ht="15" x14ac:dyDescent="0.25">
      <c r="B3" s="2"/>
      <c r="C3" s="4" t="s">
        <v>0</v>
      </c>
      <c r="E3" s="36"/>
      <c r="F3" s="59"/>
      <c r="G3" s="53"/>
      <c r="H3" s="53"/>
    </row>
    <row r="4" spans="1:8" x14ac:dyDescent="0.2">
      <c r="B4" s="2"/>
      <c r="F4" s="6"/>
      <c r="G4" s="5"/>
    </row>
    <row r="5" spans="1:8" ht="15" x14ac:dyDescent="0.25">
      <c r="A5" s="16" t="s">
        <v>236</v>
      </c>
      <c r="E5" s="47"/>
      <c r="F5" s="7"/>
      <c r="G5" s="8"/>
      <c r="H5" s="9"/>
    </row>
    <row r="6" spans="1:8" x14ac:dyDescent="0.2">
      <c r="B6" s="2"/>
      <c r="C6" s="10"/>
      <c r="E6" s="47"/>
      <c r="F6" s="7"/>
      <c r="G6" s="8"/>
      <c r="H6" s="9"/>
    </row>
    <row r="7" spans="1:8" x14ac:dyDescent="0.2">
      <c r="B7" s="2"/>
      <c r="C7" s="2"/>
      <c r="E7" s="2"/>
      <c r="F7" s="6"/>
      <c r="G7" s="5"/>
      <c r="H7" s="11"/>
    </row>
    <row r="8" spans="1:8" x14ac:dyDescent="0.2">
      <c r="B8" s="2"/>
      <c r="F8" s="6"/>
      <c r="G8" s="5"/>
    </row>
    <row r="9" spans="1:8" ht="41.25" customHeight="1" x14ac:dyDescent="0.2">
      <c r="B9" s="2"/>
      <c r="C9" s="164" t="s">
        <v>214</v>
      </c>
      <c r="D9" s="164"/>
      <c r="E9" s="164"/>
      <c r="F9" s="164"/>
      <c r="G9" s="164"/>
      <c r="H9" s="164"/>
    </row>
    <row r="10" spans="1:8" x14ac:dyDescent="0.2">
      <c r="B10" s="2"/>
      <c r="C10" s="169"/>
      <c r="D10" s="169"/>
      <c r="E10" s="169"/>
      <c r="F10" s="169"/>
      <c r="G10" s="169"/>
      <c r="H10" s="169"/>
    </row>
    <row r="11" spans="1:8" ht="68.25" customHeight="1" x14ac:dyDescent="0.25">
      <c r="B11" s="2"/>
      <c r="C11" s="170" t="s">
        <v>237</v>
      </c>
      <c r="D11" s="171"/>
      <c r="E11" s="171"/>
      <c r="F11" s="171"/>
      <c r="G11" s="171"/>
    </row>
    <row r="12" spans="1:8" x14ac:dyDescent="0.2">
      <c r="B12" s="2"/>
      <c r="C12" s="1" t="s">
        <v>1</v>
      </c>
      <c r="F12" s="6"/>
      <c r="G12" s="5"/>
    </row>
    <row r="13" spans="1:8" x14ac:dyDescent="0.2">
      <c r="B13" s="2"/>
      <c r="C13" s="1" t="s">
        <v>2</v>
      </c>
      <c r="F13" s="5"/>
    </row>
    <row r="14" spans="1:8" x14ac:dyDescent="0.2">
      <c r="B14" s="2"/>
      <c r="C14" s="1" t="s">
        <v>3</v>
      </c>
      <c r="F14" s="5"/>
    </row>
    <row r="15" spans="1:8" x14ac:dyDescent="0.2">
      <c r="B15" s="2"/>
      <c r="C15" s="1" t="s">
        <v>4</v>
      </c>
      <c r="F15" s="6"/>
      <c r="G15" s="5"/>
    </row>
    <row r="16" spans="1:8" x14ac:dyDescent="0.2">
      <c r="B16" s="2"/>
      <c r="C16" s="164" t="s">
        <v>5</v>
      </c>
      <c r="D16" s="164"/>
      <c r="E16" s="164"/>
      <c r="F16" s="164"/>
      <c r="G16" s="164"/>
      <c r="H16" s="164"/>
    </row>
    <row r="17" spans="2:8" x14ac:dyDescent="0.2">
      <c r="B17" s="2"/>
      <c r="C17" s="164" t="s">
        <v>6</v>
      </c>
      <c r="D17" s="164"/>
      <c r="E17" s="164"/>
      <c r="F17" s="164"/>
      <c r="G17" s="164"/>
      <c r="H17" s="164"/>
    </row>
    <row r="18" spans="2:8" x14ac:dyDescent="0.2">
      <c r="B18" s="2"/>
      <c r="C18" s="164" t="s">
        <v>7</v>
      </c>
      <c r="D18" s="164"/>
      <c r="E18" s="164"/>
      <c r="F18" s="164"/>
      <c r="G18" s="164"/>
      <c r="H18" s="164"/>
    </row>
    <row r="19" spans="2:8" x14ac:dyDescent="0.2">
      <c r="B19" s="1" t="s">
        <v>8</v>
      </c>
      <c r="C19" s="1" t="s">
        <v>9</v>
      </c>
      <c r="F19" s="6"/>
      <c r="G19" s="5"/>
    </row>
    <row r="20" spans="2:8" ht="48" customHeight="1" x14ac:dyDescent="0.2">
      <c r="C20" s="165" t="s">
        <v>10</v>
      </c>
      <c r="D20" s="165"/>
      <c r="E20" s="165"/>
      <c r="F20" s="165"/>
      <c r="G20" s="165"/>
      <c r="H20" s="166"/>
    </row>
    <row r="21" spans="2:8" ht="15" x14ac:dyDescent="0.25">
      <c r="C21" s="12"/>
      <c r="D21" s="47"/>
      <c r="E21" s="12"/>
      <c r="F21" s="12"/>
      <c r="G21" s="13"/>
      <c r="H21" s="14"/>
    </row>
    <row r="22" spans="2:8" ht="15" x14ac:dyDescent="0.25">
      <c r="C22" s="15"/>
      <c r="D22" s="47"/>
      <c r="E22" s="12"/>
      <c r="F22" s="12"/>
      <c r="G22" s="13"/>
      <c r="H22" s="14"/>
    </row>
    <row r="24" spans="2:8" ht="15" x14ac:dyDescent="0.25">
      <c r="C24" s="16" t="s">
        <v>11</v>
      </c>
    </row>
    <row r="26" spans="2:8" ht="15" x14ac:dyDescent="0.25">
      <c r="B26" s="50" t="s">
        <v>12</v>
      </c>
      <c r="C26" s="18" t="s">
        <v>13</v>
      </c>
    </row>
    <row r="27" spans="2:8" ht="15" x14ac:dyDescent="0.25">
      <c r="B27" s="50"/>
      <c r="C27" s="18" t="s">
        <v>14</v>
      </c>
    </row>
    <row r="28" spans="2:8" ht="15" x14ac:dyDescent="0.25">
      <c r="B28" s="50"/>
    </row>
    <row r="29" spans="2:8" ht="15" x14ac:dyDescent="0.25">
      <c r="B29" s="50" t="s">
        <v>15</v>
      </c>
      <c r="C29" s="18" t="s">
        <v>16</v>
      </c>
    </row>
    <row r="30" spans="2:8" ht="15" x14ac:dyDescent="0.25">
      <c r="B30" s="50"/>
      <c r="C30" s="18" t="s">
        <v>17</v>
      </c>
    </row>
    <row r="31" spans="2:8" ht="15" x14ac:dyDescent="0.25">
      <c r="B31" s="50"/>
      <c r="C31" s="18"/>
    </row>
    <row r="32" spans="2:8" ht="15" x14ac:dyDescent="0.25">
      <c r="B32" s="50" t="s">
        <v>18</v>
      </c>
      <c r="C32" s="18" t="s">
        <v>19</v>
      </c>
    </row>
    <row r="33" spans="2:13" ht="15" x14ac:dyDescent="0.25">
      <c r="B33" s="50"/>
    </row>
    <row r="34" spans="2:13" ht="15" x14ac:dyDescent="0.25">
      <c r="B34" s="50" t="s">
        <v>20</v>
      </c>
      <c r="C34" s="18" t="s">
        <v>21</v>
      </c>
    </row>
    <row r="35" spans="2:13" ht="15" x14ac:dyDescent="0.25">
      <c r="B35" s="50"/>
    </row>
    <row r="36" spans="2:13" ht="15" x14ac:dyDescent="0.25">
      <c r="B36" s="50" t="s">
        <v>22</v>
      </c>
      <c r="C36" s="18" t="s">
        <v>23</v>
      </c>
    </row>
    <row r="37" spans="2:13" ht="15" x14ac:dyDescent="0.25">
      <c r="B37" s="50"/>
    </row>
    <row r="38" spans="2:13" ht="15" x14ac:dyDescent="0.25">
      <c r="B38" s="50" t="s">
        <v>24</v>
      </c>
      <c r="C38" s="19" t="s">
        <v>25</v>
      </c>
    </row>
    <row r="40" spans="2:13" ht="15" thickBot="1" x14ac:dyDescent="0.25"/>
    <row r="41" spans="2:13" s="62" customFormat="1" ht="29.25" thickBot="1" x14ac:dyDescent="0.3">
      <c r="B41" s="65" t="s">
        <v>26</v>
      </c>
      <c r="C41" s="70" t="s">
        <v>27</v>
      </c>
      <c r="D41" s="68" t="s">
        <v>28</v>
      </c>
      <c r="E41" s="68" t="s">
        <v>29</v>
      </c>
      <c r="F41" s="69"/>
      <c r="G41" s="152" t="s">
        <v>215</v>
      </c>
      <c r="H41" s="153" t="s">
        <v>216</v>
      </c>
      <c r="I41" s="72"/>
      <c r="J41" s="72"/>
      <c r="K41" s="72"/>
      <c r="L41" s="72"/>
      <c r="M41" s="72"/>
    </row>
    <row r="42" spans="2:13" ht="15" x14ac:dyDescent="0.25">
      <c r="B42" s="50"/>
    </row>
    <row r="43" spans="2:13" ht="15" x14ac:dyDescent="0.25">
      <c r="B43" s="50" t="s">
        <v>30</v>
      </c>
      <c r="C43" s="19" t="s">
        <v>31</v>
      </c>
    </row>
    <row r="44" spans="2:13" ht="15" x14ac:dyDescent="0.25">
      <c r="B44" s="50"/>
      <c r="C44" s="18"/>
    </row>
    <row r="45" spans="2:13" x14ac:dyDescent="0.2">
      <c r="F45" s="20"/>
    </row>
    <row r="46" spans="2:13" s="21" customFormat="1" x14ac:dyDescent="0.2">
      <c r="C46" s="22" t="s">
        <v>32</v>
      </c>
      <c r="F46" s="23"/>
      <c r="G46" s="73"/>
      <c r="H46" s="73"/>
      <c r="I46" s="73"/>
      <c r="J46" s="73"/>
      <c r="K46" s="73"/>
      <c r="L46" s="73"/>
      <c r="M46" s="73"/>
    </row>
    <row r="47" spans="2:13" s="62" customFormat="1" x14ac:dyDescent="0.25">
      <c r="C47" s="131" t="s">
        <v>33</v>
      </c>
      <c r="D47" s="63">
        <v>3</v>
      </c>
      <c r="E47" s="66" t="s">
        <v>34</v>
      </c>
      <c r="F47" s="67"/>
      <c r="G47" s="71"/>
      <c r="H47" s="64" t="str">
        <f>IF(ISBLANK(G47),"",ROUND(D47*G47,2))</f>
        <v/>
      </c>
      <c r="I47" s="72"/>
      <c r="J47" s="72"/>
      <c r="K47" s="72"/>
      <c r="L47" s="72"/>
      <c r="M47" s="72"/>
    </row>
    <row r="48" spans="2:13" s="62" customFormat="1" x14ac:dyDescent="0.25">
      <c r="C48" s="132" t="s">
        <v>35</v>
      </c>
      <c r="D48" s="63">
        <v>3</v>
      </c>
      <c r="E48" s="66" t="s">
        <v>34</v>
      </c>
      <c r="F48" s="67"/>
      <c r="G48" s="71"/>
      <c r="H48" s="64" t="str">
        <f>IF(ISBLANK(G48),"",ROUND(D48*G48,2))</f>
        <v/>
      </c>
      <c r="I48" s="72"/>
      <c r="J48" s="72"/>
      <c r="K48" s="72"/>
      <c r="L48" s="72"/>
      <c r="M48" s="72"/>
    </row>
    <row r="49" spans="2:13" s="62" customFormat="1" x14ac:dyDescent="0.25">
      <c r="C49" s="132" t="s">
        <v>36</v>
      </c>
      <c r="D49" s="63">
        <v>3</v>
      </c>
      <c r="E49" s="66" t="s">
        <v>34</v>
      </c>
      <c r="F49" s="67"/>
      <c r="G49" s="71"/>
      <c r="H49" s="64" t="str">
        <f>IF(ISBLANK(G49),"",ROUND(D49*G49,2))</f>
        <v/>
      </c>
      <c r="I49" s="72"/>
      <c r="J49" s="72"/>
      <c r="K49" s="72"/>
      <c r="L49" s="72"/>
      <c r="M49" s="72"/>
    </row>
    <row r="50" spans="2:13" x14ac:dyDescent="0.2">
      <c r="F50" s="24"/>
      <c r="J50" s="72"/>
      <c r="K50" s="72"/>
    </row>
    <row r="51" spans="2:13" x14ac:dyDescent="0.2">
      <c r="C51" s="22" t="s">
        <v>37</v>
      </c>
      <c r="F51" s="24"/>
      <c r="J51" s="72"/>
      <c r="K51" s="72"/>
    </row>
    <row r="52" spans="2:13" s="62" customFormat="1" x14ac:dyDescent="0.25">
      <c r="C52" s="131" t="s">
        <v>33</v>
      </c>
      <c r="D52" s="63">
        <v>9</v>
      </c>
      <c r="E52" s="66" t="s">
        <v>34</v>
      </c>
      <c r="F52" s="67"/>
      <c r="G52" s="71"/>
      <c r="H52" s="64" t="str">
        <f>IF(ISBLANK(G52),"",ROUND(D52*G52,2))</f>
        <v/>
      </c>
      <c r="I52" s="72"/>
      <c r="J52" s="72"/>
      <c r="K52" s="72"/>
      <c r="L52" s="72"/>
      <c r="M52" s="72"/>
    </row>
    <row r="53" spans="2:13" s="62" customFormat="1" x14ac:dyDescent="0.25">
      <c r="C53" s="132" t="s">
        <v>35</v>
      </c>
      <c r="D53" s="63">
        <v>9</v>
      </c>
      <c r="E53" s="66" t="s">
        <v>34</v>
      </c>
      <c r="F53" s="67"/>
      <c r="G53" s="71"/>
      <c r="H53" s="64" t="str">
        <f>IF(ISBLANK(G53),"",ROUND(D53*G53,2))</f>
        <v/>
      </c>
      <c r="I53" s="72"/>
      <c r="J53" s="72"/>
      <c r="K53" s="72"/>
      <c r="L53" s="72"/>
      <c r="M53" s="72"/>
    </row>
    <row r="54" spans="2:13" s="62" customFormat="1" x14ac:dyDescent="0.25">
      <c r="C54" s="132" t="s">
        <v>36</v>
      </c>
      <c r="D54" s="63">
        <v>9</v>
      </c>
      <c r="E54" s="66" t="s">
        <v>34</v>
      </c>
      <c r="F54" s="67"/>
      <c r="G54" s="71"/>
      <c r="H54" s="64" t="str">
        <f>IF(ISBLANK(G54),"",ROUND(D54*G54,2))</f>
        <v/>
      </c>
      <c r="I54" s="72"/>
      <c r="J54" s="72"/>
      <c r="K54" s="72"/>
      <c r="L54" s="72"/>
      <c r="M54" s="72"/>
    </row>
    <row r="55" spans="2:13" x14ac:dyDescent="0.2">
      <c r="F55" s="24"/>
      <c r="J55" s="72"/>
      <c r="K55" s="72"/>
    </row>
    <row r="56" spans="2:13" x14ac:dyDescent="0.2">
      <c r="C56" s="22" t="s">
        <v>38</v>
      </c>
      <c r="F56" s="24"/>
      <c r="J56" s="72"/>
      <c r="K56" s="72"/>
    </row>
    <row r="57" spans="2:13" s="62" customFormat="1" x14ac:dyDescent="0.25">
      <c r="C57" s="131" t="s">
        <v>33</v>
      </c>
      <c r="D57" s="63">
        <v>1</v>
      </c>
      <c r="E57" s="66" t="s">
        <v>34</v>
      </c>
      <c r="F57" s="67"/>
      <c r="G57" s="71"/>
      <c r="H57" s="64" t="str">
        <f>IF(ISBLANK(G57),"",ROUND(D57*G57,2))</f>
        <v/>
      </c>
      <c r="I57" s="72"/>
      <c r="J57" s="72"/>
      <c r="K57" s="72"/>
      <c r="L57" s="72"/>
      <c r="M57" s="72"/>
    </row>
    <row r="58" spans="2:13" s="62" customFormat="1" x14ac:dyDescent="0.25">
      <c r="C58" s="132" t="s">
        <v>39</v>
      </c>
      <c r="D58" s="63">
        <v>1</v>
      </c>
      <c r="E58" s="66" t="s">
        <v>34</v>
      </c>
      <c r="F58" s="67"/>
      <c r="G58" s="71"/>
      <c r="H58" s="64" t="str">
        <f>IF(ISBLANK(G58),"",ROUND(D58*G58,2))</f>
        <v/>
      </c>
      <c r="I58" s="72"/>
      <c r="J58" s="72"/>
      <c r="K58" s="72"/>
      <c r="L58" s="72"/>
      <c r="M58" s="72"/>
    </row>
    <row r="59" spans="2:13" s="62" customFormat="1" x14ac:dyDescent="0.25">
      <c r="C59" s="132" t="s">
        <v>36</v>
      </c>
      <c r="D59" s="63">
        <v>1</v>
      </c>
      <c r="E59" s="66" t="s">
        <v>34</v>
      </c>
      <c r="F59" s="67"/>
      <c r="G59" s="71"/>
      <c r="H59" s="64" t="str">
        <f>IF(ISBLANK(G59),"",ROUND(D59*G59,2))</f>
        <v/>
      </c>
      <c r="I59" s="72"/>
      <c r="J59" s="72"/>
      <c r="K59" s="72"/>
      <c r="L59" s="72"/>
      <c r="M59" s="72"/>
    </row>
    <row r="62" spans="2:13" ht="15" x14ac:dyDescent="0.25">
      <c r="B62" s="50" t="s">
        <v>30</v>
      </c>
      <c r="C62" s="19" t="s">
        <v>40</v>
      </c>
      <c r="F62" s="24"/>
      <c r="H62" s="25">
        <f>SUM(H47:H59)</f>
        <v>0</v>
      </c>
      <c r="K62" s="72"/>
    </row>
    <row r="63" spans="2:13" x14ac:dyDescent="0.2">
      <c r="C63" s="1" t="s">
        <v>41</v>
      </c>
    </row>
    <row r="67" spans="2:11" ht="15" x14ac:dyDescent="0.25">
      <c r="B67" s="50" t="s">
        <v>42</v>
      </c>
      <c r="C67" s="19" t="s">
        <v>43</v>
      </c>
      <c r="D67" s="50"/>
    </row>
    <row r="68" spans="2:11" ht="15" x14ac:dyDescent="0.25">
      <c r="B68" s="50"/>
      <c r="C68" s="18"/>
      <c r="D68" s="50"/>
    </row>
    <row r="70" spans="2:11" x14ac:dyDescent="0.2">
      <c r="C70" s="22" t="s">
        <v>44</v>
      </c>
    </row>
    <row r="71" spans="2:11" x14ac:dyDescent="0.2">
      <c r="C71" s="130" t="s">
        <v>33</v>
      </c>
      <c r="D71" s="60">
        <v>2</v>
      </c>
      <c r="E71" s="76" t="s">
        <v>34</v>
      </c>
      <c r="F71" s="75"/>
      <c r="G71" s="77"/>
      <c r="H71" s="61" t="str">
        <f>IF(ISBLANK(G71),"",ROUND(D71*G71,2))</f>
        <v/>
      </c>
      <c r="J71" s="72"/>
      <c r="K71" s="72"/>
    </row>
    <row r="72" spans="2:11" x14ac:dyDescent="0.2">
      <c r="C72" s="133" t="s">
        <v>35</v>
      </c>
      <c r="D72" s="60">
        <v>1</v>
      </c>
      <c r="E72" s="76" t="s">
        <v>34</v>
      </c>
      <c r="F72" s="75"/>
      <c r="G72" s="77"/>
      <c r="H72" s="61" t="str">
        <f>IF(ISBLANK(G72),"",ROUND(D72*G72,2))</f>
        <v/>
      </c>
      <c r="J72" s="72"/>
      <c r="K72" s="72"/>
    </row>
    <row r="73" spans="2:11" x14ac:dyDescent="0.2">
      <c r="C73" s="133" t="s">
        <v>36</v>
      </c>
      <c r="D73" s="60">
        <v>1</v>
      </c>
      <c r="E73" s="76" t="s">
        <v>34</v>
      </c>
      <c r="F73" s="75"/>
      <c r="G73" s="77"/>
      <c r="H73" s="61" t="str">
        <f>IF(ISBLANK(G73),"",ROUND(D73*G73,2))</f>
        <v/>
      </c>
      <c r="J73" s="72"/>
      <c r="K73" s="72"/>
    </row>
    <row r="74" spans="2:11" x14ac:dyDescent="0.2">
      <c r="C74" s="78"/>
      <c r="D74" s="79"/>
      <c r="E74" s="79"/>
      <c r="F74" s="80"/>
      <c r="G74" s="81"/>
      <c r="H74" s="82"/>
      <c r="K74" s="72"/>
    </row>
    <row r="75" spans="2:11" x14ac:dyDescent="0.2">
      <c r="E75" s="2"/>
      <c r="F75" s="24"/>
      <c r="G75" s="11"/>
      <c r="K75" s="72"/>
    </row>
    <row r="76" spans="2:11" x14ac:dyDescent="0.2">
      <c r="C76" s="22" t="s">
        <v>45</v>
      </c>
      <c r="E76" s="2"/>
      <c r="F76" s="24"/>
      <c r="G76" s="11"/>
      <c r="K76" s="72"/>
    </row>
    <row r="77" spans="2:11" x14ac:dyDescent="0.2">
      <c r="C77" s="130" t="s">
        <v>33</v>
      </c>
      <c r="D77" s="60">
        <v>1</v>
      </c>
      <c r="E77" s="76" t="s">
        <v>34</v>
      </c>
      <c r="F77" s="75"/>
      <c r="G77" s="77"/>
      <c r="H77" s="61" t="str">
        <f>IF(ISBLANK(G77),"",ROUND(D77*G77,2))</f>
        <v/>
      </c>
      <c r="J77" s="72"/>
      <c r="K77" s="72"/>
    </row>
    <row r="78" spans="2:11" x14ac:dyDescent="0.2">
      <c r="C78" s="133" t="s">
        <v>39</v>
      </c>
      <c r="D78" s="60">
        <v>1</v>
      </c>
      <c r="E78" s="76" t="s">
        <v>34</v>
      </c>
      <c r="F78" s="75"/>
      <c r="G78" s="77"/>
      <c r="H78" s="61" t="str">
        <f>IF(ISBLANK(G78),"",ROUND(D78*G78,2))</f>
        <v/>
      </c>
      <c r="J78" s="72"/>
      <c r="K78" s="72"/>
    </row>
    <row r="79" spans="2:11" x14ac:dyDescent="0.2">
      <c r="C79" s="133" t="s">
        <v>36</v>
      </c>
      <c r="D79" s="60">
        <v>1</v>
      </c>
      <c r="E79" s="76" t="s">
        <v>34</v>
      </c>
      <c r="F79" s="75"/>
      <c r="G79" s="77"/>
      <c r="H79" s="61" t="str">
        <f>IF(ISBLANK(G79),"",ROUND(D79*G79,2))</f>
        <v/>
      </c>
      <c r="J79" s="72"/>
      <c r="K79" s="72"/>
    </row>
    <row r="80" spans="2:11" x14ac:dyDescent="0.2">
      <c r="E80" s="2"/>
      <c r="F80" s="24"/>
      <c r="G80" s="11"/>
      <c r="K80" s="72"/>
    </row>
    <row r="81" spans="3:11" x14ac:dyDescent="0.2">
      <c r="C81" s="22" t="s">
        <v>46</v>
      </c>
      <c r="E81" s="2"/>
      <c r="F81" s="24"/>
      <c r="G81" s="11"/>
      <c r="K81" s="72"/>
    </row>
    <row r="82" spans="3:11" x14ac:dyDescent="0.2">
      <c r="C82" s="130" t="s">
        <v>33</v>
      </c>
      <c r="D82" s="60">
        <v>1</v>
      </c>
      <c r="E82" s="76" t="s">
        <v>34</v>
      </c>
      <c r="F82" s="75"/>
      <c r="G82" s="77"/>
      <c r="H82" s="61" t="str">
        <f>IF(ISBLANK(G82),"",ROUND(D82*G82,2))</f>
        <v/>
      </c>
      <c r="J82" s="72"/>
      <c r="K82" s="72"/>
    </row>
    <row r="83" spans="3:11" x14ac:dyDescent="0.2">
      <c r="C83" s="133" t="s">
        <v>39</v>
      </c>
      <c r="D83" s="60">
        <v>1</v>
      </c>
      <c r="E83" s="76" t="s">
        <v>34</v>
      </c>
      <c r="F83" s="75"/>
      <c r="G83" s="77"/>
      <c r="H83" s="61" t="str">
        <f>IF(ISBLANK(G83),"",ROUND(D83*G83,2))</f>
        <v/>
      </c>
      <c r="J83" s="72"/>
      <c r="K83" s="72"/>
    </row>
    <row r="84" spans="3:11" x14ac:dyDescent="0.2">
      <c r="C84" s="133" t="s">
        <v>36</v>
      </c>
      <c r="D84" s="60">
        <v>1</v>
      </c>
      <c r="E84" s="76" t="s">
        <v>34</v>
      </c>
      <c r="F84" s="75"/>
      <c r="G84" s="77"/>
      <c r="H84" s="61" t="str">
        <f>IF(ISBLANK(G84),"",ROUND(D84*G84,2))</f>
        <v/>
      </c>
      <c r="J84" s="72"/>
      <c r="K84" s="72"/>
    </row>
    <row r="85" spans="3:11" x14ac:dyDescent="0.2">
      <c r="E85" s="2"/>
      <c r="F85" s="24"/>
      <c r="G85" s="11"/>
      <c r="K85" s="72"/>
    </row>
    <row r="86" spans="3:11" ht="28.5" x14ac:dyDescent="0.2">
      <c r="C86" s="26" t="s">
        <v>47</v>
      </c>
      <c r="E86" s="2"/>
      <c r="F86" s="24"/>
      <c r="G86" s="11"/>
      <c r="K86" s="72"/>
    </row>
    <row r="87" spans="3:11" x14ac:dyDescent="0.2">
      <c r="C87" s="130" t="s">
        <v>33</v>
      </c>
      <c r="D87" s="60">
        <v>1</v>
      </c>
      <c r="E87" s="76" t="s">
        <v>34</v>
      </c>
      <c r="F87" s="75"/>
      <c r="G87" s="77"/>
      <c r="H87" s="61" t="str">
        <f>IF(ISBLANK(G87),"",ROUND(D87*G87,2))</f>
        <v/>
      </c>
      <c r="J87" s="72"/>
      <c r="K87" s="72"/>
    </row>
    <row r="88" spans="3:11" x14ac:dyDescent="0.2">
      <c r="C88" s="133" t="s">
        <v>39</v>
      </c>
      <c r="D88" s="60">
        <v>1</v>
      </c>
      <c r="E88" s="76" t="s">
        <v>34</v>
      </c>
      <c r="F88" s="75"/>
      <c r="G88" s="77"/>
      <c r="H88" s="61" t="str">
        <f>IF(ISBLANK(G88),"",ROUND(D88*G88,2))</f>
        <v/>
      </c>
      <c r="J88" s="72"/>
      <c r="K88" s="72"/>
    </row>
    <row r="89" spans="3:11" x14ac:dyDescent="0.2">
      <c r="E89" s="2"/>
      <c r="F89" s="24"/>
      <c r="G89" s="11"/>
      <c r="K89" s="72"/>
    </row>
    <row r="90" spans="3:11" x14ac:dyDescent="0.2">
      <c r="E90" s="2"/>
      <c r="F90" s="24"/>
      <c r="G90" s="11"/>
      <c r="K90" s="72"/>
    </row>
    <row r="91" spans="3:11" x14ac:dyDescent="0.2">
      <c r="C91" s="22" t="s">
        <v>48</v>
      </c>
      <c r="E91" s="2"/>
      <c r="F91" s="24"/>
      <c r="G91" s="11"/>
      <c r="K91" s="72"/>
    </row>
    <row r="92" spans="3:11" x14ac:dyDescent="0.2">
      <c r="C92" s="130" t="s">
        <v>49</v>
      </c>
      <c r="D92" s="60">
        <v>1</v>
      </c>
      <c r="E92" s="76" t="s">
        <v>34</v>
      </c>
      <c r="F92" s="75"/>
      <c r="G92" s="77"/>
      <c r="H92" s="61" t="str">
        <f>IF(ISBLANK(G92),"",ROUND(D92*G92,2))</f>
        <v/>
      </c>
      <c r="J92" s="72"/>
      <c r="K92" s="72"/>
    </row>
    <row r="93" spans="3:11" x14ac:dyDescent="0.2">
      <c r="C93" s="133" t="s">
        <v>39</v>
      </c>
      <c r="D93" s="60">
        <v>1</v>
      </c>
      <c r="E93" s="76" t="s">
        <v>34</v>
      </c>
      <c r="F93" s="75"/>
      <c r="G93" s="77"/>
      <c r="H93" s="61" t="str">
        <f>IF(ISBLANK(G93),"",ROUND(D93*G93,2))</f>
        <v/>
      </c>
      <c r="J93" s="72"/>
      <c r="K93" s="72"/>
    </row>
    <row r="94" spans="3:11" x14ac:dyDescent="0.2">
      <c r="E94" s="2"/>
      <c r="F94" s="24"/>
      <c r="G94" s="11"/>
      <c r="K94" s="72"/>
    </row>
    <row r="95" spans="3:11" x14ac:dyDescent="0.2">
      <c r="E95" s="2"/>
      <c r="F95" s="24"/>
      <c r="G95" s="11"/>
      <c r="K95" s="72"/>
    </row>
    <row r="96" spans="3:11" x14ac:dyDescent="0.2">
      <c r="E96" s="2"/>
      <c r="F96" s="24"/>
      <c r="G96" s="11"/>
      <c r="K96" s="72"/>
    </row>
    <row r="97" spans="2:11" x14ac:dyDescent="0.2">
      <c r="C97" s="22" t="s">
        <v>50</v>
      </c>
      <c r="E97" s="2"/>
      <c r="F97" s="24"/>
      <c r="G97" s="11"/>
      <c r="K97" s="72"/>
    </row>
    <row r="98" spans="2:11" x14ac:dyDescent="0.2">
      <c r="C98" s="130" t="s">
        <v>49</v>
      </c>
      <c r="D98" s="60">
        <v>1</v>
      </c>
      <c r="E98" s="76" t="s">
        <v>34</v>
      </c>
      <c r="F98" s="75"/>
      <c r="G98" s="77"/>
      <c r="H98" s="61" t="str">
        <f>IF(ISBLANK(G98),"",ROUND(D98*G98,2))</f>
        <v/>
      </c>
      <c r="J98" s="72"/>
      <c r="K98" s="72"/>
    </row>
    <row r="99" spans="2:11" x14ac:dyDescent="0.2">
      <c r="C99" s="133" t="s">
        <v>39</v>
      </c>
      <c r="D99" s="60">
        <v>1</v>
      </c>
      <c r="E99" s="76" t="s">
        <v>34</v>
      </c>
      <c r="F99" s="75"/>
      <c r="G99" s="77"/>
      <c r="H99" s="61" t="str">
        <f>IF(ISBLANK(G99),"",ROUND(D99*G99,2))</f>
        <v/>
      </c>
      <c r="J99" s="72"/>
      <c r="K99" s="72"/>
    </row>
    <row r="100" spans="2:11" x14ac:dyDescent="0.2">
      <c r="C100" s="133" t="s">
        <v>36</v>
      </c>
      <c r="D100" s="60">
        <v>1</v>
      </c>
      <c r="E100" s="76" t="s">
        <v>34</v>
      </c>
      <c r="F100" s="75"/>
      <c r="G100" s="77"/>
      <c r="H100" s="61" t="str">
        <f>IF(ISBLANK(G100),"",ROUND(D100*G100,2))</f>
        <v/>
      </c>
      <c r="J100" s="72"/>
      <c r="K100" s="72"/>
    </row>
    <row r="101" spans="2:11" x14ac:dyDescent="0.2">
      <c r="E101" s="2"/>
      <c r="F101" s="24"/>
      <c r="G101" s="11"/>
      <c r="K101" s="72"/>
    </row>
    <row r="102" spans="2:11" x14ac:dyDescent="0.2">
      <c r="C102" s="22" t="s">
        <v>51</v>
      </c>
      <c r="E102" s="2"/>
      <c r="F102" s="24"/>
      <c r="G102" s="11"/>
      <c r="K102" s="72"/>
    </row>
    <row r="103" spans="2:11" x14ac:dyDescent="0.2">
      <c r="C103" s="130" t="s">
        <v>39</v>
      </c>
      <c r="D103" s="60">
        <v>1</v>
      </c>
      <c r="E103" s="76" t="s">
        <v>34</v>
      </c>
      <c r="F103" s="75"/>
      <c r="G103" s="77"/>
      <c r="H103" s="61" t="str">
        <f>IF(ISBLANK(G103),"",ROUND(D103*G103,2))</f>
        <v/>
      </c>
      <c r="J103" s="72"/>
      <c r="K103" s="72"/>
    </row>
    <row r="104" spans="2:11" x14ac:dyDescent="0.2">
      <c r="E104" s="2"/>
      <c r="F104" s="49"/>
      <c r="G104" s="11"/>
      <c r="K104" s="72"/>
    </row>
    <row r="105" spans="2:11" x14ac:dyDescent="0.2">
      <c r="C105" s="22" t="s">
        <v>52</v>
      </c>
      <c r="E105" s="2"/>
      <c r="F105" s="24"/>
      <c r="G105" s="11"/>
      <c r="K105" s="72"/>
    </row>
    <row r="106" spans="2:11" x14ac:dyDescent="0.2">
      <c r="C106" s="130" t="s">
        <v>49</v>
      </c>
      <c r="D106" s="60">
        <v>1</v>
      </c>
      <c r="E106" s="76" t="s">
        <v>34</v>
      </c>
      <c r="F106" s="75"/>
      <c r="G106" s="77"/>
      <c r="H106" s="61" t="str">
        <f>IF(ISBLANK(G106),"",ROUND(D106*G106,2))</f>
        <v/>
      </c>
      <c r="J106" s="72"/>
      <c r="K106" s="72"/>
    </row>
    <row r="107" spans="2:11" x14ac:dyDescent="0.2">
      <c r="E107" s="2"/>
      <c r="F107" s="24"/>
      <c r="G107" s="11"/>
      <c r="K107" s="72"/>
    </row>
    <row r="108" spans="2:11" x14ac:dyDescent="0.2">
      <c r="C108" s="22" t="s">
        <v>53</v>
      </c>
      <c r="E108" s="2"/>
      <c r="F108" s="24"/>
      <c r="G108" s="11"/>
      <c r="K108" s="72"/>
    </row>
    <row r="109" spans="2:11" x14ac:dyDescent="0.2">
      <c r="C109" s="130" t="s">
        <v>49</v>
      </c>
      <c r="D109" s="60">
        <v>1</v>
      </c>
      <c r="E109" s="76" t="s">
        <v>34</v>
      </c>
      <c r="F109" s="75"/>
      <c r="G109" s="77"/>
      <c r="H109" s="61" t="str">
        <f>IF(ISBLANK(G109),"",ROUND(D109*G109,2))</f>
        <v/>
      </c>
      <c r="J109" s="72"/>
      <c r="K109" s="72"/>
    </row>
    <row r="110" spans="2:11" x14ac:dyDescent="0.2">
      <c r="C110" s="133" t="s">
        <v>39</v>
      </c>
      <c r="D110" s="60">
        <v>1</v>
      </c>
      <c r="E110" s="76" t="s">
        <v>34</v>
      </c>
      <c r="F110" s="75"/>
      <c r="G110" s="77"/>
      <c r="H110" s="61" t="str">
        <f>IF(ISBLANK(G110),"",ROUND(D110*G110,2))</f>
        <v/>
      </c>
      <c r="J110" s="72"/>
      <c r="K110" s="72"/>
    </row>
    <row r="111" spans="2:11" x14ac:dyDescent="0.2">
      <c r="F111" s="24"/>
      <c r="G111" s="54"/>
      <c r="H111" s="54"/>
      <c r="K111" s="72"/>
    </row>
    <row r="112" spans="2:11" ht="15" x14ac:dyDescent="0.25">
      <c r="B112" s="50" t="s">
        <v>42</v>
      </c>
      <c r="C112" s="19" t="s">
        <v>54</v>
      </c>
      <c r="F112" s="24"/>
      <c r="H112" s="25">
        <f>SUM(H71:H110)</f>
        <v>0</v>
      </c>
      <c r="K112" s="72"/>
    </row>
    <row r="113" spans="2:11" x14ac:dyDescent="0.2">
      <c r="C113" s="1" t="s">
        <v>55</v>
      </c>
      <c r="K113" s="72"/>
    </row>
    <row r="114" spans="2:11" x14ac:dyDescent="0.2">
      <c r="K114" s="72"/>
    </row>
    <row r="115" spans="2:11" x14ac:dyDescent="0.2">
      <c r="K115" s="72"/>
    </row>
    <row r="116" spans="2:11" x14ac:dyDescent="0.2">
      <c r="K116" s="72"/>
    </row>
    <row r="117" spans="2:11" ht="15" x14ac:dyDescent="0.25">
      <c r="B117" s="50" t="s">
        <v>56</v>
      </c>
      <c r="C117" s="167" t="s">
        <v>57</v>
      </c>
      <c r="D117" s="167"/>
      <c r="E117" s="167"/>
      <c r="F117" s="167"/>
      <c r="G117" s="167"/>
      <c r="H117" s="167"/>
      <c r="K117" s="72"/>
    </row>
    <row r="118" spans="2:11" ht="15" x14ac:dyDescent="0.25">
      <c r="C118" s="19" t="s">
        <v>58</v>
      </c>
      <c r="K118" s="72"/>
    </row>
    <row r="119" spans="2:11" x14ac:dyDescent="0.2">
      <c r="K119" s="72"/>
    </row>
    <row r="120" spans="2:11" x14ac:dyDescent="0.2">
      <c r="K120" s="72"/>
    </row>
    <row r="121" spans="2:11" x14ac:dyDescent="0.2">
      <c r="C121" s="22" t="s">
        <v>59</v>
      </c>
      <c r="K121" s="72"/>
    </row>
    <row r="122" spans="2:11" x14ac:dyDescent="0.2">
      <c r="C122" s="130" t="s">
        <v>33</v>
      </c>
      <c r="D122" s="60">
        <v>21</v>
      </c>
      <c r="E122" s="76" t="s">
        <v>34</v>
      </c>
      <c r="F122" s="75"/>
      <c r="G122" s="77"/>
      <c r="H122" s="61" t="str">
        <f>IF(ISBLANK(G122),"",ROUND(D122*G122,2))</f>
        <v/>
      </c>
      <c r="J122" s="72"/>
      <c r="K122" s="72"/>
    </row>
    <row r="123" spans="2:11" x14ac:dyDescent="0.2">
      <c r="C123" s="133" t="s">
        <v>35</v>
      </c>
      <c r="D123" s="60">
        <v>21</v>
      </c>
      <c r="E123" s="76" t="s">
        <v>34</v>
      </c>
      <c r="F123" s="75"/>
      <c r="G123" s="77"/>
      <c r="H123" s="61" t="str">
        <f>IF(ISBLANK(G123),"",ROUND(D123*G123,2))</f>
        <v/>
      </c>
      <c r="J123" s="72"/>
      <c r="K123" s="72"/>
    </row>
    <row r="124" spans="2:11" x14ac:dyDescent="0.2">
      <c r="C124" s="133" t="s">
        <v>36</v>
      </c>
      <c r="D124" s="60">
        <v>21</v>
      </c>
      <c r="E124" s="76" t="s">
        <v>34</v>
      </c>
      <c r="F124" s="75"/>
      <c r="G124" s="77"/>
      <c r="H124" s="61" t="str">
        <f>IF(ISBLANK(G124),"",ROUND(D124*G124,2))</f>
        <v/>
      </c>
      <c r="J124" s="72"/>
      <c r="K124" s="72"/>
    </row>
    <row r="125" spans="2:11" x14ac:dyDescent="0.2">
      <c r="E125" s="2"/>
      <c r="F125" s="24"/>
      <c r="G125" s="11"/>
      <c r="K125" s="72"/>
    </row>
    <row r="126" spans="2:11" x14ac:dyDescent="0.2">
      <c r="C126" s="22" t="s">
        <v>60</v>
      </c>
      <c r="E126" s="2"/>
      <c r="F126" s="24"/>
      <c r="G126" s="11"/>
      <c r="K126" s="72"/>
    </row>
    <row r="127" spans="2:11" x14ac:dyDescent="0.2">
      <c r="C127" s="130" t="s">
        <v>33</v>
      </c>
      <c r="D127" s="60">
        <v>5</v>
      </c>
      <c r="E127" s="76" t="s">
        <v>34</v>
      </c>
      <c r="F127" s="75"/>
      <c r="G127" s="77"/>
      <c r="H127" s="61" t="str">
        <f>IF(ISBLANK(G127),"",ROUND(D127*G127,2))</f>
        <v/>
      </c>
      <c r="J127" s="72"/>
      <c r="K127" s="72"/>
    </row>
    <row r="128" spans="2:11" x14ac:dyDescent="0.2">
      <c r="C128" s="133" t="s">
        <v>35</v>
      </c>
      <c r="D128" s="60">
        <v>5</v>
      </c>
      <c r="E128" s="76" t="s">
        <v>34</v>
      </c>
      <c r="F128" s="75"/>
      <c r="G128" s="77"/>
      <c r="H128" s="61" t="str">
        <f>IF(ISBLANK(G128),"",ROUND(D128*G128,2))</f>
        <v/>
      </c>
      <c r="J128" s="72"/>
      <c r="K128" s="72"/>
    </row>
    <row r="129" spans="3:11" x14ac:dyDescent="0.2">
      <c r="C129" s="133" t="s">
        <v>36</v>
      </c>
      <c r="D129" s="60">
        <v>5</v>
      </c>
      <c r="E129" s="76" t="s">
        <v>34</v>
      </c>
      <c r="F129" s="75"/>
      <c r="G129" s="77"/>
      <c r="H129" s="61" t="str">
        <f>IF(ISBLANK(G129),"",ROUND(D129*G129,2))</f>
        <v/>
      </c>
      <c r="J129" s="72"/>
      <c r="K129" s="72"/>
    </row>
    <row r="130" spans="3:11" x14ac:dyDescent="0.2">
      <c r="E130" s="2"/>
      <c r="F130" s="24"/>
      <c r="G130" s="11"/>
      <c r="K130" s="72"/>
    </row>
    <row r="131" spans="3:11" x14ac:dyDescent="0.2">
      <c r="C131" s="22" t="s">
        <v>61</v>
      </c>
      <c r="E131" s="2"/>
      <c r="F131" s="24"/>
      <c r="G131" s="11"/>
      <c r="K131" s="72"/>
    </row>
    <row r="132" spans="3:11" x14ac:dyDescent="0.2">
      <c r="C132" s="130" t="s">
        <v>33</v>
      </c>
      <c r="D132" s="60">
        <v>9</v>
      </c>
      <c r="E132" s="76" t="s">
        <v>34</v>
      </c>
      <c r="F132" s="75"/>
      <c r="G132" s="77"/>
      <c r="H132" s="61" t="str">
        <f>IF(ISBLANK(G132),"",ROUND(D132*G132,2))</f>
        <v/>
      </c>
      <c r="J132" s="72"/>
      <c r="K132" s="72"/>
    </row>
    <row r="133" spans="3:11" x14ac:dyDescent="0.2">
      <c r="C133" s="133" t="s">
        <v>35</v>
      </c>
      <c r="D133" s="60">
        <v>9</v>
      </c>
      <c r="E133" s="76" t="s">
        <v>34</v>
      </c>
      <c r="F133" s="75"/>
      <c r="G133" s="77"/>
      <c r="H133" s="61" t="str">
        <f>IF(ISBLANK(G133),"",ROUND(D133*G133,2))</f>
        <v/>
      </c>
      <c r="J133" s="72"/>
      <c r="K133" s="72"/>
    </row>
    <row r="134" spans="3:11" x14ac:dyDescent="0.2">
      <c r="C134" s="133" t="s">
        <v>36</v>
      </c>
      <c r="D134" s="60">
        <v>9</v>
      </c>
      <c r="E134" s="76" t="s">
        <v>34</v>
      </c>
      <c r="F134" s="75"/>
      <c r="G134" s="77"/>
      <c r="H134" s="61" t="str">
        <f>IF(ISBLANK(G134),"",ROUND(D134*G134,2))</f>
        <v/>
      </c>
      <c r="J134" s="72"/>
      <c r="K134" s="72"/>
    </row>
    <row r="135" spans="3:11" x14ac:dyDescent="0.2">
      <c r="E135" s="2"/>
      <c r="F135" s="24"/>
      <c r="G135" s="11"/>
      <c r="K135" s="72"/>
    </row>
    <row r="136" spans="3:11" x14ac:dyDescent="0.2">
      <c r="C136" s="22" t="s">
        <v>62</v>
      </c>
      <c r="E136" s="2"/>
      <c r="F136" s="24"/>
      <c r="G136" s="11"/>
      <c r="K136" s="72"/>
    </row>
    <row r="137" spans="3:11" x14ac:dyDescent="0.2">
      <c r="C137" s="130" t="s">
        <v>33</v>
      </c>
      <c r="D137" s="60">
        <v>4</v>
      </c>
      <c r="E137" s="76" t="s">
        <v>34</v>
      </c>
      <c r="F137" s="75"/>
      <c r="G137" s="77"/>
      <c r="H137" s="61" t="str">
        <f>IF(ISBLANK(G137),"",ROUND(D137*G137,2))</f>
        <v/>
      </c>
      <c r="J137" s="72"/>
      <c r="K137" s="72"/>
    </row>
    <row r="138" spans="3:11" x14ac:dyDescent="0.2">
      <c r="C138" s="133" t="s">
        <v>35</v>
      </c>
      <c r="D138" s="60">
        <v>4</v>
      </c>
      <c r="E138" s="76" t="s">
        <v>34</v>
      </c>
      <c r="F138" s="75"/>
      <c r="G138" s="77"/>
      <c r="H138" s="61" t="str">
        <f>IF(ISBLANK(G138),"",ROUND(D138*G138,2))</f>
        <v/>
      </c>
      <c r="J138" s="72"/>
      <c r="K138" s="72"/>
    </row>
    <row r="139" spans="3:11" x14ac:dyDescent="0.2">
      <c r="C139" s="133" t="s">
        <v>36</v>
      </c>
      <c r="D139" s="60">
        <v>4</v>
      </c>
      <c r="E139" s="76" t="s">
        <v>34</v>
      </c>
      <c r="F139" s="75"/>
      <c r="G139" s="77"/>
      <c r="H139" s="61" t="str">
        <f>IF(ISBLANK(G139),"",ROUND(D139*G139,2))</f>
        <v/>
      </c>
      <c r="J139" s="72"/>
      <c r="K139" s="72"/>
    </row>
    <row r="140" spans="3:11" x14ac:dyDescent="0.2">
      <c r="E140" s="2"/>
      <c r="F140" s="24"/>
      <c r="G140" s="11"/>
      <c r="K140" s="72"/>
    </row>
    <row r="141" spans="3:11" x14ac:dyDescent="0.2">
      <c r="C141" s="22" t="s">
        <v>63</v>
      </c>
      <c r="E141" s="2"/>
      <c r="F141" s="24"/>
      <c r="G141" s="11"/>
      <c r="K141" s="72"/>
    </row>
    <row r="142" spans="3:11" x14ac:dyDescent="0.2">
      <c r="C142" s="130" t="s">
        <v>33</v>
      </c>
      <c r="D142" s="60">
        <v>10</v>
      </c>
      <c r="E142" s="76" t="s">
        <v>34</v>
      </c>
      <c r="F142" s="75"/>
      <c r="G142" s="77"/>
      <c r="H142" s="61" t="str">
        <f>IF(ISBLANK(G142),"",ROUND(D142*G142,2))</f>
        <v/>
      </c>
      <c r="J142" s="72"/>
      <c r="K142" s="72"/>
    </row>
    <row r="143" spans="3:11" x14ac:dyDescent="0.2">
      <c r="C143" s="133" t="s">
        <v>35</v>
      </c>
      <c r="D143" s="60">
        <v>10</v>
      </c>
      <c r="E143" s="76" t="s">
        <v>34</v>
      </c>
      <c r="F143" s="75"/>
      <c r="G143" s="77"/>
      <c r="H143" s="61" t="str">
        <f>IF(ISBLANK(G143),"",ROUND(D143*G143,2))</f>
        <v/>
      </c>
      <c r="J143" s="72"/>
      <c r="K143" s="72"/>
    </row>
    <row r="144" spans="3:11" x14ac:dyDescent="0.2">
      <c r="C144" s="133" t="s">
        <v>36</v>
      </c>
      <c r="D144" s="60">
        <v>10</v>
      </c>
      <c r="E144" s="76" t="s">
        <v>34</v>
      </c>
      <c r="F144" s="75"/>
      <c r="G144" s="77"/>
      <c r="H144" s="61" t="str">
        <f>IF(ISBLANK(G144),"",ROUND(D144*G144,2))</f>
        <v/>
      </c>
      <c r="J144" s="72"/>
      <c r="K144" s="72"/>
    </row>
    <row r="145" spans="3:11" x14ac:dyDescent="0.2">
      <c r="E145" s="2"/>
      <c r="F145" s="24"/>
      <c r="G145" s="11"/>
      <c r="K145" s="72"/>
    </row>
    <row r="146" spans="3:11" x14ac:dyDescent="0.2">
      <c r="C146" s="22" t="s">
        <v>64</v>
      </c>
      <c r="E146" s="2"/>
      <c r="F146" s="24"/>
      <c r="G146" s="11"/>
      <c r="K146" s="72"/>
    </row>
    <row r="147" spans="3:11" x14ac:dyDescent="0.2">
      <c r="C147" s="130" t="s">
        <v>33</v>
      </c>
      <c r="D147" s="60">
        <v>5</v>
      </c>
      <c r="E147" s="76" t="s">
        <v>34</v>
      </c>
      <c r="F147" s="75"/>
      <c r="G147" s="77"/>
      <c r="H147" s="61" t="str">
        <f>IF(ISBLANK(G147),"",ROUND(D147*G147,2))</f>
        <v/>
      </c>
      <c r="J147" s="72"/>
      <c r="K147" s="72"/>
    </row>
    <row r="148" spans="3:11" x14ac:dyDescent="0.2">
      <c r="C148" s="133" t="s">
        <v>35</v>
      </c>
      <c r="D148" s="60">
        <v>5</v>
      </c>
      <c r="E148" s="76" t="s">
        <v>34</v>
      </c>
      <c r="F148" s="75"/>
      <c r="G148" s="77"/>
      <c r="H148" s="61" t="str">
        <f>IF(ISBLANK(G148),"",ROUND(D148*G148,2))</f>
        <v/>
      </c>
      <c r="J148" s="72"/>
      <c r="K148" s="72"/>
    </row>
    <row r="149" spans="3:11" x14ac:dyDescent="0.2">
      <c r="C149" s="133" t="s">
        <v>36</v>
      </c>
      <c r="D149" s="60">
        <v>5</v>
      </c>
      <c r="E149" s="76" t="s">
        <v>34</v>
      </c>
      <c r="F149" s="75"/>
      <c r="G149" s="77"/>
      <c r="H149" s="61" t="str">
        <f>IF(ISBLANK(G149),"",ROUND(D149*G149,2))</f>
        <v/>
      </c>
      <c r="J149" s="72"/>
      <c r="K149" s="72"/>
    </row>
    <row r="150" spans="3:11" x14ac:dyDescent="0.2">
      <c r="E150" s="2"/>
      <c r="F150" s="24"/>
      <c r="G150" s="11"/>
      <c r="K150" s="72"/>
    </row>
    <row r="151" spans="3:11" x14ac:dyDescent="0.2">
      <c r="C151" s="22" t="s">
        <v>65</v>
      </c>
      <c r="E151" s="2"/>
      <c r="F151" s="24"/>
      <c r="G151" s="11"/>
      <c r="K151" s="72"/>
    </row>
    <row r="152" spans="3:11" x14ac:dyDescent="0.2">
      <c r="C152" s="130" t="s">
        <v>33</v>
      </c>
      <c r="D152" s="60">
        <v>23</v>
      </c>
      <c r="E152" s="76" t="s">
        <v>34</v>
      </c>
      <c r="F152" s="75"/>
      <c r="G152" s="77"/>
      <c r="H152" s="61" t="str">
        <f>IF(ISBLANK(G152),"",ROUND(D152*G152,2))</f>
        <v/>
      </c>
      <c r="J152" s="72"/>
      <c r="K152" s="72"/>
    </row>
    <row r="153" spans="3:11" x14ac:dyDescent="0.2">
      <c r="C153" s="133" t="s">
        <v>35</v>
      </c>
      <c r="D153" s="60">
        <v>23</v>
      </c>
      <c r="E153" s="76" t="s">
        <v>34</v>
      </c>
      <c r="F153" s="75"/>
      <c r="G153" s="77"/>
      <c r="H153" s="61" t="str">
        <f>IF(ISBLANK(G153),"",ROUND(D153*G153,2))</f>
        <v/>
      </c>
      <c r="J153" s="72"/>
      <c r="K153" s="72"/>
    </row>
    <row r="154" spans="3:11" x14ac:dyDescent="0.2">
      <c r="C154" s="133" t="s">
        <v>36</v>
      </c>
      <c r="D154" s="60">
        <v>23</v>
      </c>
      <c r="E154" s="76" t="s">
        <v>34</v>
      </c>
      <c r="F154" s="75"/>
      <c r="G154" s="77"/>
      <c r="H154" s="61" t="str">
        <f>IF(ISBLANK(G154),"",ROUND(D154*G154,2))</f>
        <v/>
      </c>
      <c r="J154" s="72"/>
      <c r="K154" s="72"/>
    </row>
    <row r="155" spans="3:11" x14ac:dyDescent="0.2">
      <c r="E155" s="2"/>
      <c r="F155" s="24"/>
      <c r="G155" s="11"/>
      <c r="K155" s="72"/>
    </row>
    <row r="156" spans="3:11" x14ac:dyDescent="0.2">
      <c r="E156" s="2"/>
      <c r="F156" s="24"/>
      <c r="G156" s="11"/>
      <c r="K156" s="72"/>
    </row>
    <row r="157" spans="3:11" x14ac:dyDescent="0.2">
      <c r="C157" s="22" t="s">
        <v>66</v>
      </c>
      <c r="E157" s="2"/>
      <c r="F157" s="24"/>
      <c r="G157" s="11"/>
      <c r="K157" s="72"/>
    </row>
    <row r="158" spans="3:11" x14ac:dyDescent="0.2">
      <c r="C158" s="130" t="s">
        <v>33</v>
      </c>
      <c r="D158" s="60">
        <v>16</v>
      </c>
      <c r="E158" s="76" t="s">
        <v>34</v>
      </c>
      <c r="F158" s="75"/>
      <c r="G158" s="77"/>
      <c r="H158" s="61" t="str">
        <f>IF(ISBLANK(G158),"",ROUND(D158*G158,2))</f>
        <v/>
      </c>
      <c r="J158" s="72"/>
      <c r="K158" s="72"/>
    </row>
    <row r="159" spans="3:11" x14ac:dyDescent="0.2">
      <c r="C159" s="133" t="s">
        <v>35</v>
      </c>
      <c r="D159" s="60">
        <v>16</v>
      </c>
      <c r="E159" s="76" t="s">
        <v>34</v>
      </c>
      <c r="F159" s="75"/>
      <c r="G159" s="77"/>
      <c r="H159" s="61" t="str">
        <f>IF(ISBLANK(G159),"",ROUND(D159*G159,2))</f>
        <v/>
      </c>
      <c r="J159" s="72"/>
      <c r="K159" s="72"/>
    </row>
    <row r="160" spans="3:11" x14ac:dyDescent="0.2">
      <c r="C160" s="133" t="s">
        <v>36</v>
      </c>
      <c r="D160" s="60">
        <v>16</v>
      </c>
      <c r="E160" s="76" t="s">
        <v>34</v>
      </c>
      <c r="F160" s="75"/>
      <c r="G160" s="77"/>
      <c r="H160" s="61" t="str">
        <f>IF(ISBLANK(G160),"",ROUND(D160*G160,2))</f>
        <v/>
      </c>
      <c r="J160" s="72"/>
      <c r="K160" s="72"/>
    </row>
    <row r="161" spans="3:11" x14ac:dyDescent="0.2">
      <c r="E161" s="2"/>
      <c r="F161" s="24"/>
      <c r="G161" s="11"/>
      <c r="K161" s="72"/>
    </row>
    <row r="162" spans="3:11" x14ac:dyDescent="0.2">
      <c r="C162" s="22" t="s">
        <v>67</v>
      </c>
      <c r="E162" s="2"/>
      <c r="F162" s="24"/>
      <c r="G162" s="11"/>
      <c r="J162" s="72"/>
      <c r="K162" s="72"/>
    </row>
    <row r="163" spans="3:11" x14ac:dyDescent="0.2">
      <c r="C163" s="130" t="s">
        <v>33</v>
      </c>
      <c r="D163" s="60">
        <v>2</v>
      </c>
      <c r="E163" s="76" t="s">
        <v>34</v>
      </c>
      <c r="F163" s="75"/>
      <c r="G163" s="77"/>
      <c r="H163" s="61" t="str">
        <f>IF(ISBLANK(G163),"",ROUND(D163*G163,2))</f>
        <v/>
      </c>
      <c r="J163" s="72"/>
      <c r="K163" s="72"/>
    </row>
    <row r="164" spans="3:11" x14ac:dyDescent="0.2">
      <c r="C164" s="133" t="s">
        <v>35</v>
      </c>
      <c r="D164" s="60">
        <v>2</v>
      </c>
      <c r="E164" s="76" t="s">
        <v>34</v>
      </c>
      <c r="F164" s="75"/>
      <c r="G164" s="77"/>
      <c r="H164" s="61" t="str">
        <f>IF(ISBLANK(G164),"",ROUND(D164*G164,2))</f>
        <v/>
      </c>
      <c r="J164" s="72"/>
      <c r="K164" s="72"/>
    </row>
    <row r="165" spans="3:11" x14ac:dyDescent="0.2">
      <c r="C165" s="133" t="s">
        <v>36</v>
      </c>
      <c r="D165" s="60">
        <v>2</v>
      </c>
      <c r="E165" s="76" t="s">
        <v>34</v>
      </c>
      <c r="F165" s="75"/>
      <c r="G165" s="77"/>
      <c r="H165" s="61" t="str">
        <f>IF(ISBLANK(G165),"",ROUND(D165*G165,2))</f>
        <v/>
      </c>
      <c r="J165" s="72"/>
      <c r="K165" s="72"/>
    </row>
    <row r="166" spans="3:11" x14ac:dyDescent="0.2">
      <c r="E166" s="2"/>
      <c r="F166" s="49"/>
      <c r="G166" s="11"/>
      <c r="K166" s="72"/>
    </row>
    <row r="167" spans="3:11" x14ac:dyDescent="0.2">
      <c r="E167" s="2"/>
      <c r="F167" s="24"/>
      <c r="G167" s="11"/>
      <c r="K167" s="72"/>
    </row>
    <row r="168" spans="3:11" x14ac:dyDescent="0.2">
      <c r="C168" s="22" t="s">
        <v>68</v>
      </c>
      <c r="E168" s="2"/>
      <c r="F168" s="24"/>
      <c r="G168" s="11"/>
      <c r="K168" s="72"/>
    </row>
    <row r="169" spans="3:11" x14ac:dyDescent="0.2">
      <c r="C169" s="130" t="s">
        <v>33</v>
      </c>
      <c r="D169" s="60">
        <v>4</v>
      </c>
      <c r="E169" s="76" t="s">
        <v>34</v>
      </c>
      <c r="F169" s="75"/>
      <c r="G169" s="77"/>
      <c r="H169" s="61" t="str">
        <f>IF(ISBLANK(G169),"",ROUND(D169*G169,2))</f>
        <v/>
      </c>
      <c r="J169" s="72"/>
      <c r="K169" s="72"/>
    </row>
    <row r="170" spans="3:11" x14ac:dyDescent="0.2">
      <c r="C170" s="133" t="s">
        <v>35</v>
      </c>
      <c r="D170" s="60">
        <v>4</v>
      </c>
      <c r="E170" s="76" t="s">
        <v>34</v>
      </c>
      <c r="F170" s="75"/>
      <c r="G170" s="77"/>
      <c r="H170" s="61" t="str">
        <f>IF(ISBLANK(G170),"",ROUND(D170*G170,2))</f>
        <v/>
      </c>
      <c r="J170" s="72"/>
      <c r="K170" s="72"/>
    </row>
    <row r="171" spans="3:11" x14ac:dyDescent="0.2">
      <c r="C171" s="133" t="s">
        <v>36</v>
      </c>
      <c r="D171" s="60">
        <v>4</v>
      </c>
      <c r="E171" s="76" t="s">
        <v>34</v>
      </c>
      <c r="F171" s="75"/>
      <c r="G171" s="77"/>
      <c r="H171" s="61" t="str">
        <f>IF(ISBLANK(G171),"",ROUND(D171*G171,2))</f>
        <v/>
      </c>
      <c r="J171" s="72"/>
      <c r="K171" s="72"/>
    </row>
    <row r="172" spans="3:11" x14ac:dyDescent="0.2">
      <c r="E172" s="2"/>
      <c r="F172" s="24"/>
      <c r="G172" s="11"/>
      <c r="K172" s="72"/>
    </row>
    <row r="173" spans="3:11" x14ac:dyDescent="0.2">
      <c r="C173" s="22" t="s">
        <v>69</v>
      </c>
      <c r="E173" s="2"/>
      <c r="F173" s="24"/>
      <c r="G173" s="11"/>
      <c r="K173" s="72"/>
    </row>
    <row r="174" spans="3:11" x14ac:dyDescent="0.2">
      <c r="C174" s="130" t="s">
        <v>33</v>
      </c>
      <c r="D174" s="60">
        <v>9</v>
      </c>
      <c r="E174" s="76" t="s">
        <v>34</v>
      </c>
      <c r="F174" s="75"/>
      <c r="G174" s="77"/>
      <c r="H174" s="61" t="str">
        <f>IF(ISBLANK(G174),"",ROUND(D174*G174,2))</f>
        <v/>
      </c>
      <c r="J174" s="72"/>
      <c r="K174" s="72"/>
    </row>
    <row r="175" spans="3:11" x14ac:dyDescent="0.2">
      <c r="C175" s="133" t="s">
        <v>35</v>
      </c>
      <c r="D175" s="60">
        <v>9</v>
      </c>
      <c r="E175" s="76" t="s">
        <v>34</v>
      </c>
      <c r="F175" s="75"/>
      <c r="G175" s="77"/>
      <c r="H175" s="61" t="str">
        <f>IF(ISBLANK(G175),"",ROUND(D175*G175,2))</f>
        <v/>
      </c>
      <c r="J175" s="72"/>
      <c r="K175" s="72"/>
    </row>
    <row r="176" spans="3:11" x14ac:dyDescent="0.2">
      <c r="C176" s="133" t="s">
        <v>36</v>
      </c>
      <c r="D176" s="60">
        <v>9</v>
      </c>
      <c r="E176" s="76" t="s">
        <v>34</v>
      </c>
      <c r="F176" s="75"/>
      <c r="G176" s="77"/>
      <c r="H176" s="61" t="str">
        <f>IF(ISBLANK(G176),"",ROUND(D176*G176,2))</f>
        <v/>
      </c>
      <c r="J176" s="72"/>
      <c r="K176" s="72"/>
    </row>
    <row r="177" spans="3:11" x14ac:dyDescent="0.2">
      <c r="E177" s="2"/>
      <c r="F177" s="24"/>
      <c r="G177" s="11"/>
      <c r="K177" s="72"/>
    </row>
    <row r="178" spans="3:11" x14ac:dyDescent="0.2">
      <c r="C178" s="22" t="s">
        <v>70</v>
      </c>
      <c r="E178" s="2"/>
      <c r="F178" s="24"/>
      <c r="G178" s="11"/>
      <c r="K178" s="72"/>
    </row>
    <row r="179" spans="3:11" x14ac:dyDescent="0.2">
      <c r="C179" s="130" t="s">
        <v>33</v>
      </c>
      <c r="D179" s="60">
        <v>6</v>
      </c>
      <c r="E179" s="76" t="s">
        <v>34</v>
      </c>
      <c r="F179" s="75"/>
      <c r="G179" s="77"/>
      <c r="H179" s="61" t="str">
        <f>IF(ISBLANK(G179),"",ROUND(D179*G179,2))</f>
        <v/>
      </c>
      <c r="J179" s="72"/>
      <c r="K179" s="72"/>
    </row>
    <row r="180" spans="3:11" x14ac:dyDescent="0.2">
      <c r="C180" s="133" t="s">
        <v>35</v>
      </c>
      <c r="D180" s="60">
        <v>6</v>
      </c>
      <c r="E180" s="76" t="s">
        <v>34</v>
      </c>
      <c r="F180" s="75"/>
      <c r="G180" s="77"/>
      <c r="H180" s="61" t="str">
        <f>IF(ISBLANK(G180),"",ROUND(D180*G180,2))</f>
        <v/>
      </c>
      <c r="J180" s="72"/>
      <c r="K180" s="72"/>
    </row>
    <row r="181" spans="3:11" x14ac:dyDescent="0.2">
      <c r="C181" s="133" t="s">
        <v>36</v>
      </c>
      <c r="D181" s="60">
        <v>6</v>
      </c>
      <c r="E181" s="76" t="s">
        <v>34</v>
      </c>
      <c r="F181" s="75"/>
      <c r="G181" s="77"/>
      <c r="H181" s="61" t="str">
        <f>IF(ISBLANK(G181),"",ROUND(D181*G181,2))</f>
        <v/>
      </c>
      <c r="J181" s="72"/>
      <c r="K181" s="72"/>
    </row>
    <row r="182" spans="3:11" x14ac:dyDescent="0.2">
      <c r="E182" s="2"/>
      <c r="F182" s="24"/>
      <c r="K182" s="72"/>
    </row>
    <row r="183" spans="3:11" x14ac:dyDescent="0.2">
      <c r="C183" s="22" t="s">
        <v>71</v>
      </c>
      <c r="E183" s="2"/>
      <c r="F183" s="24"/>
      <c r="K183" s="72"/>
    </row>
    <row r="184" spans="3:11" x14ac:dyDescent="0.2">
      <c r="C184" s="130" t="s">
        <v>33</v>
      </c>
      <c r="D184" s="60">
        <v>6</v>
      </c>
      <c r="E184" s="76" t="s">
        <v>34</v>
      </c>
      <c r="F184" s="75"/>
      <c r="G184" s="77"/>
      <c r="H184" s="61" t="str">
        <f>IF(ISBLANK(G184),"",ROUND(D184*G184,2))</f>
        <v/>
      </c>
      <c r="J184" s="72"/>
      <c r="K184" s="72"/>
    </row>
    <row r="185" spans="3:11" x14ac:dyDescent="0.2">
      <c r="C185" s="133" t="s">
        <v>35</v>
      </c>
      <c r="D185" s="60">
        <v>6</v>
      </c>
      <c r="E185" s="76" t="s">
        <v>34</v>
      </c>
      <c r="F185" s="75"/>
      <c r="G185" s="77"/>
      <c r="H185" s="61" t="str">
        <f>IF(ISBLANK(G185),"",ROUND(D185*G185,2))</f>
        <v/>
      </c>
      <c r="J185" s="72"/>
      <c r="K185" s="72"/>
    </row>
    <row r="186" spans="3:11" x14ac:dyDescent="0.2">
      <c r="C186" s="133" t="s">
        <v>36</v>
      </c>
      <c r="D186" s="60">
        <v>6</v>
      </c>
      <c r="E186" s="76" t="s">
        <v>34</v>
      </c>
      <c r="F186" s="75"/>
      <c r="G186" s="77"/>
      <c r="H186" s="61" t="str">
        <f>IF(ISBLANK(G186),"",ROUND(D186*G186,2))</f>
        <v/>
      </c>
      <c r="J186" s="72"/>
      <c r="K186" s="72"/>
    </row>
    <row r="187" spans="3:11" x14ac:dyDescent="0.2">
      <c r="E187" s="2"/>
      <c r="F187" s="24"/>
      <c r="G187" s="11"/>
      <c r="K187" s="72"/>
    </row>
    <row r="188" spans="3:11" x14ac:dyDescent="0.2">
      <c r="C188" s="22" t="s">
        <v>72</v>
      </c>
      <c r="E188" s="2"/>
      <c r="F188" s="24"/>
      <c r="G188" s="11"/>
      <c r="K188" s="72"/>
    </row>
    <row r="189" spans="3:11" x14ac:dyDescent="0.2">
      <c r="C189" s="130" t="s">
        <v>33</v>
      </c>
      <c r="D189" s="60">
        <v>8</v>
      </c>
      <c r="E189" s="76" t="s">
        <v>34</v>
      </c>
      <c r="F189" s="75"/>
      <c r="G189" s="77"/>
      <c r="H189" s="61" t="str">
        <f>IF(ISBLANK(G189),"",ROUND(D189*G189,2))</f>
        <v/>
      </c>
      <c r="J189" s="72"/>
      <c r="K189" s="72"/>
    </row>
    <row r="190" spans="3:11" x14ac:dyDescent="0.2">
      <c r="C190" s="133" t="s">
        <v>35</v>
      </c>
      <c r="D190" s="60">
        <v>8</v>
      </c>
      <c r="E190" s="76" t="s">
        <v>34</v>
      </c>
      <c r="F190" s="75"/>
      <c r="G190" s="77"/>
      <c r="H190" s="61" t="str">
        <f>IF(ISBLANK(G190),"",ROUND(D190*G190,2))</f>
        <v/>
      </c>
      <c r="J190" s="72"/>
      <c r="K190" s="72"/>
    </row>
    <row r="191" spans="3:11" x14ac:dyDescent="0.2">
      <c r="C191" s="133" t="s">
        <v>36</v>
      </c>
      <c r="D191" s="60">
        <v>8</v>
      </c>
      <c r="E191" s="76" t="s">
        <v>34</v>
      </c>
      <c r="F191" s="75"/>
      <c r="G191" s="77"/>
      <c r="H191" s="61" t="str">
        <f>IF(ISBLANK(G191),"",ROUND(D191*G191,2))</f>
        <v/>
      </c>
      <c r="J191" s="72"/>
      <c r="K191" s="72"/>
    </row>
    <row r="192" spans="3:11" x14ac:dyDescent="0.2">
      <c r="E192" s="2"/>
      <c r="F192" s="24"/>
      <c r="G192" s="11"/>
      <c r="K192" s="72"/>
    </row>
    <row r="193" spans="2:11" x14ac:dyDescent="0.2">
      <c r="C193" s="22" t="s">
        <v>73</v>
      </c>
      <c r="E193" s="2"/>
      <c r="F193" s="24"/>
      <c r="G193" s="11"/>
      <c r="K193" s="72"/>
    </row>
    <row r="194" spans="2:11" x14ac:dyDescent="0.2">
      <c r="C194" s="130" t="s">
        <v>33</v>
      </c>
      <c r="D194" s="60">
        <v>8</v>
      </c>
      <c r="E194" s="76" t="s">
        <v>34</v>
      </c>
      <c r="F194" s="75"/>
      <c r="G194" s="77"/>
      <c r="H194" s="61" t="str">
        <f>IF(ISBLANK(G194),"",ROUND(D194*G194,2))</f>
        <v/>
      </c>
      <c r="J194" s="72"/>
      <c r="K194" s="72"/>
    </row>
    <row r="195" spans="2:11" x14ac:dyDescent="0.2">
      <c r="C195" s="133" t="s">
        <v>35</v>
      </c>
      <c r="D195" s="60">
        <v>8</v>
      </c>
      <c r="E195" s="76" t="s">
        <v>34</v>
      </c>
      <c r="F195" s="75"/>
      <c r="G195" s="77"/>
      <c r="H195" s="61" t="str">
        <f>IF(ISBLANK(G195),"",ROUND(D195*G195,2))</f>
        <v/>
      </c>
      <c r="J195" s="72"/>
      <c r="K195" s="72"/>
    </row>
    <row r="196" spans="2:11" x14ac:dyDescent="0.2">
      <c r="C196" s="133" t="s">
        <v>36</v>
      </c>
      <c r="D196" s="60">
        <v>8</v>
      </c>
      <c r="E196" s="76" t="s">
        <v>34</v>
      </c>
      <c r="F196" s="75"/>
      <c r="G196" s="77"/>
      <c r="H196" s="61" t="str">
        <f>IF(ISBLANK(G196),"",ROUND(D196*G196,2))</f>
        <v/>
      </c>
      <c r="J196" s="72"/>
      <c r="K196" s="72"/>
    </row>
    <row r="197" spans="2:11" x14ac:dyDescent="0.2">
      <c r="E197" s="2"/>
      <c r="F197" s="24"/>
      <c r="G197" s="11"/>
      <c r="K197" s="72"/>
    </row>
    <row r="198" spans="2:11" x14ac:dyDescent="0.2">
      <c r="C198" s="22" t="s">
        <v>74</v>
      </c>
      <c r="E198" s="2"/>
      <c r="F198" s="24"/>
      <c r="G198" s="11"/>
      <c r="K198" s="72"/>
    </row>
    <row r="199" spans="2:11" x14ac:dyDescent="0.2">
      <c r="C199" s="130" t="s">
        <v>33</v>
      </c>
      <c r="D199" s="60">
        <v>1</v>
      </c>
      <c r="E199" s="76" t="s">
        <v>34</v>
      </c>
      <c r="F199" s="75"/>
      <c r="G199" s="77"/>
      <c r="H199" s="61" t="str">
        <f>IF(ISBLANK(G199),"",ROUND(D199*G199,2))</f>
        <v/>
      </c>
      <c r="J199" s="72"/>
      <c r="K199" s="72"/>
    </row>
    <row r="200" spans="2:11" x14ac:dyDescent="0.2">
      <c r="C200" s="133" t="s">
        <v>35</v>
      </c>
      <c r="D200" s="60">
        <v>1</v>
      </c>
      <c r="E200" s="76" t="s">
        <v>34</v>
      </c>
      <c r="F200" s="75"/>
      <c r="G200" s="77"/>
      <c r="H200" s="61" t="str">
        <f>IF(ISBLANK(G200),"",ROUND(D200*G200,2))</f>
        <v/>
      </c>
      <c r="J200" s="72"/>
      <c r="K200" s="72"/>
    </row>
    <row r="201" spans="2:11" x14ac:dyDescent="0.2">
      <c r="C201" s="133" t="s">
        <v>36</v>
      </c>
      <c r="D201" s="60">
        <v>1</v>
      </c>
      <c r="E201" s="76" t="s">
        <v>34</v>
      </c>
      <c r="F201" s="75"/>
      <c r="G201" s="77"/>
      <c r="H201" s="61" t="str">
        <f>IF(ISBLANK(G201),"",ROUND(D201*G201,2))</f>
        <v/>
      </c>
      <c r="J201" s="72"/>
      <c r="K201" s="72"/>
    </row>
    <row r="202" spans="2:11" x14ac:dyDescent="0.2">
      <c r="E202" s="2"/>
      <c r="F202" s="24"/>
      <c r="G202" s="11"/>
      <c r="K202" s="72"/>
    </row>
    <row r="203" spans="2:11" x14ac:dyDescent="0.2">
      <c r="C203" s="22" t="s">
        <v>75</v>
      </c>
      <c r="E203" s="2"/>
      <c r="F203" s="24"/>
      <c r="G203" s="11"/>
      <c r="K203" s="72"/>
    </row>
    <row r="204" spans="2:11" x14ac:dyDescent="0.2">
      <c r="C204" s="130" t="s">
        <v>33</v>
      </c>
      <c r="D204" s="60">
        <v>1</v>
      </c>
      <c r="E204" s="76" t="s">
        <v>34</v>
      </c>
      <c r="F204" s="75"/>
      <c r="G204" s="77"/>
      <c r="H204" s="61" t="str">
        <f>IF(ISBLANK(G204),"",ROUND(D204*G204,2))</f>
        <v/>
      </c>
      <c r="J204" s="72"/>
      <c r="K204" s="72"/>
    </row>
    <row r="205" spans="2:11" x14ac:dyDescent="0.2">
      <c r="C205" s="133" t="s">
        <v>35</v>
      </c>
      <c r="D205" s="60">
        <v>1</v>
      </c>
      <c r="E205" s="76" t="s">
        <v>34</v>
      </c>
      <c r="F205" s="75"/>
      <c r="G205" s="77"/>
      <c r="H205" s="61" t="str">
        <f>IF(ISBLANK(G205),"",ROUND(D205*G205,2))</f>
        <v/>
      </c>
      <c r="J205" s="72"/>
      <c r="K205" s="72"/>
    </row>
    <row r="206" spans="2:11" x14ac:dyDescent="0.2">
      <c r="K206" s="72"/>
    </row>
    <row r="207" spans="2:11" x14ac:dyDescent="0.2">
      <c r="K207" s="72"/>
    </row>
    <row r="208" spans="2:11" ht="15" x14ac:dyDescent="0.25">
      <c r="B208" s="50" t="s">
        <v>56</v>
      </c>
      <c r="C208" s="19" t="s">
        <v>76</v>
      </c>
      <c r="K208" s="72"/>
    </row>
    <row r="209" spans="2:11" ht="15" x14ac:dyDescent="0.25">
      <c r="C209" s="19" t="s">
        <v>77</v>
      </c>
      <c r="F209" s="24"/>
      <c r="H209" s="25">
        <f>SUM(H122:H205)</f>
        <v>0</v>
      </c>
      <c r="K209" s="72"/>
    </row>
    <row r="210" spans="2:11" x14ac:dyDescent="0.2">
      <c r="C210" s="168" t="s">
        <v>78</v>
      </c>
      <c r="D210" s="168"/>
      <c r="E210" s="168"/>
      <c r="F210" s="168"/>
      <c r="G210" s="168"/>
      <c r="H210" s="168"/>
      <c r="K210" s="72"/>
    </row>
    <row r="211" spans="2:11" x14ac:dyDescent="0.2">
      <c r="C211" s="1" t="s">
        <v>79</v>
      </c>
    </row>
    <row r="213" spans="2:11" ht="15" x14ac:dyDescent="0.25">
      <c r="B213" s="50" t="s">
        <v>80</v>
      </c>
      <c r="C213" s="19" t="s">
        <v>81</v>
      </c>
    </row>
    <row r="214" spans="2:11" ht="15" x14ac:dyDescent="0.25">
      <c r="C214" s="19" t="s">
        <v>82</v>
      </c>
    </row>
    <row r="216" spans="2:11" x14ac:dyDescent="0.2">
      <c r="C216" s="22" t="s">
        <v>83</v>
      </c>
    </row>
    <row r="217" spans="2:11" x14ac:dyDescent="0.2">
      <c r="C217" s="130" t="s">
        <v>33</v>
      </c>
      <c r="D217" s="60">
        <v>26</v>
      </c>
      <c r="E217" s="76" t="s">
        <v>34</v>
      </c>
      <c r="F217" s="75"/>
      <c r="G217" s="77"/>
      <c r="H217" s="61" t="str">
        <f>IF(ISBLANK(G217),"",ROUND(D217*G217,2))</f>
        <v/>
      </c>
      <c r="J217" s="72"/>
      <c r="K217" s="72"/>
    </row>
    <row r="218" spans="2:11" x14ac:dyDescent="0.2">
      <c r="C218" s="133" t="s">
        <v>35</v>
      </c>
      <c r="D218" s="60">
        <v>26</v>
      </c>
      <c r="E218" s="76" t="s">
        <v>34</v>
      </c>
      <c r="F218" s="75"/>
      <c r="G218" s="77"/>
      <c r="H218" s="61" t="str">
        <f>IF(ISBLANK(G218),"",ROUND(D218*G218,2))</f>
        <v/>
      </c>
      <c r="J218" s="72"/>
      <c r="K218" s="72"/>
    </row>
    <row r="219" spans="2:11" x14ac:dyDescent="0.2">
      <c r="C219" s="133" t="s">
        <v>36</v>
      </c>
      <c r="D219" s="60">
        <v>26</v>
      </c>
      <c r="E219" s="76" t="s">
        <v>34</v>
      </c>
      <c r="F219" s="75"/>
      <c r="G219" s="77"/>
      <c r="H219" s="61" t="str">
        <f>IF(ISBLANK(G219),"",ROUND(D219*G219,2))</f>
        <v/>
      </c>
      <c r="J219" s="72"/>
      <c r="K219" s="72"/>
    </row>
    <row r="220" spans="2:11" x14ac:dyDescent="0.2">
      <c r="E220" s="2"/>
      <c r="F220" s="24"/>
      <c r="G220" s="11"/>
    </row>
    <row r="221" spans="2:11" x14ac:dyDescent="0.2">
      <c r="C221" s="22" t="s">
        <v>84</v>
      </c>
      <c r="E221" s="2"/>
      <c r="F221" s="24"/>
      <c r="G221" s="11"/>
    </row>
    <row r="222" spans="2:11" x14ac:dyDescent="0.2">
      <c r="C222" s="130" t="s">
        <v>33</v>
      </c>
      <c r="D222" s="60">
        <v>92</v>
      </c>
      <c r="E222" s="76" t="s">
        <v>34</v>
      </c>
      <c r="F222" s="75"/>
      <c r="G222" s="77"/>
      <c r="H222" s="61" t="str">
        <f>IF(ISBLANK(G222),"",ROUND(D222*G222,2))</f>
        <v/>
      </c>
      <c r="J222" s="72"/>
      <c r="K222" s="72"/>
    </row>
    <row r="223" spans="2:11" x14ac:dyDescent="0.2">
      <c r="C223" s="133" t="s">
        <v>35</v>
      </c>
      <c r="D223" s="60">
        <v>92</v>
      </c>
      <c r="E223" s="76" t="s">
        <v>34</v>
      </c>
      <c r="F223" s="75"/>
      <c r="G223" s="77"/>
      <c r="H223" s="61" t="str">
        <f>IF(ISBLANK(G223),"",ROUND(D223*G223,2))</f>
        <v/>
      </c>
      <c r="J223" s="72"/>
      <c r="K223" s="72"/>
    </row>
    <row r="224" spans="2:11" x14ac:dyDescent="0.2">
      <c r="C224" s="133" t="s">
        <v>36</v>
      </c>
      <c r="D224" s="60">
        <v>92</v>
      </c>
      <c r="E224" s="76" t="s">
        <v>34</v>
      </c>
      <c r="F224" s="75"/>
      <c r="G224" s="77"/>
      <c r="H224" s="61" t="str">
        <f>IF(ISBLANK(G224),"",ROUND(D224*G224,2))</f>
        <v/>
      </c>
      <c r="J224" s="72"/>
      <c r="K224" s="72"/>
    </row>
    <row r="225" spans="3:11" x14ac:dyDescent="0.2">
      <c r="E225" s="2"/>
      <c r="F225" s="24"/>
      <c r="G225" s="11"/>
    </row>
    <row r="226" spans="3:11" x14ac:dyDescent="0.2">
      <c r="C226" s="22" t="s">
        <v>85</v>
      </c>
      <c r="E226" s="2"/>
      <c r="F226" s="24"/>
      <c r="G226" s="11"/>
    </row>
    <row r="227" spans="3:11" x14ac:dyDescent="0.2">
      <c r="C227" s="130" t="s">
        <v>33</v>
      </c>
      <c r="D227" s="60">
        <v>44</v>
      </c>
      <c r="E227" s="76" t="s">
        <v>34</v>
      </c>
      <c r="F227" s="75"/>
      <c r="G227" s="77"/>
      <c r="H227" s="61" t="str">
        <f>IF(ISBLANK(G227),"",ROUND(D227*G227,2))</f>
        <v/>
      </c>
      <c r="J227" s="72"/>
      <c r="K227" s="72"/>
    </row>
    <row r="228" spans="3:11" x14ac:dyDescent="0.2">
      <c r="C228" s="133" t="s">
        <v>35</v>
      </c>
      <c r="D228" s="60">
        <v>44</v>
      </c>
      <c r="E228" s="76" t="s">
        <v>34</v>
      </c>
      <c r="F228" s="75"/>
      <c r="G228" s="77"/>
      <c r="H228" s="61" t="str">
        <f>IF(ISBLANK(G228),"",ROUND(D228*G228,2))</f>
        <v/>
      </c>
      <c r="J228" s="72"/>
      <c r="K228" s="72"/>
    </row>
    <row r="229" spans="3:11" x14ac:dyDescent="0.2">
      <c r="C229" s="133" t="s">
        <v>36</v>
      </c>
      <c r="D229" s="60">
        <v>44</v>
      </c>
      <c r="E229" s="76" t="s">
        <v>34</v>
      </c>
      <c r="F229" s="75"/>
      <c r="G229" s="77"/>
      <c r="H229" s="61" t="str">
        <f>IF(ISBLANK(G229),"",ROUND(D229*G229,2))</f>
        <v/>
      </c>
      <c r="J229" s="72"/>
      <c r="K229" s="72"/>
    </row>
    <row r="230" spans="3:11" x14ac:dyDescent="0.2">
      <c r="E230" s="2"/>
      <c r="F230" s="24"/>
      <c r="G230" s="11"/>
    </row>
    <row r="231" spans="3:11" x14ac:dyDescent="0.2">
      <c r="C231" s="22" t="s">
        <v>86</v>
      </c>
      <c r="E231" s="2"/>
      <c r="F231" s="24"/>
      <c r="G231" s="11"/>
    </row>
    <row r="232" spans="3:11" x14ac:dyDescent="0.2">
      <c r="C232" s="130" t="s">
        <v>33</v>
      </c>
      <c r="D232" s="60">
        <v>32</v>
      </c>
      <c r="E232" s="76" t="s">
        <v>34</v>
      </c>
      <c r="F232" s="75"/>
      <c r="G232" s="77"/>
      <c r="H232" s="61" t="str">
        <f>IF(ISBLANK(G232),"",ROUND(D232*G232,2))</f>
        <v/>
      </c>
      <c r="J232" s="72"/>
      <c r="K232" s="72"/>
    </row>
    <row r="233" spans="3:11" x14ac:dyDescent="0.2">
      <c r="C233" s="133" t="s">
        <v>35</v>
      </c>
      <c r="D233" s="60">
        <v>32</v>
      </c>
      <c r="E233" s="76" t="s">
        <v>34</v>
      </c>
      <c r="F233" s="75"/>
      <c r="G233" s="77"/>
      <c r="H233" s="61" t="str">
        <f>IF(ISBLANK(G233),"",ROUND(D233*G233,2))</f>
        <v/>
      </c>
      <c r="J233" s="72"/>
      <c r="K233" s="72"/>
    </row>
    <row r="234" spans="3:11" x14ac:dyDescent="0.2">
      <c r="C234" s="133" t="s">
        <v>36</v>
      </c>
      <c r="D234" s="60">
        <v>32</v>
      </c>
      <c r="E234" s="76" t="s">
        <v>34</v>
      </c>
      <c r="F234" s="75"/>
      <c r="G234" s="77"/>
      <c r="H234" s="61" t="str">
        <f>IF(ISBLANK(G234),"",ROUND(D234*G234,2))</f>
        <v/>
      </c>
      <c r="J234" s="72"/>
      <c r="K234" s="72"/>
    </row>
    <row r="235" spans="3:11" x14ac:dyDescent="0.2">
      <c r="E235" s="2"/>
      <c r="F235" s="24"/>
      <c r="G235" s="11"/>
    </row>
    <row r="236" spans="3:11" x14ac:dyDescent="0.2">
      <c r="C236" s="22" t="s">
        <v>87</v>
      </c>
      <c r="E236" s="2"/>
      <c r="F236" s="24"/>
      <c r="G236" s="11"/>
    </row>
    <row r="237" spans="3:11" x14ac:dyDescent="0.2">
      <c r="C237" s="130" t="s">
        <v>33</v>
      </c>
      <c r="D237" s="60">
        <v>74</v>
      </c>
      <c r="E237" s="76" t="s">
        <v>34</v>
      </c>
      <c r="F237" s="75"/>
      <c r="G237" s="77"/>
      <c r="H237" s="61" t="str">
        <f>IF(ISBLANK(G237),"",ROUND(D237*G237,2))</f>
        <v/>
      </c>
      <c r="J237" s="72"/>
      <c r="K237" s="72"/>
    </row>
    <row r="238" spans="3:11" x14ac:dyDescent="0.2">
      <c r="C238" s="133" t="s">
        <v>35</v>
      </c>
      <c r="D238" s="60">
        <v>74</v>
      </c>
      <c r="E238" s="76" t="s">
        <v>34</v>
      </c>
      <c r="F238" s="75"/>
      <c r="G238" s="77"/>
      <c r="H238" s="61" t="str">
        <f>IF(ISBLANK(G238),"",ROUND(D238*G238,2))</f>
        <v/>
      </c>
      <c r="J238" s="72"/>
      <c r="K238" s="72"/>
    </row>
    <row r="239" spans="3:11" x14ac:dyDescent="0.2">
      <c r="C239" s="133" t="s">
        <v>36</v>
      </c>
      <c r="D239" s="60">
        <v>74</v>
      </c>
      <c r="E239" s="76" t="s">
        <v>34</v>
      </c>
      <c r="F239" s="75"/>
      <c r="G239" s="77"/>
      <c r="H239" s="61" t="str">
        <f>IF(ISBLANK(G239),"",ROUND(D239*G239,2))</f>
        <v/>
      </c>
      <c r="J239" s="72"/>
      <c r="K239" s="72"/>
    </row>
    <row r="240" spans="3:11" x14ac:dyDescent="0.2">
      <c r="E240" s="2"/>
      <c r="F240" s="24"/>
      <c r="G240" s="11"/>
    </row>
    <row r="241" spans="3:11" x14ac:dyDescent="0.2">
      <c r="C241" s="22" t="s">
        <v>88</v>
      </c>
      <c r="E241" s="2"/>
      <c r="F241" s="24"/>
      <c r="G241" s="11"/>
    </row>
    <row r="242" spans="3:11" x14ac:dyDescent="0.2">
      <c r="C242" s="130" t="s">
        <v>33</v>
      </c>
      <c r="D242" s="60">
        <v>10</v>
      </c>
      <c r="E242" s="76" t="s">
        <v>34</v>
      </c>
      <c r="F242" s="75"/>
      <c r="G242" s="77"/>
      <c r="H242" s="61" t="str">
        <f>IF(ISBLANK(G242),"",ROUND(D242*G242,2))</f>
        <v/>
      </c>
      <c r="J242" s="72"/>
      <c r="K242" s="72"/>
    </row>
    <row r="243" spans="3:11" x14ac:dyDescent="0.2">
      <c r="C243" s="133" t="s">
        <v>35</v>
      </c>
      <c r="D243" s="60">
        <v>10</v>
      </c>
      <c r="E243" s="76" t="s">
        <v>34</v>
      </c>
      <c r="F243" s="75"/>
      <c r="G243" s="77"/>
      <c r="H243" s="61" t="str">
        <f>IF(ISBLANK(G243),"",ROUND(D243*G243,2))</f>
        <v/>
      </c>
      <c r="J243" s="72"/>
      <c r="K243" s="72"/>
    </row>
    <row r="244" spans="3:11" x14ac:dyDescent="0.2">
      <c r="C244" s="133" t="s">
        <v>36</v>
      </c>
      <c r="D244" s="60">
        <v>10</v>
      </c>
      <c r="E244" s="76" t="s">
        <v>34</v>
      </c>
      <c r="F244" s="75"/>
      <c r="G244" s="77"/>
      <c r="H244" s="61" t="str">
        <f>IF(ISBLANK(G244),"",ROUND(D244*G244,2))</f>
        <v/>
      </c>
      <c r="J244" s="72"/>
      <c r="K244" s="72"/>
    </row>
    <row r="245" spans="3:11" x14ac:dyDescent="0.2">
      <c r="E245" s="2"/>
      <c r="F245" s="24"/>
      <c r="G245" s="11"/>
    </row>
    <row r="246" spans="3:11" x14ac:dyDescent="0.2">
      <c r="C246" s="22" t="s">
        <v>89</v>
      </c>
      <c r="E246" s="2"/>
      <c r="F246" s="24"/>
      <c r="G246" s="11"/>
    </row>
    <row r="247" spans="3:11" x14ac:dyDescent="0.2">
      <c r="C247" s="130" t="s">
        <v>33</v>
      </c>
      <c r="D247" s="60">
        <v>18</v>
      </c>
      <c r="E247" s="76" t="s">
        <v>34</v>
      </c>
      <c r="F247" s="75"/>
      <c r="G247" s="77"/>
      <c r="H247" s="61" t="str">
        <f>IF(ISBLANK(G247),"",ROUND(D247*G247,2))</f>
        <v/>
      </c>
      <c r="J247" s="72"/>
      <c r="K247" s="72"/>
    </row>
    <row r="248" spans="3:11" x14ac:dyDescent="0.2">
      <c r="C248" s="133" t="s">
        <v>35</v>
      </c>
      <c r="D248" s="60">
        <v>18</v>
      </c>
      <c r="E248" s="76" t="s">
        <v>34</v>
      </c>
      <c r="F248" s="75"/>
      <c r="G248" s="77"/>
      <c r="H248" s="61" t="str">
        <f>IF(ISBLANK(G248),"",ROUND(D248*G248,2))</f>
        <v/>
      </c>
      <c r="J248" s="72"/>
      <c r="K248" s="72"/>
    </row>
    <row r="249" spans="3:11" x14ac:dyDescent="0.2">
      <c r="C249" s="133" t="s">
        <v>36</v>
      </c>
      <c r="D249" s="60">
        <v>18</v>
      </c>
      <c r="E249" s="76" t="s">
        <v>34</v>
      </c>
      <c r="F249" s="75"/>
      <c r="G249" s="77"/>
      <c r="H249" s="61" t="str">
        <f>IF(ISBLANK(G249),"",ROUND(D249*G249,2))</f>
        <v/>
      </c>
      <c r="J249" s="72"/>
      <c r="K249" s="72"/>
    </row>
    <row r="250" spans="3:11" x14ac:dyDescent="0.2">
      <c r="E250" s="2"/>
      <c r="F250" s="24"/>
      <c r="G250" s="11"/>
    </row>
    <row r="251" spans="3:11" x14ac:dyDescent="0.2">
      <c r="C251" s="22" t="s">
        <v>90</v>
      </c>
      <c r="E251" s="2"/>
      <c r="F251" s="24"/>
      <c r="G251" s="11"/>
    </row>
    <row r="252" spans="3:11" x14ac:dyDescent="0.2">
      <c r="C252" s="130" t="s">
        <v>33</v>
      </c>
      <c r="D252" s="60">
        <v>12</v>
      </c>
      <c r="E252" s="76" t="s">
        <v>34</v>
      </c>
      <c r="F252" s="75"/>
      <c r="G252" s="77"/>
      <c r="H252" s="61" t="str">
        <f>IF(ISBLANK(G252),"",ROUND(D252*G252,2))</f>
        <v/>
      </c>
      <c r="J252" s="72"/>
      <c r="K252" s="72"/>
    </row>
    <row r="253" spans="3:11" x14ac:dyDescent="0.2">
      <c r="C253" s="133" t="s">
        <v>35</v>
      </c>
      <c r="D253" s="60">
        <v>12</v>
      </c>
      <c r="E253" s="76" t="s">
        <v>34</v>
      </c>
      <c r="F253" s="75"/>
      <c r="G253" s="77"/>
      <c r="H253" s="61" t="str">
        <f>IF(ISBLANK(G253),"",ROUND(D253*G253,2))</f>
        <v/>
      </c>
      <c r="J253" s="72"/>
      <c r="K253" s="72"/>
    </row>
    <row r="254" spans="3:11" x14ac:dyDescent="0.2">
      <c r="C254" s="133" t="s">
        <v>36</v>
      </c>
      <c r="D254" s="60">
        <v>12</v>
      </c>
      <c r="E254" s="76" t="s">
        <v>34</v>
      </c>
      <c r="F254" s="75"/>
      <c r="G254" s="77"/>
      <c r="H254" s="61" t="str">
        <f>IF(ISBLANK(G254),"",ROUND(D254*G254,2))</f>
        <v/>
      </c>
      <c r="J254" s="72"/>
      <c r="K254" s="72"/>
    </row>
    <row r="255" spans="3:11" x14ac:dyDescent="0.2">
      <c r="C255" s="22"/>
      <c r="E255" s="2"/>
      <c r="F255" s="24"/>
      <c r="G255" s="11"/>
    </row>
    <row r="256" spans="3:11" x14ac:dyDescent="0.2">
      <c r="C256" s="22" t="s">
        <v>91</v>
      </c>
      <c r="E256" s="2"/>
      <c r="F256" s="24"/>
      <c r="G256" s="11"/>
    </row>
    <row r="257" spans="1:11" x14ac:dyDescent="0.2">
      <c r="C257" s="130" t="s">
        <v>33</v>
      </c>
      <c r="D257" s="60">
        <v>84</v>
      </c>
      <c r="E257" s="76" t="s">
        <v>34</v>
      </c>
      <c r="F257" s="75"/>
      <c r="G257" s="77"/>
      <c r="H257" s="61" t="str">
        <f>IF(ISBLANK(G257),"",ROUND(D257*G257,2))</f>
        <v/>
      </c>
      <c r="J257" s="72"/>
      <c r="K257" s="72"/>
    </row>
    <row r="258" spans="1:11" x14ac:dyDescent="0.2">
      <c r="C258" s="133" t="s">
        <v>35</v>
      </c>
      <c r="D258" s="60">
        <v>84</v>
      </c>
      <c r="E258" s="76" t="s">
        <v>34</v>
      </c>
      <c r="F258" s="75"/>
      <c r="G258" s="77"/>
      <c r="H258" s="61" t="str">
        <f>IF(ISBLANK(G258),"",ROUND(D258*G258,2))</f>
        <v/>
      </c>
      <c r="J258" s="72"/>
      <c r="K258" s="72"/>
    </row>
    <row r="259" spans="1:11" x14ac:dyDescent="0.2">
      <c r="C259" s="133" t="s">
        <v>36</v>
      </c>
      <c r="D259" s="60">
        <v>84</v>
      </c>
      <c r="E259" s="76" t="s">
        <v>34</v>
      </c>
      <c r="F259" s="75"/>
      <c r="G259" s="77"/>
      <c r="H259" s="61" t="str">
        <f>IF(ISBLANK(G259),"",ROUND(D259*G259,2))</f>
        <v/>
      </c>
      <c r="J259" s="72"/>
      <c r="K259" s="72"/>
    </row>
    <row r="262" spans="1:11" ht="15" x14ac:dyDescent="0.25">
      <c r="B262" s="50" t="s">
        <v>80</v>
      </c>
      <c r="C262" s="19" t="s">
        <v>92</v>
      </c>
    </row>
    <row r="263" spans="1:11" ht="15" x14ac:dyDescent="0.25">
      <c r="C263" s="19" t="s">
        <v>217</v>
      </c>
      <c r="F263" s="24"/>
      <c r="H263" s="25">
        <f>SUM(H217:H259)</f>
        <v>0</v>
      </c>
      <c r="K263" s="72"/>
    </row>
    <row r="264" spans="1:11" x14ac:dyDescent="0.2">
      <c r="C264" s="168" t="s">
        <v>93</v>
      </c>
      <c r="D264" s="168"/>
      <c r="E264" s="168"/>
      <c r="F264" s="168"/>
      <c r="G264" s="168"/>
      <c r="H264" s="168"/>
      <c r="K264" s="72"/>
    </row>
    <row r="265" spans="1:11" x14ac:dyDescent="0.2">
      <c r="K265" s="72"/>
    </row>
    <row r="266" spans="1:11" ht="15" x14ac:dyDescent="0.25">
      <c r="C266" s="16" t="s">
        <v>94</v>
      </c>
    </row>
    <row r="269" spans="1:11" ht="15" x14ac:dyDescent="0.25">
      <c r="B269" s="83" t="s">
        <v>30</v>
      </c>
      <c r="C269" s="84" t="s">
        <v>31</v>
      </c>
      <c r="D269" s="85"/>
      <c r="E269" s="86"/>
      <c r="F269" s="87"/>
      <c r="G269" s="88"/>
      <c r="H269" s="99">
        <f>H62</f>
        <v>0</v>
      </c>
      <c r="K269" s="72"/>
    </row>
    <row r="270" spans="1:11" ht="15" x14ac:dyDescent="0.25">
      <c r="A270" s="103"/>
      <c r="B270" s="104"/>
      <c r="C270" s="103"/>
      <c r="D270" s="105"/>
      <c r="E270" s="103"/>
      <c r="F270" s="106"/>
      <c r="G270" s="107"/>
      <c r="H270" s="108"/>
      <c r="K270" s="72"/>
    </row>
    <row r="271" spans="1:11" ht="15" x14ac:dyDescent="0.25">
      <c r="B271" s="89" t="s">
        <v>95</v>
      </c>
      <c r="C271" s="19" t="s">
        <v>96</v>
      </c>
      <c r="F271" s="24"/>
      <c r="H271" s="100">
        <f>H112</f>
        <v>0</v>
      </c>
      <c r="K271" s="72"/>
    </row>
    <row r="272" spans="1:11" ht="15" x14ac:dyDescent="0.25">
      <c r="B272" s="109"/>
      <c r="C272" s="110"/>
      <c r="D272" s="105"/>
      <c r="E272" s="103"/>
      <c r="F272" s="106"/>
      <c r="G272" s="107"/>
      <c r="H272" s="108"/>
      <c r="K272" s="72"/>
    </row>
    <row r="273" spans="2:11" ht="15" x14ac:dyDescent="0.25">
      <c r="B273" s="89" t="s">
        <v>56</v>
      </c>
      <c r="C273" s="19" t="s">
        <v>97</v>
      </c>
      <c r="F273" s="24"/>
      <c r="H273" s="100">
        <f>H209</f>
        <v>0</v>
      </c>
      <c r="K273" s="72"/>
    </row>
    <row r="274" spans="2:11" ht="15" x14ac:dyDescent="0.25">
      <c r="B274" s="109"/>
      <c r="C274" s="110"/>
      <c r="D274" s="105"/>
      <c r="E274" s="103"/>
      <c r="F274" s="106"/>
      <c r="G274" s="107"/>
      <c r="H274" s="108"/>
      <c r="K274" s="72"/>
    </row>
    <row r="275" spans="2:11" ht="15" x14ac:dyDescent="0.25">
      <c r="B275" s="89" t="s">
        <v>80</v>
      </c>
      <c r="C275" s="19" t="s">
        <v>98</v>
      </c>
      <c r="F275" s="24"/>
      <c r="H275" s="100">
        <f>H263</f>
        <v>0</v>
      </c>
      <c r="K275" s="72"/>
    </row>
    <row r="276" spans="2:11" x14ac:dyDescent="0.2">
      <c r="B276" s="90"/>
      <c r="H276" s="100"/>
      <c r="K276" s="72"/>
    </row>
    <row r="277" spans="2:11" x14ac:dyDescent="0.2">
      <c r="B277" s="90"/>
      <c r="H277" s="100"/>
      <c r="K277" s="72"/>
    </row>
    <row r="278" spans="2:11" ht="15" thickBot="1" x14ac:dyDescent="0.25">
      <c r="B278" s="94"/>
      <c r="C278" s="95"/>
      <c r="D278" s="96"/>
      <c r="E278" s="95"/>
      <c r="F278" s="97"/>
      <c r="G278" s="98"/>
      <c r="H278" s="101"/>
      <c r="K278" s="72"/>
    </row>
    <row r="279" spans="2:11" ht="15.75" thickTop="1" x14ac:dyDescent="0.25">
      <c r="B279" s="91"/>
      <c r="C279" s="42" t="s">
        <v>99</v>
      </c>
      <c r="D279" s="92"/>
      <c r="E279" s="42"/>
      <c r="F279" s="93"/>
      <c r="G279" s="46"/>
      <c r="H279" s="102">
        <f>SUM(H269:H275)</f>
        <v>0</v>
      </c>
      <c r="K279" s="72"/>
    </row>
    <row r="280" spans="2:11" ht="15" x14ac:dyDescent="0.25">
      <c r="C280" s="19"/>
      <c r="D280" s="50"/>
      <c r="E280" s="19"/>
      <c r="K280" s="72"/>
    </row>
    <row r="281" spans="2:11" ht="15" thickBot="1" x14ac:dyDescent="0.25">
      <c r="K281" s="72"/>
    </row>
    <row r="282" spans="2:11" ht="15.75" thickBot="1" x14ac:dyDescent="0.3">
      <c r="B282" s="111"/>
      <c r="C282" s="112" t="s">
        <v>100</v>
      </c>
      <c r="D282" s="113"/>
      <c r="E282" s="114"/>
      <c r="F282" s="115"/>
      <c r="G282" s="116"/>
      <c r="H282" s="117">
        <f>6*H279</f>
        <v>0</v>
      </c>
      <c r="K282" s="72"/>
    </row>
    <row r="286" spans="2:11" ht="15" thickBot="1" x14ac:dyDescent="0.25"/>
    <row r="287" spans="2:11" ht="15.75" thickBot="1" x14ac:dyDescent="0.3">
      <c r="B287" s="111"/>
      <c r="C287" s="118" t="s">
        <v>101</v>
      </c>
      <c r="D287" s="119"/>
    </row>
    <row r="290" spans="2:11" ht="15" x14ac:dyDescent="0.25">
      <c r="B290" s="50" t="s">
        <v>30</v>
      </c>
      <c r="C290" s="19" t="s">
        <v>31</v>
      </c>
    </row>
    <row r="291" spans="2:11" ht="15" x14ac:dyDescent="0.25">
      <c r="B291" s="50"/>
      <c r="C291" s="18"/>
    </row>
    <row r="293" spans="2:11" ht="28.5" x14ac:dyDescent="0.2">
      <c r="C293" s="26" t="s">
        <v>32</v>
      </c>
    </row>
    <row r="294" spans="2:11" x14ac:dyDescent="0.2">
      <c r="C294" s="130" t="s">
        <v>33</v>
      </c>
      <c r="D294" s="60">
        <v>3</v>
      </c>
      <c r="E294" s="76" t="s">
        <v>34</v>
      </c>
      <c r="F294" s="75"/>
      <c r="G294" s="77"/>
      <c r="H294" s="61" t="str">
        <f>IF(ISBLANK(G294),"",ROUND(D294*G294,2))</f>
        <v/>
      </c>
      <c r="K294" s="72"/>
    </row>
    <row r="295" spans="2:11" x14ac:dyDescent="0.2">
      <c r="C295" s="133" t="s">
        <v>35</v>
      </c>
      <c r="D295" s="60">
        <v>3</v>
      </c>
      <c r="E295" s="76" t="s">
        <v>34</v>
      </c>
      <c r="F295" s="75"/>
      <c r="G295" s="77"/>
      <c r="H295" s="61" t="str">
        <f>IF(ISBLANK(G295),"",ROUND(D295*G295,2))</f>
        <v/>
      </c>
      <c r="K295" s="72"/>
    </row>
    <row r="296" spans="2:11" x14ac:dyDescent="0.2">
      <c r="C296" s="133" t="s">
        <v>36</v>
      </c>
      <c r="D296" s="60">
        <v>3</v>
      </c>
      <c r="E296" s="76" t="s">
        <v>34</v>
      </c>
      <c r="F296" s="75"/>
      <c r="G296" s="77"/>
      <c r="H296" s="61" t="str">
        <f>IF(ISBLANK(G296),"",ROUND(D296*G296,2))</f>
        <v/>
      </c>
      <c r="K296" s="72"/>
    </row>
    <row r="297" spans="2:11" x14ac:dyDescent="0.2">
      <c r="F297" s="24"/>
      <c r="G297" s="11"/>
      <c r="K297" s="72"/>
    </row>
    <row r="298" spans="2:11" x14ac:dyDescent="0.2">
      <c r="C298" s="22" t="s">
        <v>37</v>
      </c>
      <c r="F298" s="24"/>
      <c r="G298" s="11"/>
      <c r="K298" s="72"/>
    </row>
    <row r="299" spans="2:11" x14ac:dyDescent="0.2">
      <c r="C299" s="130" t="s">
        <v>33</v>
      </c>
      <c r="D299" s="60">
        <v>9</v>
      </c>
      <c r="E299" s="76" t="s">
        <v>34</v>
      </c>
      <c r="F299" s="75"/>
      <c r="G299" s="77"/>
      <c r="H299" s="61" t="str">
        <f>IF(ISBLANK(G299),"",ROUND(D299*G299,2))</f>
        <v/>
      </c>
      <c r="K299" s="72"/>
    </row>
    <row r="300" spans="2:11" x14ac:dyDescent="0.2">
      <c r="C300" s="133" t="s">
        <v>35</v>
      </c>
      <c r="D300" s="60">
        <v>9</v>
      </c>
      <c r="E300" s="76" t="s">
        <v>34</v>
      </c>
      <c r="F300" s="75"/>
      <c r="G300" s="77"/>
      <c r="H300" s="61" t="str">
        <f>IF(ISBLANK(G300),"",ROUND(D300*G300,2))</f>
        <v/>
      </c>
      <c r="K300" s="72"/>
    </row>
    <row r="301" spans="2:11" x14ac:dyDescent="0.2">
      <c r="C301" s="133" t="s">
        <v>36</v>
      </c>
      <c r="D301" s="60">
        <v>9</v>
      </c>
      <c r="E301" s="76" t="s">
        <v>34</v>
      </c>
      <c r="F301" s="75"/>
      <c r="G301" s="77"/>
      <c r="H301" s="61" t="str">
        <f>IF(ISBLANK(G301),"",ROUND(D301*G301,2))</f>
        <v/>
      </c>
      <c r="K301" s="72"/>
    </row>
    <row r="304" spans="2:11" ht="15" x14ac:dyDescent="0.25">
      <c r="B304" s="50" t="s">
        <v>30</v>
      </c>
      <c r="C304" s="19" t="s">
        <v>40</v>
      </c>
      <c r="F304" s="24"/>
      <c r="H304" s="25">
        <f>SUM(H294:H301)</f>
        <v>0</v>
      </c>
      <c r="K304" s="72"/>
    </row>
    <row r="305" spans="2:11" x14ac:dyDescent="0.2">
      <c r="C305" s="1" t="s">
        <v>102</v>
      </c>
    </row>
    <row r="309" spans="2:11" ht="15" x14ac:dyDescent="0.25">
      <c r="B309" s="50" t="s">
        <v>42</v>
      </c>
      <c r="C309" s="19" t="s">
        <v>43</v>
      </c>
      <c r="D309" s="50"/>
    </row>
    <row r="310" spans="2:11" ht="15" x14ac:dyDescent="0.25">
      <c r="B310" s="50"/>
      <c r="C310" s="18"/>
      <c r="D310" s="50"/>
    </row>
    <row r="312" spans="2:11" x14ac:dyDescent="0.2">
      <c r="C312" s="22" t="s">
        <v>45</v>
      </c>
      <c r="E312" s="2"/>
    </row>
    <row r="313" spans="2:11" x14ac:dyDescent="0.2">
      <c r="C313" s="130" t="s">
        <v>33</v>
      </c>
      <c r="D313" s="60">
        <v>1</v>
      </c>
      <c r="E313" s="76" t="s">
        <v>34</v>
      </c>
      <c r="F313" s="75"/>
      <c r="G313" s="77"/>
      <c r="H313" s="61" t="str">
        <f>IF(ISBLANK(G313),"",ROUND(D313*G313,2))</f>
        <v/>
      </c>
      <c r="K313" s="72"/>
    </row>
    <row r="314" spans="2:11" x14ac:dyDescent="0.2">
      <c r="C314" s="133" t="s">
        <v>39</v>
      </c>
      <c r="D314" s="60">
        <v>1</v>
      </c>
      <c r="E314" s="76" t="s">
        <v>34</v>
      </c>
      <c r="F314" s="75"/>
      <c r="G314" s="77"/>
      <c r="H314" s="61" t="str">
        <f>IF(ISBLANK(G314),"",ROUND(D314*G314,2))</f>
        <v/>
      </c>
      <c r="K314" s="72"/>
    </row>
    <row r="315" spans="2:11" x14ac:dyDescent="0.2">
      <c r="C315" s="133" t="s">
        <v>36</v>
      </c>
      <c r="D315" s="60">
        <v>1</v>
      </c>
      <c r="E315" s="76" t="s">
        <v>34</v>
      </c>
      <c r="F315" s="75"/>
      <c r="G315" s="77"/>
      <c r="H315" s="61" t="str">
        <f>IF(ISBLANK(G315),"",ROUND(D315*G315,2))</f>
        <v/>
      </c>
      <c r="K315" s="72"/>
    </row>
    <row r="316" spans="2:11" x14ac:dyDescent="0.2">
      <c r="F316" s="24"/>
      <c r="G316" s="11"/>
    </row>
    <row r="317" spans="2:11" x14ac:dyDescent="0.2">
      <c r="C317" s="22" t="s">
        <v>51</v>
      </c>
      <c r="F317" s="24"/>
      <c r="G317" s="11"/>
    </row>
    <row r="318" spans="2:11" x14ac:dyDescent="0.2">
      <c r="C318" s="130" t="s">
        <v>39</v>
      </c>
      <c r="D318" s="60">
        <v>1</v>
      </c>
      <c r="E318" s="76" t="s">
        <v>34</v>
      </c>
      <c r="F318" s="75"/>
      <c r="G318" s="77"/>
      <c r="H318" s="61" t="str">
        <f>IF(ISBLANK(G318),"",ROUND(D318*G318,2))</f>
        <v/>
      </c>
      <c r="K318" s="72"/>
    </row>
    <row r="319" spans="2:11" x14ac:dyDescent="0.2">
      <c r="K319" s="72"/>
    </row>
    <row r="321" spans="2:11" ht="15" x14ac:dyDescent="0.25">
      <c r="B321" s="50" t="s">
        <v>42</v>
      </c>
      <c r="C321" s="19" t="s">
        <v>103</v>
      </c>
      <c r="F321" s="24"/>
      <c r="H321" s="25">
        <f>SUM(H313:H318)</f>
        <v>0</v>
      </c>
      <c r="K321" s="72"/>
    </row>
    <row r="322" spans="2:11" x14ac:dyDescent="0.2">
      <c r="C322" s="1" t="s">
        <v>104</v>
      </c>
    </row>
    <row r="323" spans="2:11" x14ac:dyDescent="0.2">
      <c r="F323" s="49"/>
    </row>
    <row r="324" spans="2:11" ht="15" x14ac:dyDescent="0.25">
      <c r="B324" s="50" t="s">
        <v>56</v>
      </c>
      <c r="C324" s="19" t="s">
        <v>76</v>
      </c>
    </row>
    <row r="325" spans="2:11" ht="15" x14ac:dyDescent="0.25">
      <c r="C325" s="19" t="s">
        <v>58</v>
      </c>
    </row>
    <row r="328" spans="2:11" x14ac:dyDescent="0.2">
      <c r="C328" s="22" t="s">
        <v>61</v>
      </c>
    </row>
    <row r="329" spans="2:11" x14ac:dyDescent="0.2">
      <c r="C329" s="130" t="s">
        <v>33</v>
      </c>
      <c r="D329" s="60">
        <v>9</v>
      </c>
      <c r="E329" s="76" t="s">
        <v>34</v>
      </c>
      <c r="F329" s="75"/>
      <c r="G329" s="77"/>
      <c r="H329" s="61" t="str">
        <f>IF(ISBLANK(G329),"",ROUND(D329*G329,2))</f>
        <v/>
      </c>
      <c r="K329" s="72"/>
    </row>
    <row r="330" spans="2:11" x14ac:dyDescent="0.2">
      <c r="C330" s="133" t="s">
        <v>35</v>
      </c>
      <c r="D330" s="60">
        <v>9</v>
      </c>
      <c r="E330" s="76" t="s">
        <v>34</v>
      </c>
      <c r="F330" s="75"/>
      <c r="G330" s="77"/>
      <c r="H330" s="61" t="str">
        <f>IF(ISBLANK(G330),"",ROUND(D330*G330,2))</f>
        <v/>
      </c>
      <c r="K330" s="72"/>
    </row>
    <row r="331" spans="2:11" x14ac:dyDescent="0.2">
      <c r="C331" s="133" t="s">
        <v>36</v>
      </c>
      <c r="D331" s="60">
        <v>9</v>
      </c>
      <c r="E331" s="76" t="s">
        <v>34</v>
      </c>
      <c r="F331" s="75"/>
      <c r="G331" s="77"/>
      <c r="H331" s="61" t="str">
        <f>IF(ISBLANK(G331),"",ROUND(D331*G331,2))</f>
        <v/>
      </c>
      <c r="K331" s="72"/>
    </row>
    <row r="332" spans="2:11" x14ac:dyDescent="0.2">
      <c r="E332" s="2"/>
      <c r="F332" s="24"/>
      <c r="G332" s="11"/>
    </row>
    <row r="333" spans="2:11" x14ac:dyDescent="0.2">
      <c r="C333" s="22" t="s">
        <v>63</v>
      </c>
      <c r="E333" s="2"/>
      <c r="F333" s="24"/>
      <c r="G333" s="11"/>
    </row>
    <row r="334" spans="2:11" x14ac:dyDescent="0.2">
      <c r="C334" s="130" t="s">
        <v>33</v>
      </c>
      <c r="D334" s="60">
        <v>10</v>
      </c>
      <c r="E334" s="76" t="s">
        <v>34</v>
      </c>
      <c r="F334" s="75"/>
      <c r="G334" s="77"/>
      <c r="H334" s="61" t="str">
        <f>IF(ISBLANK(G334),"",ROUND(D334*G334,2))</f>
        <v/>
      </c>
      <c r="K334" s="72"/>
    </row>
    <row r="335" spans="2:11" x14ac:dyDescent="0.2">
      <c r="C335" s="133" t="s">
        <v>35</v>
      </c>
      <c r="D335" s="60">
        <v>10</v>
      </c>
      <c r="E335" s="76" t="s">
        <v>34</v>
      </c>
      <c r="F335" s="75"/>
      <c r="G335" s="77"/>
      <c r="H335" s="61" t="str">
        <f>IF(ISBLANK(G335),"",ROUND(D335*G335,2))</f>
        <v/>
      </c>
      <c r="K335" s="72"/>
    </row>
    <row r="336" spans="2:11" x14ac:dyDescent="0.2">
      <c r="C336" s="133" t="s">
        <v>36</v>
      </c>
      <c r="D336" s="60">
        <v>10</v>
      </c>
      <c r="E336" s="76" t="s">
        <v>34</v>
      </c>
      <c r="F336" s="75"/>
      <c r="G336" s="77"/>
      <c r="H336" s="61" t="str">
        <f>IF(ISBLANK(G336),"",ROUND(D336*G336,2))</f>
        <v/>
      </c>
      <c r="K336" s="72"/>
    </row>
    <row r="337" spans="3:11" x14ac:dyDescent="0.2">
      <c r="E337" s="2"/>
      <c r="F337" s="24"/>
      <c r="G337" s="11"/>
    </row>
    <row r="338" spans="3:11" x14ac:dyDescent="0.2">
      <c r="C338" s="22" t="s">
        <v>64</v>
      </c>
      <c r="E338" s="2"/>
      <c r="F338" s="24"/>
      <c r="G338" s="11"/>
    </row>
    <row r="339" spans="3:11" x14ac:dyDescent="0.2">
      <c r="C339" s="130" t="s">
        <v>33</v>
      </c>
      <c r="D339" s="60">
        <v>5</v>
      </c>
      <c r="E339" s="76" t="s">
        <v>34</v>
      </c>
      <c r="F339" s="75"/>
      <c r="G339" s="77"/>
      <c r="H339" s="61" t="str">
        <f>IF(ISBLANK(G339),"",ROUND(D339*G339,2))</f>
        <v/>
      </c>
      <c r="K339" s="72"/>
    </row>
    <row r="340" spans="3:11" x14ac:dyDescent="0.2">
      <c r="C340" s="133" t="s">
        <v>35</v>
      </c>
      <c r="D340" s="60">
        <v>5</v>
      </c>
      <c r="E340" s="76" t="s">
        <v>34</v>
      </c>
      <c r="F340" s="75"/>
      <c r="G340" s="77"/>
      <c r="H340" s="61" t="str">
        <f>IF(ISBLANK(G340),"",ROUND(D340*G340,2))</f>
        <v/>
      </c>
      <c r="K340" s="72"/>
    </row>
    <row r="341" spans="3:11" x14ac:dyDescent="0.2">
      <c r="C341" s="133" t="s">
        <v>36</v>
      </c>
      <c r="D341" s="60">
        <v>5</v>
      </c>
      <c r="E341" s="76" t="s">
        <v>34</v>
      </c>
      <c r="F341" s="75"/>
      <c r="G341" s="77"/>
      <c r="H341" s="61" t="str">
        <f>IF(ISBLANK(G341),"",ROUND(D341*G341,2))</f>
        <v/>
      </c>
      <c r="K341" s="72"/>
    </row>
    <row r="342" spans="3:11" x14ac:dyDescent="0.2">
      <c r="E342" s="2"/>
      <c r="F342" s="24"/>
      <c r="G342" s="11"/>
    </row>
    <row r="343" spans="3:11" x14ac:dyDescent="0.2">
      <c r="C343" s="22" t="s">
        <v>65</v>
      </c>
      <c r="E343" s="2"/>
      <c r="F343" s="24"/>
      <c r="G343" s="11"/>
    </row>
    <row r="344" spans="3:11" x14ac:dyDescent="0.2">
      <c r="C344" s="130" t="s">
        <v>33</v>
      </c>
      <c r="D344" s="60">
        <v>23</v>
      </c>
      <c r="E344" s="76" t="s">
        <v>34</v>
      </c>
      <c r="F344" s="75"/>
      <c r="G344" s="77"/>
      <c r="H344" s="61" t="str">
        <f>IF(ISBLANK(G344),"",ROUND(D344*G344,2))</f>
        <v/>
      </c>
      <c r="K344" s="72"/>
    </row>
    <row r="345" spans="3:11" x14ac:dyDescent="0.2">
      <c r="C345" s="133" t="s">
        <v>35</v>
      </c>
      <c r="D345" s="60">
        <v>23</v>
      </c>
      <c r="E345" s="76" t="s">
        <v>34</v>
      </c>
      <c r="F345" s="75"/>
      <c r="G345" s="77"/>
      <c r="H345" s="61" t="str">
        <f>IF(ISBLANK(G345),"",ROUND(D345*G345,2))</f>
        <v/>
      </c>
      <c r="K345" s="72"/>
    </row>
    <row r="346" spans="3:11" x14ac:dyDescent="0.2">
      <c r="C346" s="133" t="s">
        <v>36</v>
      </c>
      <c r="D346" s="60">
        <v>23</v>
      </c>
      <c r="E346" s="76" t="s">
        <v>34</v>
      </c>
      <c r="F346" s="75"/>
      <c r="G346" s="77"/>
      <c r="H346" s="61" t="str">
        <f>IF(ISBLANK(G346),"",ROUND(D346*G346,2))</f>
        <v/>
      </c>
      <c r="K346" s="72"/>
    </row>
    <row r="347" spans="3:11" x14ac:dyDescent="0.2">
      <c r="E347" s="2"/>
      <c r="F347" s="24"/>
      <c r="G347" s="11"/>
    </row>
    <row r="348" spans="3:11" x14ac:dyDescent="0.2">
      <c r="C348" s="22" t="s">
        <v>105</v>
      </c>
      <c r="E348" s="2"/>
      <c r="F348" s="24"/>
      <c r="G348" s="11"/>
    </row>
    <row r="349" spans="3:11" x14ac:dyDescent="0.2">
      <c r="C349" s="130" t="s">
        <v>33</v>
      </c>
      <c r="D349" s="60">
        <v>16</v>
      </c>
      <c r="E349" s="76" t="s">
        <v>34</v>
      </c>
      <c r="F349" s="75"/>
      <c r="G349" s="77"/>
      <c r="H349" s="61" t="str">
        <f>IF(ISBLANK(G349),"",ROUND(D349*G349,2))</f>
        <v/>
      </c>
      <c r="K349" s="72"/>
    </row>
    <row r="350" spans="3:11" x14ac:dyDescent="0.2">
      <c r="C350" s="133" t="s">
        <v>35</v>
      </c>
      <c r="D350" s="60">
        <v>16</v>
      </c>
      <c r="E350" s="76" t="s">
        <v>34</v>
      </c>
      <c r="F350" s="75"/>
      <c r="G350" s="77"/>
      <c r="H350" s="61" t="str">
        <f>IF(ISBLANK(G350),"",ROUND(D350*G350,2))</f>
        <v/>
      </c>
      <c r="K350" s="72"/>
    </row>
    <row r="351" spans="3:11" x14ac:dyDescent="0.2">
      <c r="C351" s="133" t="s">
        <v>36</v>
      </c>
      <c r="D351" s="60">
        <v>16</v>
      </c>
      <c r="E351" s="76" t="s">
        <v>34</v>
      </c>
      <c r="F351" s="75"/>
      <c r="G351" s="77"/>
      <c r="H351" s="61" t="str">
        <f>IF(ISBLANK(G351),"",ROUND(D351*G351,2))</f>
        <v/>
      </c>
      <c r="K351" s="72"/>
    </row>
    <row r="352" spans="3:11" x14ac:dyDescent="0.2">
      <c r="E352" s="2"/>
      <c r="F352" s="24"/>
      <c r="G352" s="11"/>
    </row>
    <row r="353" spans="3:11" x14ac:dyDescent="0.2">
      <c r="C353" s="22" t="s">
        <v>67</v>
      </c>
      <c r="E353" s="2"/>
      <c r="F353" s="24"/>
      <c r="G353" s="11"/>
    </row>
    <row r="354" spans="3:11" x14ac:dyDescent="0.2">
      <c r="C354" s="130" t="s">
        <v>33</v>
      </c>
      <c r="D354" s="60">
        <v>2</v>
      </c>
      <c r="E354" s="76" t="s">
        <v>34</v>
      </c>
      <c r="F354" s="75"/>
      <c r="G354" s="77"/>
      <c r="H354" s="61" t="str">
        <f>IF(ISBLANK(G354),"",ROUND(D354*G354,2))</f>
        <v/>
      </c>
      <c r="K354" s="72"/>
    </row>
    <row r="355" spans="3:11" x14ac:dyDescent="0.2">
      <c r="C355" s="133" t="s">
        <v>35</v>
      </c>
      <c r="D355" s="60">
        <v>2</v>
      </c>
      <c r="E355" s="76" t="s">
        <v>34</v>
      </c>
      <c r="F355" s="75"/>
      <c r="G355" s="77"/>
      <c r="H355" s="61" t="str">
        <f>IF(ISBLANK(G355),"",ROUND(D355*G355,2))</f>
        <v/>
      </c>
      <c r="K355" s="72"/>
    </row>
    <row r="356" spans="3:11" x14ac:dyDescent="0.2">
      <c r="C356" s="133" t="s">
        <v>36</v>
      </c>
      <c r="D356" s="60">
        <v>2</v>
      </c>
      <c r="E356" s="76" t="s">
        <v>34</v>
      </c>
      <c r="F356" s="75"/>
      <c r="G356" s="77"/>
      <c r="H356" s="61" t="str">
        <f>IF(ISBLANK(G356),"",ROUND(D356*G356,2))</f>
        <v/>
      </c>
      <c r="K356" s="72"/>
    </row>
    <row r="357" spans="3:11" x14ac:dyDescent="0.2">
      <c r="E357" s="2"/>
      <c r="F357" s="24"/>
      <c r="G357" s="11"/>
    </row>
    <row r="358" spans="3:11" x14ac:dyDescent="0.2">
      <c r="C358" s="22" t="s">
        <v>68</v>
      </c>
      <c r="E358" s="2"/>
      <c r="F358" s="24"/>
      <c r="G358" s="11"/>
    </row>
    <row r="359" spans="3:11" x14ac:dyDescent="0.2">
      <c r="C359" s="130" t="s">
        <v>33</v>
      </c>
      <c r="D359" s="60">
        <v>4</v>
      </c>
      <c r="E359" s="76" t="s">
        <v>34</v>
      </c>
      <c r="F359" s="75"/>
      <c r="G359" s="77"/>
      <c r="H359" s="61" t="str">
        <f>IF(ISBLANK(G359),"",ROUND(D359*G359,2))</f>
        <v/>
      </c>
      <c r="K359" s="72"/>
    </row>
    <row r="360" spans="3:11" x14ac:dyDescent="0.2">
      <c r="C360" s="133" t="s">
        <v>35</v>
      </c>
      <c r="D360" s="60">
        <v>4</v>
      </c>
      <c r="E360" s="76" t="s">
        <v>34</v>
      </c>
      <c r="F360" s="75"/>
      <c r="G360" s="77"/>
      <c r="H360" s="61" t="str">
        <f>IF(ISBLANK(G360),"",ROUND(D360*G360,2))</f>
        <v/>
      </c>
      <c r="K360" s="72"/>
    </row>
    <row r="361" spans="3:11" x14ac:dyDescent="0.2">
      <c r="C361" s="133" t="s">
        <v>36</v>
      </c>
      <c r="D361" s="60">
        <v>4</v>
      </c>
      <c r="E361" s="76" t="s">
        <v>34</v>
      </c>
      <c r="F361" s="75"/>
      <c r="G361" s="77"/>
      <c r="H361" s="61" t="str">
        <f>IF(ISBLANK(G361),"",ROUND(D361*G361,2))</f>
        <v/>
      </c>
      <c r="K361" s="72"/>
    </row>
    <row r="362" spans="3:11" x14ac:dyDescent="0.2">
      <c r="E362" s="2"/>
      <c r="F362" s="24"/>
      <c r="G362" s="11"/>
    </row>
    <row r="363" spans="3:11" x14ac:dyDescent="0.2">
      <c r="C363" s="22" t="s">
        <v>69</v>
      </c>
      <c r="E363" s="2"/>
      <c r="F363" s="24"/>
      <c r="G363" s="11"/>
    </row>
    <row r="364" spans="3:11" x14ac:dyDescent="0.2">
      <c r="C364" s="130" t="s">
        <v>33</v>
      </c>
      <c r="D364" s="60">
        <v>9</v>
      </c>
      <c r="E364" s="76" t="s">
        <v>34</v>
      </c>
      <c r="F364" s="75"/>
      <c r="G364" s="77"/>
      <c r="H364" s="61" t="str">
        <f>IF(ISBLANK(G364),"",ROUND(D364*G364,2))</f>
        <v/>
      </c>
      <c r="K364" s="72"/>
    </row>
    <row r="365" spans="3:11" x14ac:dyDescent="0.2">
      <c r="C365" s="133" t="s">
        <v>35</v>
      </c>
      <c r="D365" s="60">
        <v>9</v>
      </c>
      <c r="E365" s="76" t="s">
        <v>34</v>
      </c>
      <c r="F365" s="75"/>
      <c r="G365" s="77"/>
      <c r="H365" s="61" t="str">
        <f>IF(ISBLANK(G365),"",ROUND(D365*G365,2))</f>
        <v/>
      </c>
      <c r="K365" s="72"/>
    </row>
    <row r="366" spans="3:11" x14ac:dyDescent="0.2">
      <c r="C366" s="133" t="s">
        <v>36</v>
      </c>
      <c r="D366" s="60">
        <v>9</v>
      </c>
      <c r="E366" s="76" t="s">
        <v>34</v>
      </c>
      <c r="F366" s="75"/>
      <c r="G366" s="77"/>
      <c r="H366" s="61" t="str">
        <f>IF(ISBLANK(G366),"",ROUND(D366*G366,2))</f>
        <v/>
      </c>
      <c r="K366" s="72"/>
    </row>
    <row r="367" spans="3:11" x14ac:dyDescent="0.2">
      <c r="E367" s="2"/>
      <c r="F367" s="24"/>
      <c r="G367" s="11"/>
    </row>
    <row r="368" spans="3:11" x14ac:dyDescent="0.2">
      <c r="C368" s="22" t="s">
        <v>72</v>
      </c>
      <c r="E368" s="2"/>
      <c r="F368" s="24"/>
      <c r="G368" s="11"/>
    </row>
    <row r="369" spans="2:13" x14ac:dyDescent="0.2">
      <c r="C369" s="130" t="s">
        <v>33</v>
      </c>
      <c r="D369" s="60">
        <v>8</v>
      </c>
      <c r="E369" s="76" t="s">
        <v>34</v>
      </c>
      <c r="F369" s="75"/>
      <c r="G369" s="77"/>
      <c r="H369" s="61" t="str">
        <f>IF(ISBLANK(G369),"",ROUND(D369*G369,2))</f>
        <v/>
      </c>
      <c r="K369" s="72"/>
    </row>
    <row r="370" spans="2:13" x14ac:dyDescent="0.2">
      <c r="C370" s="133" t="s">
        <v>35</v>
      </c>
      <c r="D370" s="60">
        <v>8</v>
      </c>
      <c r="E370" s="76" t="s">
        <v>34</v>
      </c>
      <c r="F370" s="75"/>
      <c r="G370" s="77"/>
      <c r="H370" s="61" t="str">
        <f>IF(ISBLANK(G370),"",ROUND(D370*G370,2))</f>
        <v/>
      </c>
      <c r="K370" s="72"/>
    </row>
    <row r="371" spans="2:13" x14ac:dyDescent="0.2">
      <c r="C371" s="133" t="s">
        <v>36</v>
      </c>
      <c r="D371" s="60">
        <v>8</v>
      </c>
      <c r="E371" s="76" t="s">
        <v>34</v>
      </c>
      <c r="F371" s="75"/>
      <c r="G371" s="77"/>
      <c r="H371" s="61" t="str">
        <f>IF(ISBLANK(G371),"",ROUND(D371*G371,2))</f>
        <v/>
      </c>
      <c r="K371" s="72"/>
    </row>
    <row r="374" spans="2:13" ht="15" x14ac:dyDescent="0.25">
      <c r="B374" s="50" t="s">
        <v>56</v>
      </c>
      <c r="C374" s="19" t="s">
        <v>76</v>
      </c>
    </row>
    <row r="375" spans="2:13" ht="15" x14ac:dyDescent="0.25">
      <c r="C375" s="19" t="s">
        <v>77</v>
      </c>
      <c r="F375" s="24"/>
      <c r="H375" s="25">
        <f>SUM(H329:H371)</f>
        <v>0</v>
      </c>
      <c r="K375" s="72"/>
    </row>
    <row r="376" spans="2:13" s="28" customFormat="1" x14ac:dyDescent="0.2">
      <c r="C376" s="162" t="s">
        <v>106</v>
      </c>
      <c r="D376" s="162"/>
      <c r="E376" s="162"/>
      <c r="F376" s="162"/>
      <c r="G376" s="162"/>
      <c r="H376" s="162"/>
      <c r="I376" s="55"/>
      <c r="J376" s="55"/>
      <c r="K376" s="55"/>
      <c r="L376" s="55"/>
      <c r="M376" s="55"/>
    </row>
    <row r="377" spans="2:13" x14ac:dyDescent="0.2">
      <c r="C377" s="29"/>
    </row>
    <row r="378" spans="2:13" x14ac:dyDescent="0.2">
      <c r="C378" s="29"/>
    </row>
    <row r="379" spans="2:13" ht="15" x14ac:dyDescent="0.25">
      <c r="B379" s="50" t="s">
        <v>80</v>
      </c>
      <c r="C379" s="19" t="s">
        <v>107</v>
      </c>
    </row>
    <row r="380" spans="2:13" ht="15" x14ac:dyDescent="0.25">
      <c r="C380" s="19" t="s">
        <v>82</v>
      </c>
    </row>
    <row r="383" spans="2:13" x14ac:dyDescent="0.2">
      <c r="C383" s="22" t="s">
        <v>83</v>
      </c>
    </row>
    <row r="384" spans="2:13" x14ac:dyDescent="0.2">
      <c r="C384" s="130" t="s">
        <v>33</v>
      </c>
      <c r="D384" s="60">
        <v>26</v>
      </c>
      <c r="E384" s="76" t="s">
        <v>34</v>
      </c>
      <c r="F384" s="75"/>
      <c r="G384" s="120"/>
      <c r="H384" s="61" t="str">
        <f>IF(ISBLANK(G384),"",ROUND(D384*G384,2))</f>
        <v/>
      </c>
      <c r="K384" s="72"/>
    </row>
    <row r="385" spans="3:11" x14ac:dyDescent="0.2">
      <c r="C385" s="133" t="s">
        <v>35</v>
      </c>
      <c r="D385" s="60">
        <v>26</v>
      </c>
      <c r="E385" s="76" t="s">
        <v>34</v>
      </c>
      <c r="F385" s="75"/>
      <c r="G385" s="120"/>
      <c r="H385" s="61" t="str">
        <f>IF(ISBLANK(G385),"",ROUND(D385*G385,2))</f>
        <v/>
      </c>
      <c r="K385" s="72"/>
    </row>
    <row r="386" spans="3:11" x14ac:dyDescent="0.2">
      <c r="C386" s="133" t="s">
        <v>36</v>
      </c>
      <c r="D386" s="60">
        <v>26</v>
      </c>
      <c r="E386" s="76" t="s">
        <v>34</v>
      </c>
      <c r="F386" s="75"/>
      <c r="G386" s="120"/>
      <c r="H386" s="61" t="str">
        <f>IF(ISBLANK(G386),"",ROUND(D386*G386,2))</f>
        <v/>
      </c>
      <c r="K386" s="72"/>
    </row>
    <row r="387" spans="3:11" x14ac:dyDescent="0.2">
      <c r="F387" s="24"/>
    </row>
    <row r="388" spans="3:11" x14ac:dyDescent="0.2">
      <c r="C388" s="22" t="s">
        <v>86</v>
      </c>
      <c r="F388" s="24"/>
    </row>
    <row r="389" spans="3:11" x14ac:dyDescent="0.2">
      <c r="C389" s="130" t="s">
        <v>33</v>
      </c>
      <c r="D389" s="60">
        <v>32</v>
      </c>
      <c r="E389" s="76" t="s">
        <v>34</v>
      </c>
      <c r="F389" s="75"/>
      <c r="G389" s="120"/>
      <c r="H389" s="61" t="str">
        <f>IF(ISBLANK(G389),"",ROUND(D389*G389,2))</f>
        <v/>
      </c>
      <c r="K389" s="72"/>
    </row>
    <row r="390" spans="3:11" x14ac:dyDescent="0.2">
      <c r="C390" s="133" t="s">
        <v>35</v>
      </c>
      <c r="D390" s="60">
        <v>32</v>
      </c>
      <c r="E390" s="76" t="s">
        <v>34</v>
      </c>
      <c r="F390" s="75"/>
      <c r="G390" s="120"/>
      <c r="H390" s="61" t="str">
        <f>IF(ISBLANK(G390),"",ROUND(D390*G390,2))</f>
        <v/>
      </c>
      <c r="K390" s="72"/>
    </row>
    <row r="391" spans="3:11" x14ac:dyDescent="0.2">
      <c r="C391" s="133" t="s">
        <v>36</v>
      </c>
      <c r="D391" s="60">
        <v>32</v>
      </c>
      <c r="E391" s="76" t="s">
        <v>34</v>
      </c>
      <c r="F391" s="75"/>
      <c r="G391" s="120"/>
      <c r="H391" s="61" t="str">
        <f>IF(ISBLANK(G391),"",ROUND(D391*G391,2))</f>
        <v/>
      </c>
      <c r="K391" s="72"/>
    </row>
    <row r="392" spans="3:11" x14ac:dyDescent="0.2">
      <c r="C392" s="78"/>
      <c r="D392" s="79"/>
      <c r="E392" s="78"/>
      <c r="F392" s="80"/>
      <c r="G392" s="82"/>
      <c r="H392" s="82"/>
    </row>
    <row r="393" spans="3:11" x14ac:dyDescent="0.2">
      <c r="C393" s="22" t="s">
        <v>88</v>
      </c>
      <c r="F393" s="24"/>
    </row>
    <row r="394" spans="3:11" x14ac:dyDescent="0.2">
      <c r="C394" s="130" t="s">
        <v>33</v>
      </c>
      <c r="D394" s="60">
        <v>10</v>
      </c>
      <c r="E394" s="76" t="s">
        <v>34</v>
      </c>
      <c r="F394" s="75"/>
      <c r="G394" s="120"/>
      <c r="H394" s="61" t="str">
        <f>IF(ISBLANK(G394),"",ROUND(D394*G394,2))</f>
        <v/>
      </c>
      <c r="K394" s="72"/>
    </row>
    <row r="395" spans="3:11" x14ac:dyDescent="0.2">
      <c r="C395" s="133" t="s">
        <v>35</v>
      </c>
      <c r="D395" s="60">
        <v>10</v>
      </c>
      <c r="E395" s="76" t="s">
        <v>34</v>
      </c>
      <c r="F395" s="75"/>
      <c r="G395" s="120"/>
      <c r="H395" s="61" t="str">
        <f>IF(ISBLANK(G395),"",ROUND(D395*G395,2))</f>
        <v/>
      </c>
      <c r="K395" s="72"/>
    </row>
    <row r="396" spans="3:11" x14ac:dyDescent="0.2">
      <c r="C396" s="133" t="s">
        <v>36</v>
      </c>
      <c r="D396" s="60">
        <v>10</v>
      </c>
      <c r="E396" s="76" t="s">
        <v>34</v>
      </c>
      <c r="F396" s="75"/>
      <c r="G396" s="120"/>
      <c r="H396" s="61" t="str">
        <f>IF(ISBLANK(G396),"",ROUND(D396*G396,2))</f>
        <v/>
      </c>
      <c r="K396" s="72"/>
    </row>
    <row r="397" spans="3:11" x14ac:dyDescent="0.2">
      <c r="F397" s="24"/>
    </row>
    <row r="398" spans="3:11" x14ac:dyDescent="0.2">
      <c r="C398" s="22" t="s">
        <v>89</v>
      </c>
      <c r="F398" s="24"/>
    </row>
    <row r="399" spans="3:11" x14ac:dyDescent="0.2">
      <c r="C399" s="130" t="s">
        <v>33</v>
      </c>
      <c r="D399" s="60">
        <v>18</v>
      </c>
      <c r="E399" s="76" t="s">
        <v>34</v>
      </c>
      <c r="F399" s="75"/>
      <c r="G399" s="120"/>
      <c r="H399" s="61" t="str">
        <f>IF(ISBLANK(G399),"",ROUND(D399*G399,2))</f>
        <v/>
      </c>
      <c r="K399" s="72"/>
    </row>
    <row r="400" spans="3:11" x14ac:dyDescent="0.2">
      <c r="C400" s="133" t="s">
        <v>35</v>
      </c>
      <c r="D400" s="60">
        <v>18</v>
      </c>
      <c r="E400" s="76" t="s">
        <v>34</v>
      </c>
      <c r="F400" s="75"/>
      <c r="G400" s="120"/>
      <c r="H400" s="61" t="str">
        <f>IF(ISBLANK(G400),"",ROUND(D400*G400,2))</f>
        <v/>
      </c>
      <c r="K400" s="72"/>
    </row>
    <row r="401" spans="2:11" x14ac:dyDescent="0.2">
      <c r="C401" s="133" t="s">
        <v>36</v>
      </c>
      <c r="D401" s="60">
        <v>18</v>
      </c>
      <c r="E401" s="76" t="s">
        <v>34</v>
      </c>
      <c r="F401" s="75"/>
      <c r="G401" s="120"/>
      <c r="H401" s="61" t="str">
        <f>IF(ISBLANK(G401),"",ROUND(D401*G401,2))</f>
        <v/>
      </c>
      <c r="K401" s="72"/>
    </row>
    <row r="404" spans="2:11" ht="15" x14ac:dyDescent="0.25">
      <c r="B404" s="50" t="s">
        <v>80</v>
      </c>
      <c r="C404" s="19" t="s">
        <v>92</v>
      </c>
    </row>
    <row r="405" spans="2:11" ht="15" x14ac:dyDescent="0.25">
      <c r="C405" s="19" t="s">
        <v>218</v>
      </c>
      <c r="F405" s="24"/>
      <c r="H405" s="25">
        <f>SUM(H384:H401)</f>
        <v>0</v>
      </c>
      <c r="K405" s="72"/>
    </row>
    <row r="406" spans="2:11" x14ac:dyDescent="0.2">
      <c r="C406" s="168" t="s">
        <v>108</v>
      </c>
      <c r="D406" s="168"/>
      <c r="E406" s="168"/>
      <c r="F406" s="168"/>
      <c r="G406" s="168"/>
      <c r="H406" s="168"/>
    </row>
    <row r="410" spans="2:11" ht="15" x14ac:dyDescent="0.25">
      <c r="C410" s="50" t="s">
        <v>101</v>
      </c>
    </row>
    <row r="413" spans="2:11" ht="15" x14ac:dyDescent="0.25">
      <c r="B413" s="83" t="s">
        <v>30</v>
      </c>
      <c r="C413" s="84" t="s">
        <v>31</v>
      </c>
      <c r="D413" s="85"/>
      <c r="E413" s="86"/>
      <c r="F413" s="87"/>
      <c r="G413" s="88"/>
      <c r="H413" s="99">
        <f>H304</f>
        <v>0</v>
      </c>
      <c r="K413" s="72"/>
    </row>
    <row r="414" spans="2:11" ht="15" x14ac:dyDescent="0.25">
      <c r="B414" s="89"/>
      <c r="H414" s="100"/>
    </row>
    <row r="415" spans="2:11" ht="15" x14ac:dyDescent="0.25">
      <c r="B415" s="125" t="s">
        <v>95</v>
      </c>
      <c r="C415" s="126" t="s">
        <v>96</v>
      </c>
      <c r="D415" s="79"/>
      <c r="E415" s="78"/>
      <c r="F415" s="80"/>
      <c r="G415" s="82"/>
      <c r="H415" s="128">
        <f>H321</f>
        <v>0</v>
      </c>
      <c r="K415" s="72"/>
    </row>
    <row r="416" spans="2:11" ht="15" x14ac:dyDescent="0.25">
      <c r="B416" s="90"/>
      <c r="C416" s="19"/>
      <c r="H416" s="100"/>
    </row>
    <row r="417" spans="2:11" ht="15" x14ac:dyDescent="0.25">
      <c r="B417" s="125" t="s">
        <v>56</v>
      </c>
      <c r="C417" s="126" t="s">
        <v>109</v>
      </c>
      <c r="D417" s="79"/>
      <c r="E417" s="78"/>
      <c r="F417" s="80"/>
      <c r="G417" s="82"/>
      <c r="H417" s="128">
        <f>H375</f>
        <v>0</v>
      </c>
      <c r="K417" s="72"/>
    </row>
    <row r="418" spans="2:11" ht="15" x14ac:dyDescent="0.25">
      <c r="B418" s="90"/>
      <c r="C418" s="19"/>
      <c r="H418" s="100"/>
    </row>
    <row r="419" spans="2:11" ht="15" x14ac:dyDescent="0.25">
      <c r="B419" s="125" t="s">
        <v>80</v>
      </c>
      <c r="C419" s="126" t="s">
        <v>98</v>
      </c>
      <c r="D419" s="79"/>
      <c r="E419" s="78"/>
      <c r="F419" s="80"/>
      <c r="G419" s="82"/>
      <c r="H419" s="128">
        <f>H405</f>
        <v>0</v>
      </c>
      <c r="K419" s="72"/>
    </row>
    <row r="420" spans="2:11" x14ac:dyDescent="0.2">
      <c r="B420" s="90"/>
      <c r="H420" s="100"/>
    </row>
    <row r="421" spans="2:11" x14ac:dyDescent="0.2">
      <c r="B421" s="90"/>
      <c r="H421" s="100"/>
    </row>
    <row r="422" spans="2:11" ht="15" thickBot="1" x14ac:dyDescent="0.25">
      <c r="B422" s="94"/>
      <c r="C422" s="95"/>
      <c r="D422" s="96"/>
      <c r="E422" s="95"/>
      <c r="F422" s="97"/>
      <c r="G422" s="98"/>
      <c r="H422" s="101"/>
    </row>
    <row r="423" spans="2:11" ht="15.75" thickTop="1" x14ac:dyDescent="0.25">
      <c r="B423" s="91"/>
      <c r="C423" s="127" t="s">
        <v>110</v>
      </c>
      <c r="D423" s="43"/>
      <c r="E423" s="44"/>
      <c r="F423" s="93"/>
      <c r="G423" s="46"/>
      <c r="H423" s="129">
        <f>SUM(H413:H421)</f>
        <v>0</v>
      </c>
      <c r="K423" s="72"/>
    </row>
    <row r="424" spans="2:11" ht="15" x14ac:dyDescent="0.25">
      <c r="C424" s="16"/>
      <c r="F424" s="27"/>
    </row>
    <row r="425" spans="2:11" ht="15" x14ac:dyDescent="0.25">
      <c r="C425" s="16"/>
      <c r="F425" s="27"/>
    </row>
    <row r="426" spans="2:11" ht="15" x14ac:dyDescent="0.25">
      <c r="C426" s="16" t="s">
        <v>111</v>
      </c>
    </row>
    <row r="429" spans="2:11" ht="15" x14ac:dyDescent="0.25">
      <c r="B429" s="50" t="s">
        <v>30</v>
      </c>
      <c r="C429" s="19" t="s">
        <v>31</v>
      </c>
    </row>
    <row r="430" spans="2:11" ht="15" x14ac:dyDescent="0.25">
      <c r="B430" s="50"/>
      <c r="C430" s="18"/>
    </row>
    <row r="432" spans="2:11" ht="28.5" x14ac:dyDescent="0.2">
      <c r="C432" s="26" t="s">
        <v>32</v>
      </c>
    </row>
    <row r="433" spans="2:11" x14ac:dyDescent="0.2">
      <c r="C433" s="130" t="s">
        <v>33</v>
      </c>
      <c r="D433" s="60">
        <v>3</v>
      </c>
      <c r="E433" s="76" t="s">
        <v>34</v>
      </c>
      <c r="F433" s="75"/>
      <c r="G433" s="77"/>
      <c r="H433" s="61" t="str">
        <f>IF(ISBLANK(G433),"",ROUND(D433*G433,2))</f>
        <v/>
      </c>
      <c r="K433" s="72"/>
    </row>
    <row r="434" spans="2:11" x14ac:dyDescent="0.2">
      <c r="C434" s="133" t="s">
        <v>35</v>
      </c>
      <c r="D434" s="60">
        <v>3</v>
      </c>
      <c r="E434" s="76" t="s">
        <v>34</v>
      </c>
      <c r="F434" s="75"/>
      <c r="G434" s="77"/>
      <c r="H434" s="61" t="str">
        <f>IF(ISBLANK(G434),"",ROUND(D434*G434,2))</f>
        <v/>
      </c>
      <c r="K434" s="72"/>
    </row>
    <row r="435" spans="2:11" x14ac:dyDescent="0.2">
      <c r="C435" s="133" t="s">
        <v>36</v>
      </c>
      <c r="D435" s="60">
        <v>3</v>
      </c>
      <c r="E435" s="76" t="s">
        <v>34</v>
      </c>
      <c r="F435" s="75"/>
      <c r="G435" s="77"/>
      <c r="H435" s="61" t="str">
        <f>IF(ISBLANK(G435),"",ROUND(D435*G435,2))</f>
        <v/>
      </c>
      <c r="K435" s="72"/>
    </row>
    <row r="436" spans="2:11" ht="15" x14ac:dyDescent="0.25">
      <c r="G436" s="25"/>
      <c r="H436" s="25"/>
    </row>
    <row r="438" spans="2:11" ht="15" x14ac:dyDescent="0.25">
      <c r="B438" s="50" t="s">
        <v>30</v>
      </c>
      <c r="C438" s="19" t="s">
        <v>40</v>
      </c>
      <c r="F438" s="24"/>
      <c r="H438" s="25">
        <f>SUM(H433:H437)</f>
        <v>0</v>
      </c>
      <c r="K438" s="72"/>
    </row>
    <row r="439" spans="2:11" x14ac:dyDescent="0.2">
      <c r="C439" s="1" t="s">
        <v>112</v>
      </c>
    </row>
    <row r="443" spans="2:11" ht="15" x14ac:dyDescent="0.25">
      <c r="B443" s="50" t="s">
        <v>42</v>
      </c>
      <c r="C443" s="19" t="s">
        <v>43</v>
      </c>
      <c r="D443" s="50"/>
    </row>
    <row r="444" spans="2:11" ht="15" x14ac:dyDescent="0.25">
      <c r="B444" s="50"/>
      <c r="C444" s="18"/>
      <c r="D444" s="50"/>
    </row>
    <row r="445" spans="2:11" ht="15" x14ac:dyDescent="0.25">
      <c r="B445" s="50"/>
      <c r="C445" s="18"/>
      <c r="D445" s="50"/>
    </row>
    <row r="446" spans="2:11" x14ac:dyDescent="0.2">
      <c r="C446" s="22" t="s">
        <v>113</v>
      </c>
    </row>
    <row r="447" spans="2:11" x14ac:dyDescent="0.2">
      <c r="C447" s="130" t="s">
        <v>33</v>
      </c>
      <c r="D447" s="60">
        <v>2</v>
      </c>
      <c r="E447" s="76" t="s">
        <v>34</v>
      </c>
      <c r="F447" s="75"/>
      <c r="G447" s="77"/>
      <c r="H447" s="61" t="str">
        <f>IF(ISBLANK(G447),"",ROUND(D447*G447,2))</f>
        <v/>
      </c>
      <c r="K447" s="72"/>
    </row>
    <row r="448" spans="2:11" x14ac:dyDescent="0.2">
      <c r="C448" s="133" t="s">
        <v>35</v>
      </c>
      <c r="D448" s="60">
        <v>1</v>
      </c>
      <c r="E448" s="76" t="s">
        <v>34</v>
      </c>
      <c r="F448" s="75"/>
      <c r="G448" s="77"/>
      <c r="H448" s="61" t="str">
        <f>IF(ISBLANK(G448),"",ROUND(D448*G448,2))</f>
        <v/>
      </c>
      <c r="K448" s="72"/>
    </row>
    <row r="449" spans="2:12" ht="15" x14ac:dyDescent="0.25">
      <c r="B449" s="50"/>
      <c r="C449" s="133" t="s">
        <v>36</v>
      </c>
      <c r="D449" s="60">
        <v>1</v>
      </c>
      <c r="E449" s="76" t="s">
        <v>34</v>
      </c>
      <c r="F449" s="75"/>
      <c r="G449" s="77"/>
      <c r="H449" s="61" t="str">
        <f>IF(ISBLANK(G449),"",ROUND(D449*G449,2))</f>
        <v/>
      </c>
      <c r="K449" s="72"/>
    </row>
    <row r="450" spans="2:12" x14ac:dyDescent="0.2">
      <c r="F450" s="24"/>
    </row>
    <row r="451" spans="2:12" x14ac:dyDescent="0.2">
      <c r="C451" s="22" t="s">
        <v>45</v>
      </c>
      <c r="F451" s="24"/>
    </row>
    <row r="452" spans="2:12" x14ac:dyDescent="0.2">
      <c r="C452" s="130" t="s">
        <v>33</v>
      </c>
      <c r="D452" s="60">
        <v>1</v>
      </c>
      <c r="E452" s="76" t="s">
        <v>34</v>
      </c>
      <c r="F452" s="75"/>
      <c r="G452" s="77"/>
      <c r="H452" s="61" t="str">
        <f>IF(ISBLANK(G452),"",ROUND(D452*G452,2))</f>
        <v/>
      </c>
      <c r="K452" s="72"/>
      <c r="L452" s="55"/>
    </row>
    <row r="453" spans="2:12" x14ac:dyDescent="0.2">
      <c r="C453" s="133" t="s">
        <v>39</v>
      </c>
      <c r="D453" s="60">
        <v>1</v>
      </c>
      <c r="E453" s="76" t="s">
        <v>34</v>
      </c>
      <c r="F453" s="75"/>
      <c r="G453" s="77"/>
      <c r="H453" s="61" t="str">
        <f>IF(ISBLANK(G453),"",ROUND(D453*G453,2))</f>
        <v/>
      </c>
      <c r="K453" s="72"/>
    </row>
    <row r="454" spans="2:12" x14ac:dyDescent="0.2">
      <c r="C454" s="133" t="s">
        <v>36</v>
      </c>
      <c r="D454" s="60">
        <v>1</v>
      </c>
      <c r="E454" s="76" t="s">
        <v>34</v>
      </c>
      <c r="F454" s="75"/>
      <c r="G454" s="77"/>
      <c r="H454" s="61" t="str">
        <f>IF(ISBLANK(G454),"",ROUND(D454*G454,2))</f>
        <v/>
      </c>
      <c r="K454" s="72"/>
    </row>
    <row r="455" spans="2:12" x14ac:dyDescent="0.2">
      <c r="F455" s="24"/>
      <c r="K455" s="72"/>
    </row>
    <row r="456" spans="2:12" x14ac:dyDescent="0.2">
      <c r="C456" s="22" t="s">
        <v>51</v>
      </c>
      <c r="F456" s="24"/>
    </row>
    <row r="457" spans="2:12" x14ac:dyDescent="0.2">
      <c r="C457" s="130" t="s">
        <v>39</v>
      </c>
      <c r="D457" s="60">
        <v>1</v>
      </c>
      <c r="E457" s="76" t="s">
        <v>34</v>
      </c>
      <c r="F457" s="75"/>
      <c r="G457" s="77"/>
      <c r="H457" s="61" t="str">
        <f>IF(ISBLANK(G457),"",ROUND(D457*G457,2))</f>
        <v/>
      </c>
      <c r="K457" s="72"/>
    </row>
    <row r="458" spans="2:12" x14ac:dyDescent="0.2">
      <c r="C458" s="78"/>
      <c r="D458" s="79"/>
      <c r="E458" s="78"/>
      <c r="F458" s="80"/>
      <c r="G458" s="82"/>
      <c r="H458" s="82"/>
    </row>
    <row r="461" spans="2:12" ht="15" x14ac:dyDescent="0.25">
      <c r="B461" s="50" t="s">
        <v>42</v>
      </c>
      <c r="C461" s="19" t="s">
        <v>103</v>
      </c>
      <c r="F461" s="24"/>
      <c r="H461" s="25">
        <f>SUM(H447:H457)</f>
        <v>0</v>
      </c>
      <c r="K461" s="72"/>
    </row>
    <row r="462" spans="2:12" x14ac:dyDescent="0.2">
      <c r="C462" s="1" t="s">
        <v>114</v>
      </c>
    </row>
    <row r="466" spans="2:11" ht="15" x14ac:dyDescent="0.25">
      <c r="B466" s="50" t="s">
        <v>56</v>
      </c>
      <c r="C466" s="19" t="s">
        <v>76</v>
      </c>
    </row>
    <row r="467" spans="2:11" ht="15" x14ac:dyDescent="0.25">
      <c r="C467" s="19" t="s">
        <v>58</v>
      </c>
    </row>
    <row r="468" spans="2:11" ht="15" x14ac:dyDescent="0.25">
      <c r="C468" s="19"/>
    </row>
    <row r="469" spans="2:11" ht="15" x14ac:dyDescent="0.25">
      <c r="C469" s="19"/>
    </row>
    <row r="470" spans="2:11" x14ac:dyDescent="0.2">
      <c r="C470" s="22" t="s">
        <v>59</v>
      </c>
    </row>
    <row r="471" spans="2:11" x14ac:dyDescent="0.2">
      <c r="C471" s="130" t="s">
        <v>33</v>
      </c>
      <c r="D471" s="60">
        <v>21</v>
      </c>
      <c r="E471" s="76" t="s">
        <v>34</v>
      </c>
      <c r="F471" s="75"/>
      <c r="G471" s="77"/>
      <c r="H471" s="61" t="str">
        <f>IF(ISBLANK(G471),"",ROUND(D471*G471,2))</f>
        <v/>
      </c>
      <c r="K471" s="72"/>
    </row>
    <row r="472" spans="2:11" x14ac:dyDescent="0.2">
      <c r="C472" s="133" t="s">
        <v>35</v>
      </c>
      <c r="D472" s="60">
        <v>21</v>
      </c>
      <c r="E472" s="76" t="s">
        <v>34</v>
      </c>
      <c r="F472" s="75"/>
      <c r="G472" s="77"/>
      <c r="H472" s="61" t="str">
        <f>IF(ISBLANK(G472),"",ROUND(D472*G472,2))</f>
        <v/>
      </c>
      <c r="K472" s="72"/>
    </row>
    <row r="473" spans="2:11" x14ac:dyDescent="0.2">
      <c r="C473" s="133" t="s">
        <v>36</v>
      </c>
      <c r="D473" s="60">
        <v>21</v>
      </c>
      <c r="E473" s="76" t="s">
        <v>34</v>
      </c>
      <c r="F473" s="75"/>
      <c r="G473" s="77"/>
      <c r="H473" s="61" t="str">
        <f>IF(ISBLANK(G473),"",ROUND(D473*G473,2))</f>
        <v/>
      </c>
      <c r="K473" s="72"/>
    </row>
    <row r="474" spans="2:11" x14ac:dyDescent="0.2">
      <c r="F474" s="24"/>
    </row>
    <row r="475" spans="2:11" x14ac:dyDescent="0.2">
      <c r="C475" s="22" t="s">
        <v>60</v>
      </c>
      <c r="F475" s="24"/>
    </row>
    <row r="476" spans="2:11" x14ac:dyDescent="0.2">
      <c r="C476" s="130" t="s">
        <v>33</v>
      </c>
      <c r="D476" s="60">
        <v>5</v>
      </c>
      <c r="E476" s="76" t="s">
        <v>34</v>
      </c>
      <c r="F476" s="75"/>
      <c r="G476" s="77"/>
      <c r="H476" s="61" t="str">
        <f>IF(ISBLANK(G476),"",ROUND(D476*G476,2))</f>
        <v/>
      </c>
      <c r="K476" s="72"/>
    </row>
    <row r="477" spans="2:11" x14ac:dyDescent="0.2">
      <c r="C477" s="133" t="s">
        <v>35</v>
      </c>
      <c r="D477" s="60">
        <v>5</v>
      </c>
      <c r="E477" s="76" t="s">
        <v>34</v>
      </c>
      <c r="F477" s="75"/>
      <c r="G477" s="77"/>
      <c r="H477" s="61" t="str">
        <f>IF(ISBLANK(G477),"",ROUND(D477*G477,2))</f>
        <v/>
      </c>
      <c r="K477" s="72"/>
    </row>
    <row r="478" spans="2:11" x14ac:dyDescent="0.2">
      <c r="C478" s="133" t="s">
        <v>36</v>
      </c>
      <c r="D478" s="60">
        <v>5</v>
      </c>
      <c r="E478" s="76" t="s">
        <v>34</v>
      </c>
      <c r="F478" s="75"/>
      <c r="G478" s="77"/>
      <c r="H478" s="61" t="str">
        <f>IF(ISBLANK(G478),"",ROUND(D478*G478,2))</f>
        <v/>
      </c>
      <c r="K478" s="72"/>
    </row>
    <row r="479" spans="2:11" x14ac:dyDescent="0.2">
      <c r="F479" s="24"/>
    </row>
    <row r="480" spans="2:11" x14ac:dyDescent="0.2">
      <c r="C480" s="22" t="s">
        <v>61</v>
      </c>
      <c r="F480" s="24"/>
    </row>
    <row r="481" spans="3:11" x14ac:dyDescent="0.2">
      <c r="C481" s="130" t="s">
        <v>33</v>
      </c>
      <c r="D481" s="60">
        <v>9</v>
      </c>
      <c r="E481" s="76" t="s">
        <v>34</v>
      </c>
      <c r="F481" s="75"/>
      <c r="G481" s="77"/>
      <c r="H481" s="61" t="str">
        <f>IF(ISBLANK(G481),"",ROUND(D481*G481,2))</f>
        <v/>
      </c>
      <c r="K481" s="72"/>
    </row>
    <row r="482" spans="3:11" x14ac:dyDescent="0.2">
      <c r="C482" s="133" t="s">
        <v>35</v>
      </c>
      <c r="D482" s="60">
        <v>9</v>
      </c>
      <c r="E482" s="76" t="s">
        <v>34</v>
      </c>
      <c r="F482" s="75"/>
      <c r="G482" s="77"/>
      <c r="H482" s="61" t="str">
        <f>IF(ISBLANK(G482),"",ROUND(D482*G482,2))</f>
        <v/>
      </c>
      <c r="K482" s="72"/>
    </row>
    <row r="483" spans="3:11" x14ac:dyDescent="0.2">
      <c r="C483" s="133" t="s">
        <v>36</v>
      </c>
      <c r="D483" s="60">
        <v>9</v>
      </c>
      <c r="E483" s="76" t="s">
        <v>34</v>
      </c>
      <c r="F483" s="75"/>
      <c r="G483" s="77"/>
      <c r="H483" s="61" t="str">
        <f>IF(ISBLANK(G483),"",ROUND(D483*G483,2))</f>
        <v/>
      </c>
      <c r="K483" s="72"/>
    </row>
    <row r="484" spans="3:11" x14ac:dyDescent="0.2">
      <c r="F484" s="49"/>
    </row>
    <row r="485" spans="3:11" x14ac:dyDescent="0.2">
      <c r="C485" s="22" t="s">
        <v>62</v>
      </c>
      <c r="F485" s="24"/>
    </row>
    <row r="486" spans="3:11" x14ac:dyDescent="0.2">
      <c r="C486" s="130" t="s">
        <v>33</v>
      </c>
      <c r="D486" s="60">
        <v>4</v>
      </c>
      <c r="E486" s="76" t="s">
        <v>34</v>
      </c>
      <c r="F486" s="75"/>
      <c r="G486" s="77"/>
      <c r="H486" s="61" t="str">
        <f>IF(ISBLANK(G486),"",ROUND(D486*G486,2))</f>
        <v/>
      </c>
      <c r="K486" s="72"/>
    </row>
    <row r="487" spans="3:11" x14ac:dyDescent="0.2">
      <c r="C487" s="133" t="s">
        <v>35</v>
      </c>
      <c r="D487" s="60">
        <v>4</v>
      </c>
      <c r="E487" s="76" t="s">
        <v>34</v>
      </c>
      <c r="F487" s="75"/>
      <c r="G487" s="77"/>
      <c r="H487" s="61" t="str">
        <f>IF(ISBLANK(G487),"",ROUND(D487*G487,2))</f>
        <v/>
      </c>
      <c r="K487" s="72"/>
    </row>
    <row r="488" spans="3:11" x14ac:dyDescent="0.2">
      <c r="C488" s="133" t="s">
        <v>36</v>
      </c>
      <c r="D488" s="60">
        <v>4</v>
      </c>
      <c r="E488" s="76" t="s">
        <v>34</v>
      </c>
      <c r="F488" s="75"/>
      <c r="G488" s="77"/>
      <c r="H488" s="61" t="str">
        <f>IF(ISBLANK(G488),"",ROUND(D488*G488,2))</f>
        <v/>
      </c>
      <c r="K488" s="72"/>
    </row>
    <row r="489" spans="3:11" x14ac:dyDescent="0.2">
      <c r="F489" s="24"/>
    </row>
    <row r="490" spans="3:11" x14ac:dyDescent="0.2">
      <c r="C490" s="22" t="s">
        <v>63</v>
      </c>
      <c r="F490" s="24"/>
    </row>
    <row r="491" spans="3:11" x14ac:dyDescent="0.2">
      <c r="C491" s="130" t="s">
        <v>33</v>
      </c>
      <c r="D491" s="60">
        <v>10</v>
      </c>
      <c r="E491" s="76" t="s">
        <v>34</v>
      </c>
      <c r="F491" s="75"/>
      <c r="G491" s="77"/>
      <c r="H491" s="61" t="str">
        <f>IF(ISBLANK(G491),"",ROUND(D491*G491,2))</f>
        <v/>
      </c>
      <c r="K491" s="72"/>
    </row>
    <row r="492" spans="3:11" x14ac:dyDescent="0.2">
      <c r="C492" s="133" t="s">
        <v>35</v>
      </c>
      <c r="D492" s="60">
        <v>10</v>
      </c>
      <c r="E492" s="76" t="s">
        <v>34</v>
      </c>
      <c r="F492" s="75"/>
      <c r="G492" s="77"/>
      <c r="H492" s="61" t="str">
        <f>IF(ISBLANK(G492),"",ROUND(D492*G492,2))</f>
        <v/>
      </c>
      <c r="K492" s="72"/>
    </row>
    <row r="493" spans="3:11" x14ac:dyDescent="0.2">
      <c r="C493" s="133" t="s">
        <v>36</v>
      </c>
      <c r="D493" s="60">
        <v>10</v>
      </c>
      <c r="E493" s="76" t="s">
        <v>34</v>
      </c>
      <c r="F493" s="75"/>
      <c r="G493" s="77"/>
      <c r="H493" s="61" t="str">
        <f>IF(ISBLANK(G493),"",ROUND(D493*G493,2))</f>
        <v/>
      </c>
      <c r="K493" s="72"/>
    </row>
    <row r="494" spans="3:11" x14ac:dyDescent="0.2">
      <c r="F494" s="24"/>
    </row>
    <row r="495" spans="3:11" x14ac:dyDescent="0.2">
      <c r="C495" s="22" t="s">
        <v>70</v>
      </c>
      <c r="F495" s="24"/>
      <c r="K495" s="55"/>
    </row>
    <row r="496" spans="3:11" x14ac:dyDescent="0.2">
      <c r="C496" s="130" t="s">
        <v>33</v>
      </c>
      <c r="D496" s="60">
        <v>6</v>
      </c>
      <c r="E496" s="76" t="s">
        <v>34</v>
      </c>
      <c r="F496" s="75"/>
      <c r="G496" s="77"/>
      <c r="H496" s="61" t="str">
        <f>IF(ISBLANK(G496),"",ROUND(D496*G496,2))</f>
        <v/>
      </c>
      <c r="K496" s="72"/>
    </row>
    <row r="497" spans="2:11" x14ac:dyDescent="0.2">
      <c r="C497" s="133" t="s">
        <v>35</v>
      </c>
      <c r="D497" s="60">
        <v>6</v>
      </c>
      <c r="E497" s="76" t="s">
        <v>34</v>
      </c>
      <c r="F497" s="75"/>
      <c r="G497" s="77"/>
      <c r="H497" s="61" t="str">
        <f>IF(ISBLANK(G497),"",ROUND(D497*G497,2))</f>
        <v/>
      </c>
      <c r="K497" s="72"/>
    </row>
    <row r="498" spans="2:11" x14ac:dyDescent="0.2">
      <c r="C498" s="133" t="s">
        <v>36</v>
      </c>
      <c r="D498" s="60">
        <v>6</v>
      </c>
      <c r="E498" s="76" t="s">
        <v>34</v>
      </c>
      <c r="F498" s="75"/>
      <c r="G498" s="77"/>
      <c r="H498" s="61" t="str">
        <f>IF(ISBLANK(G498),"",ROUND(D498*G498,2))</f>
        <v/>
      </c>
      <c r="K498" s="72"/>
    </row>
    <row r="499" spans="2:11" x14ac:dyDescent="0.2">
      <c r="F499" s="24"/>
    </row>
    <row r="500" spans="2:11" x14ac:dyDescent="0.2">
      <c r="C500" s="22" t="s">
        <v>73</v>
      </c>
      <c r="F500" s="24"/>
    </row>
    <row r="501" spans="2:11" x14ac:dyDescent="0.2">
      <c r="C501" s="130" t="s">
        <v>33</v>
      </c>
      <c r="D501" s="60">
        <v>8</v>
      </c>
      <c r="E501" s="76" t="s">
        <v>34</v>
      </c>
      <c r="F501" s="75"/>
      <c r="G501" s="77"/>
      <c r="H501" s="61" t="str">
        <f>IF(ISBLANK(G501),"",ROUND(D501*G501,2))</f>
        <v/>
      </c>
      <c r="K501" s="72"/>
    </row>
    <row r="502" spans="2:11" x14ac:dyDescent="0.2">
      <c r="C502" s="133" t="s">
        <v>35</v>
      </c>
      <c r="D502" s="60">
        <v>8</v>
      </c>
      <c r="E502" s="76" t="s">
        <v>34</v>
      </c>
      <c r="F502" s="75"/>
      <c r="G502" s="77"/>
      <c r="H502" s="61" t="str">
        <f>IF(ISBLANK(G502),"",ROUND(D502*G502,2))</f>
        <v/>
      </c>
      <c r="K502" s="72"/>
    </row>
    <row r="503" spans="2:11" x14ac:dyDescent="0.2">
      <c r="C503" s="133" t="s">
        <v>36</v>
      </c>
      <c r="D503" s="60">
        <v>8</v>
      </c>
      <c r="E503" s="76" t="s">
        <v>34</v>
      </c>
      <c r="F503" s="75"/>
      <c r="G503" s="77"/>
      <c r="H503" s="61" t="str">
        <f>IF(ISBLANK(G503),"",ROUND(D503*G503,2))</f>
        <v/>
      </c>
      <c r="K503" s="72"/>
    </row>
    <row r="506" spans="2:11" ht="15" x14ac:dyDescent="0.25">
      <c r="B506" s="50" t="s">
        <v>56</v>
      </c>
      <c r="C506" s="19" t="s">
        <v>76</v>
      </c>
    </row>
    <row r="507" spans="2:11" ht="15" x14ac:dyDescent="0.25">
      <c r="C507" s="19" t="s">
        <v>77</v>
      </c>
      <c r="F507" s="24"/>
      <c r="H507" s="25">
        <f>SUM(H471:H503)</f>
        <v>0</v>
      </c>
      <c r="K507" s="72"/>
    </row>
    <row r="508" spans="2:11" x14ac:dyDescent="0.2">
      <c r="C508" s="1" t="s">
        <v>115</v>
      </c>
    </row>
    <row r="511" spans="2:11" ht="15" x14ac:dyDescent="0.25">
      <c r="B511" s="50" t="s">
        <v>80</v>
      </c>
      <c r="C511" s="19" t="s">
        <v>81</v>
      </c>
    </row>
    <row r="512" spans="2:11" ht="15" x14ac:dyDescent="0.25">
      <c r="C512" s="19" t="s">
        <v>82</v>
      </c>
    </row>
    <row r="515" spans="3:11" x14ac:dyDescent="0.2">
      <c r="C515" s="22" t="s">
        <v>86</v>
      </c>
    </row>
    <row r="516" spans="3:11" x14ac:dyDescent="0.2">
      <c r="C516" s="130" t="s">
        <v>33</v>
      </c>
      <c r="D516" s="60">
        <v>32</v>
      </c>
      <c r="E516" s="76" t="s">
        <v>34</v>
      </c>
      <c r="F516" s="75"/>
      <c r="G516" s="77"/>
      <c r="H516" s="61" t="str">
        <f>IF(ISBLANK(G516),"",ROUND(D516*G516,2))</f>
        <v/>
      </c>
      <c r="K516" s="72"/>
    </row>
    <row r="517" spans="3:11" x14ac:dyDescent="0.2">
      <c r="C517" s="133" t="s">
        <v>35</v>
      </c>
      <c r="D517" s="60">
        <v>32</v>
      </c>
      <c r="E517" s="76" t="s">
        <v>34</v>
      </c>
      <c r="F517" s="75"/>
      <c r="G517" s="77"/>
      <c r="H517" s="61" t="str">
        <f>IF(ISBLANK(G517),"",ROUND(D517*G517,2))</f>
        <v/>
      </c>
      <c r="K517" s="72"/>
    </row>
    <row r="518" spans="3:11" x14ac:dyDescent="0.2">
      <c r="C518" s="133" t="s">
        <v>36</v>
      </c>
      <c r="D518" s="60">
        <v>32</v>
      </c>
      <c r="E518" s="76" t="s">
        <v>34</v>
      </c>
      <c r="F518" s="75"/>
      <c r="G518" s="77"/>
      <c r="H518" s="61" t="str">
        <f>IF(ISBLANK(G518),"",ROUND(D518*G518,2))</f>
        <v/>
      </c>
      <c r="K518" s="72"/>
    </row>
    <row r="519" spans="3:11" x14ac:dyDescent="0.2">
      <c r="F519" s="24"/>
    </row>
    <row r="520" spans="3:11" x14ac:dyDescent="0.2">
      <c r="C520" s="22" t="s">
        <v>87</v>
      </c>
      <c r="F520" s="24"/>
    </row>
    <row r="521" spans="3:11" x14ac:dyDescent="0.2">
      <c r="C521" s="130" t="s">
        <v>33</v>
      </c>
      <c r="D521" s="60">
        <v>74</v>
      </c>
      <c r="E521" s="76" t="s">
        <v>34</v>
      </c>
      <c r="F521" s="75"/>
      <c r="G521" s="77"/>
      <c r="H521" s="61" t="str">
        <f>IF(ISBLANK(G521),"",ROUND(D521*G521,2))</f>
        <v/>
      </c>
      <c r="K521" s="72"/>
    </row>
    <row r="522" spans="3:11" x14ac:dyDescent="0.2">
      <c r="C522" s="133" t="s">
        <v>35</v>
      </c>
      <c r="D522" s="60">
        <v>74</v>
      </c>
      <c r="E522" s="76" t="s">
        <v>34</v>
      </c>
      <c r="F522" s="75"/>
      <c r="G522" s="77"/>
      <c r="H522" s="61" t="str">
        <f>IF(ISBLANK(G522),"",ROUND(D522*G522,2))</f>
        <v/>
      </c>
      <c r="K522" s="72"/>
    </row>
    <row r="523" spans="3:11" x14ac:dyDescent="0.2">
      <c r="C523" s="133" t="s">
        <v>36</v>
      </c>
      <c r="D523" s="60">
        <v>74</v>
      </c>
      <c r="E523" s="76" t="s">
        <v>34</v>
      </c>
      <c r="F523" s="75"/>
      <c r="G523" s="77"/>
      <c r="H523" s="61" t="str">
        <f>IF(ISBLANK(G523),"",ROUND(D523*G523,2))</f>
        <v/>
      </c>
      <c r="K523" s="72"/>
    </row>
    <row r="524" spans="3:11" x14ac:dyDescent="0.2">
      <c r="F524" s="24"/>
    </row>
    <row r="525" spans="3:11" x14ac:dyDescent="0.2">
      <c r="C525" s="22" t="s">
        <v>88</v>
      </c>
      <c r="F525" s="24"/>
    </row>
    <row r="526" spans="3:11" x14ac:dyDescent="0.2">
      <c r="C526" s="130" t="s">
        <v>33</v>
      </c>
      <c r="D526" s="60">
        <v>10</v>
      </c>
      <c r="E526" s="76" t="s">
        <v>34</v>
      </c>
      <c r="F526" s="75"/>
      <c r="G526" s="77"/>
      <c r="H526" s="61" t="str">
        <f>IF(ISBLANK(G526),"",ROUND(D526*G526,2))</f>
        <v/>
      </c>
      <c r="K526" s="72"/>
    </row>
    <row r="527" spans="3:11" x14ac:dyDescent="0.2">
      <c r="C527" s="133" t="s">
        <v>35</v>
      </c>
      <c r="D527" s="60">
        <v>10</v>
      </c>
      <c r="E527" s="76" t="s">
        <v>34</v>
      </c>
      <c r="F527" s="75"/>
      <c r="G527" s="77"/>
      <c r="H527" s="61" t="str">
        <f>IF(ISBLANK(G527),"",ROUND(D527*G527,2))</f>
        <v/>
      </c>
      <c r="K527" s="72"/>
    </row>
    <row r="528" spans="3:11" x14ac:dyDescent="0.2">
      <c r="C528" s="133" t="s">
        <v>36</v>
      </c>
      <c r="D528" s="60">
        <v>10</v>
      </c>
      <c r="E528" s="76" t="s">
        <v>34</v>
      </c>
      <c r="F528" s="75"/>
      <c r="G528" s="77"/>
      <c r="H528" s="61" t="str">
        <f>IF(ISBLANK(G528),"",ROUND(D528*G528,2))</f>
        <v/>
      </c>
      <c r="K528" s="72"/>
    </row>
    <row r="529" spans="2:11" x14ac:dyDescent="0.2">
      <c r="F529" s="24"/>
    </row>
    <row r="530" spans="2:11" x14ac:dyDescent="0.2">
      <c r="C530" s="22" t="s">
        <v>90</v>
      </c>
      <c r="F530" s="24"/>
    </row>
    <row r="531" spans="2:11" x14ac:dyDescent="0.2">
      <c r="C531" s="130" t="s">
        <v>33</v>
      </c>
      <c r="D531" s="60">
        <v>12</v>
      </c>
      <c r="E531" s="76" t="s">
        <v>34</v>
      </c>
      <c r="F531" s="75"/>
      <c r="G531" s="77"/>
      <c r="H531" s="61" t="str">
        <f>IF(ISBLANK(G531),"",ROUND(D531*G531,2))</f>
        <v/>
      </c>
      <c r="K531" s="72"/>
    </row>
    <row r="532" spans="2:11" x14ac:dyDescent="0.2">
      <c r="C532" s="133" t="s">
        <v>35</v>
      </c>
      <c r="D532" s="60">
        <v>12</v>
      </c>
      <c r="E532" s="76" t="s">
        <v>34</v>
      </c>
      <c r="F532" s="75"/>
      <c r="G532" s="77"/>
      <c r="H532" s="61" t="str">
        <f>IF(ISBLANK(G532),"",ROUND(D532*G532,2))</f>
        <v/>
      </c>
      <c r="K532" s="72"/>
    </row>
    <row r="533" spans="2:11" x14ac:dyDescent="0.2">
      <c r="C533" s="133" t="s">
        <v>36</v>
      </c>
      <c r="D533" s="60">
        <v>12</v>
      </c>
      <c r="E533" s="76" t="s">
        <v>34</v>
      </c>
      <c r="F533" s="75"/>
      <c r="G533" s="77"/>
      <c r="H533" s="61" t="str">
        <f>IF(ISBLANK(G533),"",ROUND(D533*G533,2))</f>
        <v/>
      </c>
      <c r="K533" s="72"/>
    </row>
    <row r="534" spans="2:11" x14ac:dyDescent="0.2">
      <c r="C534" s="22"/>
      <c r="F534" s="24"/>
    </row>
    <row r="535" spans="2:11" x14ac:dyDescent="0.2">
      <c r="C535" s="22" t="s">
        <v>91</v>
      </c>
      <c r="F535" s="24"/>
    </row>
    <row r="536" spans="2:11" x14ac:dyDescent="0.2">
      <c r="C536" s="130" t="s">
        <v>33</v>
      </c>
      <c r="D536" s="60">
        <v>84</v>
      </c>
      <c r="E536" s="76" t="s">
        <v>34</v>
      </c>
      <c r="F536" s="75"/>
      <c r="G536" s="77"/>
      <c r="H536" s="61" t="str">
        <f>IF(ISBLANK(G536),"",ROUND(D536*G536,2))</f>
        <v/>
      </c>
      <c r="K536" s="72"/>
    </row>
    <row r="537" spans="2:11" x14ac:dyDescent="0.2">
      <c r="C537" s="133" t="s">
        <v>35</v>
      </c>
      <c r="D537" s="60">
        <v>84</v>
      </c>
      <c r="E537" s="76" t="s">
        <v>34</v>
      </c>
      <c r="F537" s="75"/>
      <c r="G537" s="77"/>
      <c r="H537" s="61" t="str">
        <f>IF(ISBLANK(G537),"",ROUND(D537*G537,2))</f>
        <v/>
      </c>
      <c r="K537" s="72"/>
    </row>
    <row r="538" spans="2:11" x14ac:dyDescent="0.2">
      <c r="C538" s="133" t="s">
        <v>36</v>
      </c>
      <c r="D538" s="60">
        <v>84</v>
      </c>
      <c r="E538" s="76" t="s">
        <v>34</v>
      </c>
      <c r="F538" s="75"/>
      <c r="G538" s="77"/>
      <c r="H538" s="61" t="str">
        <f>IF(ISBLANK(G538),"",ROUND(D538*G538,2))</f>
        <v/>
      </c>
      <c r="K538" s="72"/>
    </row>
    <row r="539" spans="2:11" ht="16.5" x14ac:dyDescent="0.35">
      <c r="F539" s="30"/>
    </row>
    <row r="541" spans="2:11" ht="15" x14ac:dyDescent="0.25">
      <c r="B541" s="50" t="s">
        <v>80</v>
      </c>
      <c r="C541" s="19" t="s">
        <v>116</v>
      </c>
    </row>
    <row r="542" spans="2:11" ht="15" x14ac:dyDescent="0.25">
      <c r="C542" s="19" t="s">
        <v>219</v>
      </c>
      <c r="F542" s="24"/>
      <c r="H542" s="25">
        <f>SUM(H516:H538)</f>
        <v>0</v>
      </c>
      <c r="K542" s="72"/>
    </row>
    <row r="543" spans="2:11" x14ac:dyDescent="0.2">
      <c r="C543" s="1" t="s">
        <v>117</v>
      </c>
    </row>
    <row r="544" spans="2:11" x14ac:dyDescent="0.2">
      <c r="F544" s="163"/>
    </row>
    <row r="545" spans="2:11" x14ac:dyDescent="0.2">
      <c r="F545" s="163"/>
    </row>
    <row r="547" spans="2:11" ht="15" x14ac:dyDescent="0.25">
      <c r="C547" s="16" t="s">
        <v>111</v>
      </c>
    </row>
    <row r="549" spans="2:11" x14ac:dyDescent="0.2">
      <c r="K549" s="72"/>
    </row>
    <row r="550" spans="2:11" ht="15" x14ac:dyDescent="0.25">
      <c r="B550" s="83" t="s">
        <v>30</v>
      </c>
      <c r="C550" s="84" t="s">
        <v>31</v>
      </c>
      <c r="D550" s="85"/>
      <c r="E550" s="86"/>
      <c r="F550" s="87"/>
      <c r="G550" s="88"/>
      <c r="H550" s="99">
        <f>H438</f>
        <v>0</v>
      </c>
      <c r="K550" s="72"/>
    </row>
    <row r="551" spans="2:11" ht="15" x14ac:dyDescent="0.25">
      <c r="B551" s="104"/>
      <c r="C551" s="103"/>
      <c r="D551" s="105"/>
      <c r="E551" s="103"/>
      <c r="F551" s="106"/>
      <c r="G551" s="107"/>
      <c r="H551" s="108"/>
      <c r="K551" s="72"/>
    </row>
    <row r="552" spans="2:11" ht="15" x14ac:dyDescent="0.25">
      <c r="B552" s="89" t="s">
        <v>95</v>
      </c>
      <c r="C552" s="19" t="s">
        <v>96</v>
      </c>
      <c r="F552" s="24"/>
      <c r="H552" s="100">
        <f>H461</f>
        <v>0</v>
      </c>
      <c r="K552" s="72"/>
    </row>
    <row r="553" spans="2:11" ht="15" x14ac:dyDescent="0.25">
      <c r="B553" s="109"/>
      <c r="C553" s="110"/>
      <c r="D553" s="105"/>
      <c r="E553" s="103"/>
      <c r="F553" s="106"/>
      <c r="G553" s="107"/>
      <c r="H553" s="108"/>
    </row>
    <row r="554" spans="2:11" ht="15" x14ac:dyDescent="0.25">
      <c r="B554" s="89" t="s">
        <v>56</v>
      </c>
      <c r="C554" s="19" t="s">
        <v>109</v>
      </c>
      <c r="F554" s="24"/>
      <c r="H554" s="100">
        <f>H507</f>
        <v>0</v>
      </c>
      <c r="K554" s="72"/>
    </row>
    <row r="555" spans="2:11" ht="15" x14ac:dyDescent="0.25">
      <c r="B555" s="109"/>
      <c r="C555" s="110"/>
      <c r="D555" s="105"/>
      <c r="E555" s="103"/>
      <c r="F555" s="106"/>
      <c r="G555" s="107"/>
      <c r="H555" s="108"/>
    </row>
    <row r="556" spans="2:11" ht="15" x14ac:dyDescent="0.25">
      <c r="B556" s="89" t="s">
        <v>80</v>
      </c>
      <c r="C556" s="19" t="s">
        <v>98</v>
      </c>
      <c r="F556" s="24"/>
      <c r="H556" s="100">
        <f>H542</f>
        <v>0</v>
      </c>
      <c r="K556" s="72"/>
    </row>
    <row r="557" spans="2:11" x14ac:dyDescent="0.2">
      <c r="B557" s="90"/>
      <c r="H557" s="100"/>
    </row>
    <row r="558" spans="2:11" x14ac:dyDescent="0.2">
      <c r="B558" s="90"/>
      <c r="H558" s="100"/>
    </row>
    <row r="559" spans="2:11" ht="15" thickBot="1" x14ac:dyDescent="0.25">
      <c r="B559" s="94"/>
      <c r="C559" s="95"/>
      <c r="D559" s="96"/>
      <c r="E559" s="95"/>
      <c r="F559" s="97"/>
      <c r="G559" s="98"/>
      <c r="H559" s="101"/>
    </row>
    <row r="560" spans="2:11" ht="15.75" thickTop="1" x14ac:dyDescent="0.25">
      <c r="B560" s="91"/>
      <c r="C560" s="127" t="s">
        <v>118</v>
      </c>
      <c r="D560" s="43"/>
      <c r="E560" s="44"/>
      <c r="F560" s="93"/>
      <c r="G560" s="46"/>
      <c r="H560" s="129">
        <f>SUM(H550:H557)</f>
        <v>0</v>
      </c>
      <c r="K560" s="72"/>
    </row>
    <row r="562" spans="3:11" x14ac:dyDescent="0.2">
      <c r="F562" s="163"/>
    </row>
    <row r="563" spans="3:11" x14ac:dyDescent="0.2">
      <c r="F563" s="163"/>
    </row>
    <row r="564" spans="3:11" ht="15" x14ac:dyDescent="0.25">
      <c r="C564" s="19" t="s">
        <v>119</v>
      </c>
    </row>
    <row r="567" spans="3:11" ht="129.75" customHeight="1" x14ac:dyDescent="0.2">
      <c r="C567" s="35" t="s">
        <v>120</v>
      </c>
    </row>
    <row r="568" spans="3:11" ht="15" thickBot="1" x14ac:dyDescent="0.25">
      <c r="C568" s="95" t="s">
        <v>121</v>
      </c>
      <c r="D568" s="137">
        <v>4</v>
      </c>
      <c r="E568" s="140" t="s">
        <v>34</v>
      </c>
      <c r="F568" s="138"/>
      <c r="G568" s="139"/>
      <c r="H568" s="135" t="str">
        <f>IF(ISBLANK(G568),"",ROUND(D568*G568,2))</f>
        <v/>
      </c>
      <c r="K568" s="72"/>
    </row>
    <row r="569" spans="3:11" ht="15" thickTop="1" x14ac:dyDescent="0.2"/>
    <row r="571" spans="3:11" ht="15" x14ac:dyDescent="0.25">
      <c r="C571" s="149" t="s">
        <v>122</v>
      </c>
      <c r="D571" s="121"/>
      <c r="E571" s="122"/>
      <c r="F571" s="123"/>
      <c r="G571" s="124"/>
      <c r="H571" s="144">
        <f>SUM(H568:H570)</f>
        <v>0</v>
      </c>
      <c r="K571" s="72"/>
    </row>
    <row r="574" spans="3:11" ht="15" x14ac:dyDescent="0.25">
      <c r="C574" s="16"/>
      <c r="F574" s="27"/>
    </row>
    <row r="575" spans="3:11" x14ac:dyDescent="0.2">
      <c r="F575" s="49"/>
    </row>
    <row r="576" spans="3:11" ht="15" x14ac:dyDescent="0.25">
      <c r="C576" s="19" t="s">
        <v>123</v>
      </c>
    </row>
    <row r="577" spans="3:13" ht="15" x14ac:dyDescent="0.25">
      <c r="C577" s="19"/>
    </row>
    <row r="579" spans="3:13" ht="97.5" customHeight="1" x14ac:dyDescent="0.2">
      <c r="C579" s="35" t="s">
        <v>124</v>
      </c>
    </row>
    <row r="580" spans="3:13" ht="15" thickBot="1" x14ac:dyDescent="0.25">
      <c r="C580" s="95" t="s">
        <v>125</v>
      </c>
      <c r="D580" s="137">
        <v>2</v>
      </c>
      <c r="E580" s="140" t="s">
        <v>34</v>
      </c>
      <c r="F580" s="138"/>
      <c r="G580" s="141"/>
      <c r="H580" s="135" t="str">
        <f>IF(ISBLANK(G580),"",ROUND(D580*G580,2))</f>
        <v/>
      </c>
      <c r="K580" s="72"/>
    </row>
    <row r="581" spans="3:13" ht="15" thickTop="1" x14ac:dyDescent="0.2"/>
    <row r="583" spans="3:13" ht="15" x14ac:dyDescent="0.25">
      <c r="C583" s="149" t="s">
        <v>126</v>
      </c>
      <c r="D583" s="121"/>
      <c r="E583" s="122"/>
      <c r="F583" s="123"/>
      <c r="G583" s="124"/>
      <c r="H583" s="144">
        <f>SUM(H580:H582)</f>
        <v>0</v>
      </c>
      <c r="K583" s="72"/>
    </row>
    <row r="584" spans="3:13" ht="15" x14ac:dyDescent="0.25">
      <c r="C584" s="16"/>
    </row>
    <row r="586" spans="3:13" ht="15" x14ac:dyDescent="0.25">
      <c r="C586" s="19" t="s">
        <v>127</v>
      </c>
    </row>
    <row r="589" spans="3:13" ht="84.75" customHeight="1" x14ac:dyDescent="0.2">
      <c r="C589" s="35" t="s">
        <v>128</v>
      </c>
    </row>
    <row r="590" spans="3:13" s="28" customFormat="1" ht="43.5" thickBot="1" x14ac:dyDescent="0.25">
      <c r="C590" s="154" t="s">
        <v>238</v>
      </c>
      <c r="D590" s="134">
        <v>1</v>
      </c>
      <c r="E590" s="161" t="s">
        <v>129</v>
      </c>
      <c r="F590" s="136"/>
      <c r="G590" s="141"/>
      <c r="H590" s="135" t="str">
        <f>IF(ISBLANK(G590),"",ROUND(D590*G590,2))</f>
        <v/>
      </c>
      <c r="I590" s="55"/>
      <c r="J590" s="72"/>
      <c r="K590" s="72"/>
      <c r="L590" s="55"/>
      <c r="M590" s="55"/>
    </row>
    <row r="591" spans="3:13" ht="15" thickTop="1" x14ac:dyDescent="0.2"/>
    <row r="593" spans="2:11" ht="15" x14ac:dyDescent="0.25">
      <c r="C593" s="145" t="s">
        <v>130</v>
      </c>
      <c r="D593" s="121"/>
      <c r="E593" s="122"/>
      <c r="F593" s="123"/>
      <c r="G593" s="124"/>
      <c r="H593" s="144">
        <f>SUM(H590:H592)</f>
        <v>0</v>
      </c>
      <c r="K593" s="72"/>
    </row>
    <row r="596" spans="2:11" ht="15" x14ac:dyDescent="0.25">
      <c r="C596" s="19" t="s">
        <v>131</v>
      </c>
    </row>
    <row r="599" spans="2:11" ht="175.5" customHeight="1" x14ac:dyDescent="0.2">
      <c r="B599" s="33" t="s">
        <v>132</v>
      </c>
      <c r="C599" s="35" t="s">
        <v>133</v>
      </c>
    </row>
    <row r="600" spans="2:11" x14ac:dyDescent="0.2">
      <c r="C600" s="103" t="s">
        <v>134</v>
      </c>
      <c r="D600" s="60">
        <v>5</v>
      </c>
      <c r="E600" s="76" t="s">
        <v>135</v>
      </c>
      <c r="F600" s="75"/>
      <c r="G600" s="77"/>
      <c r="H600" s="61" t="str">
        <f>IF(ISBLANK(G600),"",ROUND(D600*G600,2))</f>
        <v/>
      </c>
      <c r="K600" s="72"/>
    </row>
    <row r="601" spans="2:11" x14ac:dyDescent="0.2">
      <c r="F601" s="24"/>
    </row>
    <row r="602" spans="2:11" x14ac:dyDescent="0.2">
      <c r="F602" s="24"/>
    </row>
    <row r="603" spans="2:11" x14ac:dyDescent="0.2">
      <c r="B603" s="1" t="s">
        <v>136</v>
      </c>
      <c r="C603" s="1" t="s">
        <v>137</v>
      </c>
      <c r="F603" s="24"/>
    </row>
    <row r="604" spans="2:11" ht="20.25" customHeight="1" x14ac:dyDescent="0.2">
      <c r="C604" s="103" t="s">
        <v>138</v>
      </c>
      <c r="D604" s="60">
        <v>25</v>
      </c>
      <c r="E604" s="76" t="s">
        <v>139</v>
      </c>
      <c r="F604" s="75"/>
      <c r="G604" s="77"/>
      <c r="H604" s="61" t="str">
        <f>IF(ISBLANK(G604),"",ROUND(D604*G604,2))</f>
        <v/>
      </c>
      <c r="K604" s="72"/>
    </row>
    <row r="605" spans="2:11" x14ac:dyDescent="0.2">
      <c r="F605" s="24"/>
    </row>
    <row r="606" spans="2:11" x14ac:dyDescent="0.2">
      <c r="F606" s="24"/>
    </row>
    <row r="607" spans="2:11" ht="34.5" customHeight="1" x14ac:dyDescent="0.2">
      <c r="B607" s="33" t="s">
        <v>140</v>
      </c>
      <c r="C607" s="35" t="s">
        <v>141</v>
      </c>
      <c r="F607" s="24"/>
    </row>
    <row r="608" spans="2:11" x14ac:dyDescent="0.2">
      <c r="C608" s="103" t="s">
        <v>142</v>
      </c>
      <c r="D608" s="60">
        <v>20</v>
      </c>
      <c r="E608" s="76" t="s">
        <v>34</v>
      </c>
      <c r="F608" s="75"/>
      <c r="G608" s="77"/>
      <c r="H608" s="61" t="str">
        <f>IF(ISBLANK(G608),"",ROUND(D608*G608,2))</f>
        <v/>
      </c>
      <c r="K608" s="72"/>
    </row>
    <row r="609" spans="2:11" x14ac:dyDescent="0.2">
      <c r="F609" s="24"/>
    </row>
    <row r="611" spans="2:11" ht="19.5" customHeight="1" x14ac:dyDescent="0.2">
      <c r="B611" s="1" t="s">
        <v>143</v>
      </c>
      <c r="C611" s="34" t="s">
        <v>144</v>
      </c>
    </row>
    <row r="612" spans="2:11" ht="15" thickBot="1" x14ac:dyDescent="0.25">
      <c r="C612" s="95" t="s">
        <v>145</v>
      </c>
      <c r="D612" s="137">
        <v>1</v>
      </c>
      <c r="E612" s="140" t="s">
        <v>146</v>
      </c>
      <c r="F612" s="138"/>
      <c r="G612" s="141"/>
      <c r="H612" s="135" t="str">
        <f>IF(ISBLANK(G612),"",ROUND(D612*G612,2))</f>
        <v/>
      </c>
      <c r="K612" s="72"/>
    </row>
    <row r="613" spans="2:11" ht="15" thickTop="1" x14ac:dyDescent="0.2"/>
    <row r="615" spans="2:11" ht="15" x14ac:dyDescent="0.25">
      <c r="C615" s="145" t="s">
        <v>147</v>
      </c>
      <c r="D615" s="121"/>
      <c r="E615" s="122"/>
      <c r="F615" s="123"/>
      <c r="G615" s="124"/>
      <c r="H615" s="144">
        <f>SUM(H600:H612)</f>
        <v>0</v>
      </c>
      <c r="J615" s="74"/>
      <c r="K615" s="72"/>
    </row>
    <row r="617" spans="2:11" x14ac:dyDescent="0.2">
      <c r="F617" s="49"/>
    </row>
    <row r="618" spans="2:11" ht="15" x14ac:dyDescent="0.25">
      <c r="C618" s="19" t="s">
        <v>148</v>
      </c>
    </row>
    <row r="621" spans="2:11" ht="84" customHeight="1" x14ac:dyDescent="0.2">
      <c r="C621" s="35" t="s">
        <v>149</v>
      </c>
    </row>
    <row r="622" spans="2:11" ht="15" thickBot="1" x14ac:dyDescent="0.25">
      <c r="C622" s="95" t="s">
        <v>150</v>
      </c>
      <c r="D622" s="137">
        <v>20</v>
      </c>
      <c r="E622" s="140" t="s">
        <v>151</v>
      </c>
      <c r="F622" s="138"/>
      <c r="G622" s="141"/>
      <c r="H622" s="135" t="str">
        <f>IF(ISBLANK(G622),"",ROUND(D622*G622,2))</f>
        <v/>
      </c>
      <c r="K622" s="72"/>
    </row>
    <row r="623" spans="2:11" ht="15" thickTop="1" x14ac:dyDescent="0.2">
      <c r="G623" s="54"/>
      <c r="H623" s="54"/>
    </row>
    <row r="625" spans="2:11" ht="15" x14ac:dyDescent="0.25">
      <c r="C625" s="145" t="s">
        <v>152</v>
      </c>
      <c r="D625" s="121"/>
      <c r="E625" s="122"/>
      <c r="F625" s="123"/>
      <c r="G625" s="124"/>
      <c r="H625" s="144">
        <f>SUM(H622:H624)</f>
        <v>0</v>
      </c>
      <c r="K625" s="72"/>
    </row>
    <row r="626" spans="2:11" ht="15" x14ac:dyDescent="0.25">
      <c r="C626" s="19"/>
      <c r="F626" s="27"/>
    </row>
    <row r="629" spans="2:11" ht="15" x14ac:dyDescent="0.25">
      <c r="C629" s="19" t="s">
        <v>153</v>
      </c>
    </row>
    <row r="632" spans="2:11" ht="153" customHeight="1" x14ac:dyDescent="0.2">
      <c r="B632" s="33" t="s">
        <v>154</v>
      </c>
      <c r="C632" s="35" t="s">
        <v>233</v>
      </c>
    </row>
    <row r="633" spans="2:11" ht="28.5" x14ac:dyDescent="0.2">
      <c r="C633" s="155" t="s">
        <v>234</v>
      </c>
      <c r="D633" s="60">
        <v>11</v>
      </c>
      <c r="E633" s="76" t="s">
        <v>34</v>
      </c>
      <c r="F633" s="75"/>
      <c r="G633" s="77"/>
      <c r="H633" s="61" t="str">
        <f>IF(ISBLANK(G633),"",ROUND(D633*G633,2))</f>
        <v/>
      </c>
      <c r="K633" s="72"/>
    </row>
    <row r="634" spans="2:11" x14ac:dyDescent="0.2">
      <c r="F634" s="24"/>
    </row>
    <row r="635" spans="2:11" x14ac:dyDescent="0.2">
      <c r="F635" s="24"/>
    </row>
    <row r="636" spans="2:11" ht="50.25" customHeight="1" x14ac:dyDescent="0.2">
      <c r="B636" s="33" t="s">
        <v>155</v>
      </c>
      <c r="C636" s="157" t="s">
        <v>156</v>
      </c>
      <c r="F636" s="24"/>
    </row>
    <row r="637" spans="2:11" ht="28.5" x14ac:dyDescent="0.2">
      <c r="C637" s="156" t="s">
        <v>234</v>
      </c>
      <c r="D637" s="60">
        <v>10</v>
      </c>
      <c r="E637" s="76" t="s">
        <v>34</v>
      </c>
      <c r="F637" s="75"/>
      <c r="G637" s="77"/>
      <c r="H637" s="61" t="str">
        <f>IF(ISBLANK(G637),"",ROUND(D637*G637,2))</f>
        <v/>
      </c>
      <c r="K637" s="72"/>
    </row>
    <row r="638" spans="2:11" x14ac:dyDescent="0.2">
      <c r="F638" s="24"/>
    </row>
    <row r="639" spans="2:11" x14ac:dyDescent="0.2">
      <c r="F639" s="24"/>
    </row>
    <row r="640" spans="2:11" x14ac:dyDescent="0.2">
      <c r="B640" s="1" t="s">
        <v>157</v>
      </c>
      <c r="C640" s="1" t="s">
        <v>158</v>
      </c>
      <c r="F640" s="24"/>
    </row>
    <row r="641" spans="2:11" x14ac:dyDescent="0.2">
      <c r="C641" s="103" t="s">
        <v>159</v>
      </c>
      <c r="D641" s="60">
        <v>20</v>
      </c>
      <c r="E641" s="76" t="s">
        <v>34</v>
      </c>
      <c r="F641" s="75"/>
      <c r="G641" s="77"/>
      <c r="H641" s="61" t="str">
        <f>IF(ISBLANK(G641),"",ROUND(D641*G641,2))</f>
        <v/>
      </c>
      <c r="K641" s="72"/>
    </row>
    <row r="642" spans="2:11" x14ac:dyDescent="0.2">
      <c r="F642" s="24"/>
    </row>
    <row r="643" spans="2:11" x14ac:dyDescent="0.2">
      <c r="F643" s="24"/>
    </row>
    <row r="644" spans="2:11" x14ac:dyDescent="0.2">
      <c r="B644" s="1" t="s">
        <v>160</v>
      </c>
      <c r="C644" s="1" t="s">
        <v>161</v>
      </c>
      <c r="F644" s="24"/>
    </row>
    <row r="645" spans="2:11" x14ac:dyDescent="0.2">
      <c r="C645" s="103" t="s">
        <v>159</v>
      </c>
      <c r="D645" s="60">
        <v>10</v>
      </c>
      <c r="E645" s="76" t="s">
        <v>34</v>
      </c>
      <c r="F645" s="75"/>
      <c r="G645" s="77"/>
      <c r="H645" s="61" t="str">
        <f>IF(ISBLANK(G645),"",ROUND(D645*G645,2))</f>
        <v/>
      </c>
      <c r="K645" s="72"/>
    </row>
    <row r="646" spans="2:11" x14ac:dyDescent="0.2">
      <c r="F646" s="24"/>
    </row>
    <row r="647" spans="2:11" x14ac:dyDescent="0.2">
      <c r="F647" s="24"/>
    </row>
    <row r="648" spans="2:11" x14ac:dyDescent="0.2">
      <c r="B648" s="1" t="s">
        <v>162</v>
      </c>
      <c r="C648" s="1" t="s">
        <v>163</v>
      </c>
      <c r="F648" s="24"/>
    </row>
    <row r="649" spans="2:11" x14ac:dyDescent="0.2">
      <c r="C649" s="103" t="s">
        <v>159</v>
      </c>
      <c r="D649" s="60">
        <v>20</v>
      </c>
      <c r="E649" s="76" t="s">
        <v>34</v>
      </c>
      <c r="F649" s="75"/>
      <c r="G649" s="77"/>
      <c r="H649" s="61" t="str">
        <f>IF(ISBLANK(G649),"",ROUND(D649*G649,2))</f>
        <v/>
      </c>
      <c r="K649" s="72"/>
    </row>
    <row r="650" spans="2:11" x14ac:dyDescent="0.2">
      <c r="F650" s="24"/>
    </row>
    <row r="651" spans="2:11" x14ac:dyDescent="0.2">
      <c r="F651" s="24"/>
    </row>
    <row r="652" spans="2:11" ht="137.25" customHeight="1" x14ac:dyDescent="0.2">
      <c r="B652" s="33" t="s">
        <v>164</v>
      </c>
      <c r="C652" s="35" t="s">
        <v>220</v>
      </c>
      <c r="F652" s="24"/>
    </row>
    <row r="653" spans="2:11" x14ac:dyDescent="0.2">
      <c r="C653" s="103" t="s">
        <v>221</v>
      </c>
      <c r="D653" s="60">
        <v>1</v>
      </c>
      <c r="E653" s="76" t="s">
        <v>129</v>
      </c>
      <c r="F653" s="75"/>
      <c r="G653" s="77"/>
      <c r="H653" s="61" t="str">
        <f>IF(ISBLANK(G653),"",ROUND(D653*G653,2))</f>
        <v/>
      </c>
      <c r="K653" s="72"/>
    </row>
    <row r="654" spans="2:11" x14ac:dyDescent="0.2">
      <c r="F654" s="24"/>
    </row>
    <row r="655" spans="2:11" x14ac:dyDescent="0.2">
      <c r="F655" s="49"/>
    </row>
    <row r="656" spans="2:11" ht="126.75" customHeight="1" x14ac:dyDescent="0.2">
      <c r="B656" s="33" t="s">
        <v>165</v>
      </c>
      <c r="C656" s="35" t="s">
        <v>222</v>
      </c>
      <c r="F656" s="24"/>
    </row>
    <row r="657" spans="2:11" x14ac:dyDescent="0.2">
      <c r="C657" s="103" t="s">
        <v>221</v>
      </c>
      <c r="D657" s="60">
        <v>1</v>
      </c>
      <c r="E657" s="76" t="s">
        <v>129</v>
      </c>
      <c r="F657" s="75"/>
      <c r="G657" s="77"/>
      <c r="H657" s="61" t="str">
        <f>IF(ISBLANK(G657),"",ROUND(D657*G657,2))</f>
        <v/>
      </c>
      <c r="K657" s="72"/>
    </row>
    <row r="658" spans="2:11" x14ac:dyDescent="0.2">
      <c r="F658" s="24"/>
    </row>
    <row r="659" spans="2:11" x14ac:dyDescent="0.2">
      <c r="F659" s="24"/>
    </row>
    <row r="660" spans="2:11" ht="86.25" customHeight="1" x14ac:dyDescent="0.2">
      <c r="B660" s="33" t="s">
        <v>166</v>
      </c>
      <c r="C660" s="35" t="s">
        <v>167</v>
      </c>
      <c r="F660" s="24"/>
    </row>
    <row r="661" spans="2:11" ht="15" thickBot="1" x14ac:dyDescent="0.25">
      <c r="C661" s="95" t="s">
        <v>168</v>
      </c>
      <c r="D661" s="137">
        <v>1</v>
      </c>
      <c r="E661" s="140" t="s">
        <v>169</v>
      </c>
      <c r="F661" s="138"/>
      <c r="G661" s="141"/>
      <c r="H661" s="135" t="str">
        <f>IF(ISBLANK(G661),"",ROUND(D661*G661,2))</f>
        <v/>
      </c>
      <c r="K661" s="72"/>
    </row>
    <row r="662" spans="2:11" ht="15" thickTop="1" x14ac:dyDescent="0.2"/>
    <row r="664" spans="2:11" ht="15" x14ac:dyDescent="0.25">
      <c r="C664" s="145" t="s">
        <v>170</v>
      </c>
      <c r="D664" s="121"/>
      <c r="E664" s="122"/>
      <c r="F664" s="123"/>
      <c r="G664" s="124"/>
      <c r="H664" s="144">
        <f>SUM(H633:H661)</f>
        <v>0</v>
      </c>
      <c r="K664" s="72"/>
    </row>
    <row r="665" spans="2:11" ht="15" x14ac:dyDescent="0.25">
      <c r="C665" s="19"/>
      <c r="F665" s="27"/>
    </row>
    <row r="666" spans="2:11" ht="15" x14ac:dyDescent="0.25">
      <c r="C666" s="19" t="s">
        <v>171</v>
      </c>
    </row>
    <row r="667" spans="2:11" ht="15" x14ac:dyDescent="0.25">
      <c r="C667" s="19" t="s">
        <v>172</v>
      </c>
    </row>
    <row r="668" spans="2:11" ht="15" x14ac:dyDescent="0.25">
      <c r="C668" s="19"/>
    </row>
    <row r="670" spans="2:11" ht="185.25" x14ac:dyDescent="0.2">
      <c r="B670" s="33" t="s">
        <v>173</v>
      </c>
      <c r="C670" s="48" t="s">
        <v>223</v>
      </c>
      <c r="F670" s="24"/>
    </row>
    <row r="671" spans="2:11" ht="40.5" customHeight="1" x14ac:dyDescent="0.2">
      <c r="C671" s="142" t="s">
        <v>224</v>
      </c>
      <c r="D671" s="60">
        <v>1</v>
      </c>
      <c r="E671" s="76" t="s">
        <v>129</v>
      </c>
      <c r="F671" s="75"/>
      <c r="G671" s="77"/>
      <c r="H671" s="61" t="str">
        <f>IF(ISBLANK(G671),"",ROUND(D671*G671,2))</f>
        <v/>
      </c>
      <c r="K671" s="72"/>
    </row>
    <row r="674" spans="2:13" ht="185.25" x14ac:dyDescent="0.2">
      <c r="B674" s="33" t="s">
        <v>174</v>
      </c>
      <c r="C674" s="48" t="s">
        <v>225</v>
      </c>
      <c r="F674" s="24"/>
    </row>
    <row r="675" spans="2:13" ht="28.5" x14ac:dyDescent="0.2">
      <c r="C675" s="142" t="s">
        <v>226</v>
      </c>
      <c r="D675" s="60">
        <v>1</v>
      </c>
      <c r="E675" s="76" t="s">
        <v>129</v>
      </c>
      <c r="F675" s="75"/>
      <c r="G675" s="77"/>
      <c r="H675" s="61" t="str">
        <f>IF(ISBLANK(G675),"",ROUND(D675*G675,2))</f>
        <v/>
      </c>
      <c r="K675" s="72"/>
    </row>
    <row r="676" spans="2:13" x14ac:dyDescent="0.2">
      <c r="F676" s="24"/>
    </row>
    <row r="677" spans="2:13" x14ac:dyDescent="0.2">
      <c r="F677" s="49"/>
    </row>
    <row r="678" spans="2:13" ht="174" customHeight="1" x14ac:dyDescent="0.2">
      <c r="B678" s="33" t="s">
        <v>175</v>
      </c>
      <c r="C678" s="48" t="s">
        <v>227</v>
      </c>
      <c r="F678" s="24"/>
    </row>
    <row r="679" spans="2:13" ht="28.5" x14ac:dyDescent="0.2">
      <c r="C679" s="142" t="s">
        <v>228</v>
      </c>
      <c r="D679" s="60">
        <v>1</v>
      </c>
      <c r="E679" s="76" t="s">
        <v>129</v>
      </c>
      <c r="F679" s="75"/>
      <c r="G679" s="77"/>
      <c r="H679" s="61" t="str">
        <f>IF(ISBLANK(G679),"",ROUND(D679*G679,2))</f>
        <v/>
      </c>
      <c r="K679" s="72"/>
    </row>
    <row r="682" spans="2:13" s="28" customFormat="1" ht="171" x14ac:dyDescent="0.2">
      <c r="B682" s="38" t="s">
        <v>176</v>
      </c>
      <c r="C682" s="158" t="s">
        <v>177</v>
      </c>
      <c r="D682" s="31"/>
      <c r="F682" s="32"/>
      <c r="G682" s="55"/>
      <c r="H682" s="55"/>
      <c r="I682" s="55"/>
      <c r="J682" s="55"/>
      <c r="K682" s="55"/>
      <c r="L682" s="55"/>
      <c r="M682" s="55"/>
    </row>
    <row r="683" spans="2:13" ht="28.5" x14ac:dyDescent="0.2">
      <c r="C683" s="142" t="s">
        <v>178</v>
      </c>
      <c r="D683" s="60">
        <v>2</v>
      </c>
      <c r="E683" s="76" t="s">
        <v>129</v>
      </c>
      <c r="F683" s="75"/>
      <c r="G683" s="77"/>
      <c r="H683" s="61" t="str">
        <f>IF(ISBLANK(G683),"",ROUND(D683*G683,2))</f>
        <v/>
      </c>
      <c r="K683" s="72"/>
    </row>
    <row r="684" spans="2:13" x14ac:dyDescent="0.2">
      <c r="F684" s="24"/>
    </row>
    <row r="686" spans="2:13" ht="128.25" x14ac:dyDescent="0.2">
      <c r="B686" s="33" t="s">
        <v>179</v>
      </c>
      <c r="C686" s="48" t="s">
        <v>180</v>
      </c>
    </row>
    <row r="687" spans="2:13" ht="28.5" x14ac:dyDescent="0.2">
      <c r="C687" s="156" t="s">
        <v>235</v>
      </c>
      <c r="D687" s="60">
        <v>1</v>
      </c>
      <c r="E687" s="76" t="s">
        <v>129</v>
      </c>
      <c r="F687" s="75"/>
      <c r="G687" s="77"/>
      <c r="H687" s="61" t="str">
        <f>IF(ISBLANK(G687),"",ROUND(D687*G687,2))</f>
        <v/>
      </c>
      <c r="K687" s="72"/>
    </row>
    <row r="688" spans="2:13" x14ac:dyDescent="0.2">
      <c r="F688" s="24"/>
    </row>
    <row r="689" spans="2:13" x14ac:dyDescent="0.2">
      <c r="F689" s="24"/>
    </row>
    <row r="690" spans="2:13" s="28" customFormat="1" ht="135.75" customHeight="1" x14ac:dyDescent="0.2">
      <c r="B690" s="38" t="s">
        <v>181</v>
      </c>
      <c r="C690" s="39" t="s">
        <v>229</v>
      </c>
      <c r="D690" s="31"/>
      <c r="F690" s="32"/>
      <c r="G690" s="55"/>
      <c r="H690" s="55"/>
      <c r="I690" s="55"/>
      <c r="J690" s="55"/>
      <c r="K690" s="55"/>
      <c r="L690" s="55"/>
      <c r="M690" s="55"/>
    </row>
    <row r="691" spans="2:13" ht="15" thickBot="1" x14ac:dyDescent="0.25">
      <c r="C691" s="95" t="s">
        <v>182</v>
      </c>
      <c r="D691" s="137">
        <v>1</v>
      </c>
      <c r="E691" s="140" t="s">
        <v>129</v>
      </c>
      <c r="F691" s="138"/>
      <c r="G691" s="141"/>
      <c r="H691" s="135" t="str">
        <f>IF(ISBLANK(G691),"",ROUND(D691*G691,2))</f>
        <v/>
      </c>
      <c r="K691" s="72"/>
    </row>
    <row r="692" spans="2:13" ht="15" thickTop="1" x14ac:dyDescent="0.2"/>
    <row r="694" spans="2:13" ht="15" x14ac:dyDescent="0.25">
      <c r="C694" s="146" t="s">
        <v>183</v>
      </c>
      <c r="D694" s="85"/>
      <c r="E694" s="86"/>
      <c r="F694" s="147"/>
      <c r="G694" s="88"/>
      <c r="H694" s="99"/>
    </row>
    <row r="695" spans="2:13" ht="15" x14ac:dyDescent="0.25">
      <c r="C695" s="148" t="s">
        <v>184</v>
      </c>
      <c r="D695" s="43"/>
      <c r="E695" s="44"/>
      <c r="F695" s="93"/>
      <c r="G695" s="46"/>
      <c r="H695" s="129">
        <f>SUM(H671:H691)</f>
        <v>0</v>
      </c>
      <c r="K695" s="72"/>
    </row>
    <row r="696" spans="2:13" ht="15" x14ac:dyDescent="0.25">
      <c r="C696" s="19"/>
      <c r="F696" s="24"/>
      <c r="H696" s="25"/>
    </row>
    <row r="697" spans="2:13" ht="15" x14ac:dyDescent="0.25">
      <c r="C697" s="19" t="s">
        <v>185</v>
      </c>
      <c r="F697" s="24"/>
      <c r="H697" s="25"/>
    </row>
    <row r="698" spans="2:13" ht="15" x14ac:dyDescent="0.25">
      <c r="C698" s="19"/>
    </row>
    <row r="699" spans="2:13" ht="98.25" customHeight="1" x14ac:dyDescent="0.2">
      <c r="B699" s="33" t="s">
        <v>186</v>
      </c>
      <c r="C699" s="48" t="s">
        <v>187</v>
      </c>
    </row>
    <row r="700" spans="2:13" x14ac:dyDescent="0.2">
      <c r="C700" s="103" t="s">
        <v>188</v>
      </c>
      <c r="D700" s="60">
        <v>3</v>
      </c>
      <c r="E700" s="76" t="s">
        <v>34</v>
      </c>
      <c r="F700" s="75"/>
      <c r="G700" s="77"/>
      <c r="H700" s="61" t="str">
        <f>IF(ISBLANK(G700),"",ROUND(D700*G700,2))</f>
        <v/>
      </c>
      <c r="K700" s="72"/>
    </row>
    <row r="702" spans="2:13" x14ac:dyDescent="0.2">
      <c r="F702" s="49"/>
    </row>
    <row r="703" spans="2:13" ht="171" x14ac:dyDescent="0.2">
      <c r="B703" s="33" t="s">
        <v>189</v>
      </c>
      <c r="C703" s="40" t="s">
        <v>190</v>
      </c>
    </row>
    <row r="704" spans="2:13" ht="15" thickBot="1" x14ac:dyDescent="0.25">
      <c r="C704" s="95" t="s">
        <v>191</v>
      </c>
      <c r="D704" s="137">
        <v>1</v>
      </c>
      <c r="E704" s="140" t="s">
        <v>34</v>
      </c>
      <c r="F704" s="138"/>
      <c r="G704" s="141"/>
      <c r="H704" s="135" t="str">
        <f>IF(ISBLANK(G704),"",ROUND(D704*G704,2))</f>
        <v/>
      </c>
      <c r="K704" s="72"/>
    </row>
    <row r="705" spans="2:11" ht="15" thickTop="1" x14ac:dyDescent="0.2"/>
    <row r="707" spans="2:11" ht="15" x14ac:dyDescent="0.25">
      <c r="C707" s="145" t="s">
        <v>192</v>
      </c>
      <c r="D707" s="121"/>
      <c r="E707" s="122"/>
      <c r="F707" s="123"/>
      <c r="G707" s="124"/>
      <c r="H707" s="144">
        <f>SUM(H700:H704)</f>
        <v>0</v>
      </c>
      <c r="K707" s="72"/>
    </row>
    <row r="710" spans="2:11" ht="15" x14ac:dyDescent="0.2">
      <c r="C710" s="172" t="s">
        <v>193</v>
      </c>
      <c r="D710" s="172"/>
      <c r="E710" s="172"/>
    </row>
    <row r="711" spans="2:11" ht="15" x14ac:dyDescent="0.25">
      <c r="C711" s="19"/>
    </row>
    <row r="712" spans="2:11" ht="15" x14ac:dyDescent="0.25">
      <c r="C712" s="19"/>
    </row>
    <row r="713" spans="2:11" ht="137.25" customHeight="1" x14ac:dyDescent="0.2">
      <c r="B713" s="33" t="s">
        <v>194</v>
      </c>
      <c r="C713" s="48" t="s">
        <v>230</v>
      </c>
    </row>
    <row r="714" spans="2:11" x14ac:dyDescent="0.2">
      <c r="C714" s="103" t="s">
        <v>159</v>
      </c>
      <c r="D714" s="60">
        <v>20</v>
      </c>
      <c r="E714" s="76" t="s">
        <v>34</v>
      </c>
      <c r="F714" s="75"/>
      <c r="G714" s="77"/>
      <c r="H714" s="61" t="str">
        <f>IF(ISBLANK(G714),"",ROUND(D714*G714,2))</f>
        <v/>
      </c>
      <c r="K714" s="72"/>
    </row>
    <row r="717" spans="2:11" ht="145.5" customHeight="1" x14ac:dyDescent="0.2">
      <c r="B717" s="33" t="s">
        <v>195</v>
      </c>
      <c r="C717" s="48" t="s">
        <v>231</v>
      </c>
    </row>
    <row r="718" spans="2:11" ht="15" thickBot="1" x14ac:dyDescent="0.25">
      <c r="C718" s="95" t="s">
        <v>159</v>
      </c>
      <c r="D718" s="137">
        <v>5</v>
      </c>
      <c r="E718" s="140" t="s">
        <v>34</v>
      </c>
      <c r="F718" s="138"/>
      <c r="G718" s="141"/>
      <c r="H718" s="135" t="str">
        <f>IF(ISBLANK(G718),"",ROUND(D718*G718,2))</f>
        <v/>
      </c>
      <c r="K718" s="72"/>
    </row>
    <row r="719" spans="2:11" ht="15" thickTop="1" x14ac:dyDescent="0.2"/>
    <row r="720" spans="2:11" ht="45" customHeight="1" x14ac:dyDescent="0.25">
      <c r="C720" s="173" t="s">
        <v>196</v>
      </c>
      <c r="D720" s="174"/>
      <c r="E720" s="174"/>
      <c r="F720" s="123"/>
      <c r="G720" s="124"/>
      <c r="H720" s="144">
        <f>SUM(H714:H718)</f>
        <v>0</v>
      </c>
      <c r="J720" s="150"/>
      <c r="K720" s="72"/>
    </row>
    <row r="721" spans="3:13" ht="15" x14ac:dyDescent="0.25">
      <c r="C721" s="15"/>
      <c r="D721" s="47"/>
      <c r="E721" s="12"/>
      <c r="F721" s="24"/>
      <c r="H721" s="25"/>
    </row>
    <row r="722" spans="3:13" ht="15" x14ac:dyDescent="0.25">
      <c r="C722" s="19" t="s">
        <v>212</v>
      </c>
      <c r="D722" s="19"/>
      <c r="E722" s="19"/>
      <c r="F722" s="24"/>
      <c r="H722" s="25"/>
    </row>
    <row r="723" spans="3:13" ht="15" x14ac:dyDescent="0.25">
      <c r="C723" s="15"/>
      <c r="D723" s="47"/>
      <c r="E723" s="12"/>
      <c r="F723" s="24"/>
      <c r="H723" s="25"/>
    </row>
    <row r="724" spans="3:13" ht="408.75" customHeight="1" x14ac:dyDescent="0.25">
      <c r="C724" s="12" t="s">
        <v>213</v>
      </c>
      <c r="D724" s="47"/>
      <c r="E724" s="12"/>
      <c r="F724" s="24"/>
      <c r="H724" s="25"/>
    </row>
    <row r="725" spans="3:13" ht="15.75" thickBot="1" x14ac:dyDescent="0.3">
      <c r="C725" s="143"/>
      <c r="D725" s="137">
        <v>1</v>
      </c>
      <c r="E725" s="140" t="s">
        <v>34</v>
      </c>
      <c r="F725" s="138"/>
      <c r="G725" s="141"/>
      <c r="H725" s="135" t="str">
        <f>IF(ISBLANK(G725),"",ROUND(D725*G725,2))</f>
        <v/>
      </c>
      <c r="K725" s="72"/>
    </row>
    <row r="726" spans="3:13" ht="15" thickTop="1" x14ac:dyDescent="0.2">
      <c r="F726" s="49"/>
    </row>
    <row r="727" spans="3:13" ht="60" customHeight="1" x14ac:dyDescent="0.25">
      <c r="C727" s="173" t="s">
        <v>232</v>
      </c>
      <c r="D727" s="174"/>
      <c r="E727" s="174"/>
      <c r="F727" s="159"/>
      <c r="G727" s="160"/>
      <c r="H727" s="144">
        <f>SUM(H725:H726)</f>
        <v>0</v>
      </c>
      <c r="J727" s="150"/>
      <c r="K727" s="72"/>
    </row>
    <row r="728" spans="3:13" x14ac:dyDescent="0.2">
      <c r="F728" s="49"/>
    </row>
    <row r="729" spans="3:13" x14ac:dyDescent="0.2">
      <c r="F729" s="49"/>
    </row>
    <row r="730" spans="3:13" s="19" customFormat="1" ht="45" x14ac:dyDescent="0.25">
      <c r="C730" s="41" t="s">
        <v>197</v>
      </c>
      <c r="D730" s="50"/>
      <c r="F730" s="27"/>
      <c r="G730" s="25"/>
      <c r="H730" s="56"/>
      <c r="I730" s="25"/>
      <c r="J730" s="25"/>
      <c r="K730" s="25"/>
      <c r="L730" s="25"/>
      <c r="M730" s="25"/>
    </row>
    <row r="731" spans="3:13" s="19" customFormat="1" ht="30" x14ac:dyDescent="0.25">
      <c r="C731" s="41" t="s">
        <v>198</v>
      </c>
      <c r="D731" s="50"/>
      <c r="F731" s="24"/>
      <c r="G731" s="25"/>
      <c r="H731" s="57">
        <f>H282</f>
        <v>0</v>
      </c>
      <c r="I731" s="25"/>
      <c r="J731" s="25"/>
      <c r="K731" s="72"/>
      <c r="L731" s="25"/>
      <c r="M731" s="25"/>
    </row>
    <row r="732" spans="3:13" s="19" customFormat="1" ht="15" x14ac:dyDescent="0.25">
      <c r="D732" s="50"/>
      <c r="F732" s="27"/>
      <c r="G732" s="25"/>
      <c r="H732" s="25"/>
      <c r="I732" s="25"/>
      <c r="J732" s="25"/>
      <c r="K732" s="72"/>
      <c r="L732" s="25"/>
      <c r="M732" s="25"/>
    </row>
    <row r="733" spans="3:13" s="19" customFormat="1" ht="15" x14ac:dyDescent="0.25">
      <c r="C733" s="19" t="s">
        <v>199</v>
      </c>
      <c r="D733" s="50"/>
      <c r="F733" s="24"/>
      <c r="G733" s="25"/>
      <c r="H733" s="25">
        <f>H423</f>
        <v>0</v>
      </c>
      <c r="I733" s="25"/>
      <c r="J733" s="25"/>
      <c r="K733" s="72"/>
      <c r="L733" s="25"/>
      <c r="M733" s="25"/>
    </row>
    <row r="734" spans="3:13" s="19" customFormat="1" ht="15" x14ac:dyDescent="0.25">
      <c r="D734" s="50"/>
      <c r="F734" s="27"/>
      <c r="G734" s="25"/>
      <c r="H734" s="25"/>
      <c r="I734" s="25"/>
      <c r="J734" s="25"/>
      <c r="K734" s="25"/>
      <c r="L734" s="25"/>
      <c r="M734" s="25"/>
    </row>
    <row r="735" spans="3:13" s="19" customFormat="1" ht="15" x14ac:dyDescent="0.25">
      <c r="C735" s="19" t="s">
        <v>200</v>
      </c>
      <c r="D735" s="50"/>
      <c r="F735" s="24"/>
      <c r="G735" s="25"/>
      <c r="H735" s="25">
        <f>H560</f>
        <v>0</v>
      </c>
      <c r="I735" s="25"/>
      <c r="J735" s="25"/>
      <c r="K735" s="72"/>
      <c r="L735" s="25"/>
      <c r="M735" s="25"/>
    </row>
    <row r="736" spans="3:13" s="19" customFormat="1" ht="15" x14ac:dyDescent="0.25">
      <c r="D736" s="50"/>
      <c r="F736" s="27"/>
      <c r="G736" s="25"/>
      <c r="H736" s="25"/>
      <c r="I736" s="25"/>
      <c r="J736" s="25"/>
      <c r="K736" s="25"/>
      <c r="L736" s="25"/>
      <c r="M736" s="25"/>
    </row>
    <row r="737" spans="2:13" s="19" customFormat="1" ht="15" x14ac:dyDescent="0.25">
      <c r="C737" s="19" t="s">
        <v>201</v>
      </c>
      <c r="D737" s="50"/>
      <c r="F737" s="24"/>
      <c r="G737" s="25"/>
      <c r="H737" s="25">
        <f>H571</f>
        <v>0</v>
      </c>
      <c r="I737" s="25"/>
      <c r="J737" s="25"/>
      <c r="K737" s="72"/>
      <c r="L737" s="25"/>
      <c r="M737" s="25"/>
    </row>
    <row r="738" spans="2:13" s="19" customFormat="1" ht="15" x14ac:dyDescent="0.25">
      <c r="D738" s="50"/>
      <c r="F738" s="27"/>
      <c r="G738" s="25"/>
      <c r="H738" s="25"/>
      <c r="I738" s="25"/>
      <c r="J738" s="25"/>
      <c r="K738" s="25"/>
      <c r="L738" s="25"/>
      <c r="M738" s="25"/>
    </row>
    <row r="739" spans="2:13" s="19" customFormat="1" ht="30" x14ac:dyDescent="0.25">
      <c r="C739" s="41" t="s">
        <v>202</v>
      </c>
      <c r="D739" s="50"/>
      <c r="F739" s="24"/>
      <c r="G739" s="25"/>
      <c r="H739" s="25">
        <f>H583</f>
        <v>0</v>
      </c>
      <c r="I739" s="25"/>
      <c r="J739" s="25"/>
      <c r="K739" s="72"/>
      <c r="L739" s="25"/>
      <c r="M739" s="25"/>
    </row>
    <row r="740" spans="2:13" s="19" customFormat="1" ht="15" x14ac:dyDescent="0.25">
      <c r="D740" s="50"/>
      <c r="F740" s="27"/>
      <c r="G740" s="25"/>
      <c r="H740" s="25"/>
      <c r="I740" s="25"/>
      <c r="J740" s="25"/>
      <c r="K740" s="25"/>
      <c r="L740" s="25"/>
      <c r="M740" s="25"/>
    </row>
    <row r="741" spans="2:13" s="19" customFormat="1" ht="15" x14ac:dyDescent="0.25">
      <c r="C741" s="19" t="s">
        <v>203</v>
      </c>
      <c r="D741" s="50"/>
      <c r="F741" s="24"/>
      <c r="G741" s="25"/>
      <c r="H741" s="25">
        <f>H593</f>
        <v>0</v>
      </c>
      <c r="I741" s="25"/>
      <c r="J741" s="25"/>
      <c r="K741" s="72"/>
      <c r="L741" s="25"/>
      <c r="M741" s="25"/>
    </row>
    <row r="742" spans="2:13" s="19" customFormat="1" ht="15" x14ac:dyDescent="0.25">
      <c r="D742" s="50"/>
      <c r="F742" s="27"/>
      <c r="G742" s="25"/>
      <c r="H742" s="25"/>
      <c r="I742" s="25"/>
      <c r="J742" s="25"/>
      <c r="K742" s="25"/>
      <c r="L742" s="25"/>
      <c r="M742" s="25"/>
    </row>
    <row r="743" spans="2:13" s="19" customFormat="1" ht="15" x14ac:dyDescent="0.25">
      <c r="C743" s="19" t="s">
        <v>204</v>
      </c>
      <c r="D743" s="50"/>
      <c r="F743" s="24"/>
      <c r="G743" s="25"/>
      <c r="H743" s="25">
        <f>H615</f>
        <v>0</v>
      </c>
      <c r="I743" s="25"/>
      <c r="J743" s="25"/>
      <c r="K743" s="72"/>
      <c r="L743" s="25"/>
      <c r="M743" s="25"/>
    </row>
    <row r="744" spans="2:13" s="19" customFormat="1" ht="15" x14ac:dyDescent="0.25">
      <c r="D744" s="50"/>
      <c r="F744" s="27"/>
      <c r="G744" s="25"/>
      <c r="H744" s="25"/>
      <c r="I744" s="25"/>
      <c r="J744" s="25"/>
      <c r="K744" s="25"/>
      <c r="L744" s="25"/>
      <c r="M744" s="25"/>
    </row>
    <row r="745" spans="2:13" s="19" customFormat="1" ht="15" x14ac:dyDescent="0.25">
      <c r="C745" s="19" t="s">
        <v>205</v>
      </c>
      <c r="D745" s="50"/>
      <c r="F745" s="24"/>
      <c r="G745" s="25"/>
      <c r="H745" s="25">
        <f>H625</f>
        <v>0</v>
      </c>
      <c r="I745" s="25"/>
      <c r="J745" s="25"/>
      <c r="K745" s="72"/>
      <c r="L745" s="25"/>
      <c r="M745" s="25"/>
    </row>
    <row r="746" spans="2:13" ht="15" x14ac:dyDescent="0.25">
      <c r="B746" s="19"/>
      <c r="C746" s="19"/>
      <c r="D746" s="50"/>
      <c r="E746" s="19"/>
      <c r="F746" s="27"/>
    </row>
    <row r="747" spans="2:13" s="19" customFormat="1" ht="15" x14ac:dyDescent="0.25">
      <c r="C747" s="19" t="s">
        <v>206</v>
      </c>
      <c r="D747" s="50"/>
      <c r="F747" s="24"/>
      <c r="G747" s="25"/>
      <c r="H747" s="25">
        <f>H664</f>
        <v>0</v>
      </c>
      <c r="I747" s="25"/>
      <c r="J747" s="25"/>
      <c r="K747" s="72"/>
      <c r="L747" s="25"/>
      <c r="M747" s="25"/>
    </row>
    <row r="748" spans="2:13" ht="15" x14ac:dyDescent="0.25">
      <c r="B748" s="19"/>
      <c r="C748" s="19"/>
      <c r="D748" s="50"/>
      <c r="E748" s="19"/>
      <c r="F748" s="27"/>
    </row>
    <row r="749" spans="2:13" ht="15" x14ac:dyDescent="0.25">
      <c r="B749" s="19"/>
      <c r="C749" s="19" t="s">
        <v>207</v>
      </c>
      <c r="D749" s="50"/>
      <c r="E749" s="19"/>
      <c r="F749" s="27"/>
    </row>
    <row r="750" spans="2:13" ht="15" x14ac:dyDescent="0.25">
      <c r="B750" s="19"/>
      <c r="C750" s="19" t="s">
        <v>208</v>
      </c>
      <c r="D750" s="50"/>
      <c r="E750" s="19"/>
      <c r="F750" s="24"/>
      <c r="H750" s="25">
        <f>H695</f>
        <v>0</v>
      </c>
      <c r="K750" s="72"/>
    </row>
    <row r="751" spans="2:13" ht="15" x14ac:dyDescent="0.25">
      <c r="B751" s="19"/>
      <c r="C751" s="19"/>
      <c r="D751" s="50"/>
      <c r="E751" s="19"/>
      <c r="F751" s="27"/>
    </row>
    <row r="752" spans="2:13" ht="15" x14ac:dyDescent="0.25">
      <c r="C752" s="19" t="s">
        <v>209</v>
      </c>
      <c r="F752" s="24"/>
      <c r="H752" s="25">
        <f>H707</f>
        <v>0</v>
      </c>
      <c r="K752" s="72"/>
    </row>
    <row r="753" spans="2:11" ht="15" x14ac:dyDescent="0.25">
      <c r="B753" s="19"/>
      <c r="C753" s="19"/>
      <c r="D753" s="50"/>
      <c r="E753" s="19"/>
      <c r="F753" s="27"/>
      <c r="H753" s="25"/>
    </row>
    <row r="754" spans="2:11" ht="15" x14ac:dyDescent="0.25">
      <c r="C754" s="19" t="s">
        <v>210</v>
      </c>
      <c r="F754" s="24"/>
      <c r="H754" s="25">
        <f>H720</f>
        <v>0</v>
      </c>
      <c r="K754" s="72"/>
    </row>
    <row r="755" spans="2:11" ht="15" x14ac:dyDescent="0.25">
      <c r="H755" s="25"/>
    </row>
    <row r="756" spans="2:11" ht="15" x14ac:dyDescent="0.25">
      <c r="C756" s="42" t="s">
        <v>212</v>
      </c>
      <c r="D756" s="43"/>
      <c r="E756" s="44"/>
      <c r="F756" s="45"/>
      <c r="G756" s="46"/>
      <c r="H756" s="58">
        <f>H727</f>
        <v>0</v>
      </c>
      <c r="K756" s="72"/>
    </row>
    <row r="757" spans="2:11" ht="15" x14ac:dyDescent="0.25">
      <c r="C757" s="19" t="s">
        <v>211</v>
      </c>
      <c r="F757" s="24"/>
      <c r="H757" s="25">
        <f>SUM(H731:H756)</f>
        <v>0</v>
      </c>
      <c r="K757" s="72"/>
    </row>
  </sheetData>
  <mergeCells count="17">
    <mergeCell ref="F562:F563"/>
    <mergeCell ref="C710:E710"/>
    <mergeCell ref="C720:E720"/>
    <mergeCell ref="C727:E727"/>
    <mergeCell ref="C406:H406"/>
    <mergeCell ref="C9:H9"/>
    <mergeCell ref="C10:H10"/>
    <mergeCell ref="C11:G11"/>
    <mergeCell ref="C16:H16"/>
    <mergeCell ref="C17:H17"/>
    <mergeCell ref="C376:H376"/>
    <mergeCell ref="F544:F545"/>
    <mergeCell ref="C18:H18"/>
    <mergeCell ref="C20:H20"/>
    <mergeCell ref="C117:H117"/>
    <mergeCell ref="C210:H210"/>
    <mergeCell ref="C264:H264"/>
  </mergeCells>
  <conditionalFormatting sqref="G47:G110">
    <cfRule type="notContainsBlanks" dxfId="5" priority="6">
      <formula>LEN(TRIM(G47))&gt;0</formula>
    </cfRule>
  </conditionalFormatting>
  <conditionalFormatting sqref="G122:G205">
    <cfRule type="notContainsBlanks" dxfId="4" priority="5">
      <formula>LEN(TRIM(G122))&gt;0</formula>
    </cfRule>
  </conditionalFormatting>
  <conditionalFormatting sqref="G217:G259">
    <cfRule type="notContainsBlanks" dxfId="3" priority="4">
      <formula>LEN(TRIM(G217))&gt;0</formula>
    </cfRule>
  </conditionalFormatting>
  <conditionalFormatting sqref="G294:G371">
    <cfRule type="notContainsBlanks" dxfId="2" priority="3">
      <formula>LEN(TRIM(G294))&gt;0</formula>
    </cfRule>
  </conditionalFormatting>
  <conditionalFormatting sqref="G384:G401">
    <cfRule type="notContainsBlanks" dxfId="1" priority="2">
      <formula>LEN(TRIM(G384))&gt;0</formula>
    </cfRule>
  </conditionalFormatting>
  <conditionalFormatting sqref="G433:G747">
    <cfRule type="notContainsBlanks" dxfId="0" priority="1">
      <formula>LEN(TRIM(G433))&gt;0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&amp;C&amp;P/&amp;N</oddFooter>
  </headerFooter>
  <rowBreaks count="15" manualBreakCount="15">
    <brk id="23" max="16383" man="1"/>
    <brk id="85" max="16383" man="1"/>
    <brk id="150" max="16383" man="1"/>
    <brk id="212" max="16383" man="1"/>
    <brk id="265" max="16383" man="1"/>
    <brk id="323" max="16383" man="1"/>
    <brk id="387" max="16383" man="1"/>
    <brk id="450" max="16383" man="1"/>
    <brk id="510" max="16383" man="1"/>
    <brk id="563" max="16383" man="1"/>
    <brk id="595" max="16383" man="1"/>
    <brk id="665" max="16383" man="1"/>
    <brk id="681" max="16383" man="1"/>
    <brk id="721" max="16383" man="1"/>
    <brk id="7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Čobić Anđelina</dc:creator>
  <cp:lastModifiedBy>Orban Ramić Jelena</cp:lastModifiedBy>
  <cp:lastPrinted>2022-12-08T07:37:05Z</cp:lastPrinted>
  <dcterms:created xsi:type="dcterms:W3CDTF">2022-10-18T07:23:28Z</dcterms:created>
  <dcterms:modified xsi:type="dcterms:W3CDTF">2022-12-08T08:14:57Z</dcterms:modified>
</cp:coreProperties>
</file>