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andic_natasa\Desktop\pitanje vijećnika Stipe Karaula\"/>
    </mc:Choice>
  </mc:AlternateContent>
  <bookViews>
    <workbookView xWindow="0" yWindow="0" windowWidth="28800" windowHeight="12435"/>
  </bookViews>
  <sheets>
    <sheet name="UAR" sheetId="2" r:id="rId1"/>
  </sheets>
  <definedNames>
    <definedName name="_xlnm.Print_Titles" localSheetId="0">UAR!$1:$1</definedName>
  </definedNames>
  <calcPr calcId="162913"/>
</workbook>
</file>

<file path=xl/calcChain.xml><?xml version="1.0" encoding="utf-8"?>
<calcChain xmlns="http://schemas.openxmlformats.org/spreadsheetml/2006/main">
  <c r="O5" i="2" l="1"/>
  <c r="O13" i="2" l="1"/>
  <c r="O3" i="2"/>
  <c r="O4" i="2"/>
  <c r="O6" i="2"/>
  <c r="O7" i="2"/>
  <c r="O8" i="2"/>
  <c r="O9" i="2"/>
  <c r="O10" i="2"/>
  <c r="O12" i="2"/>
  <c r="O2" i="2"/>
</calcChain>
</file>

<file path=xl/sharedStrings.xml><?xml version="1.0" encoding="utf-8"?>
<sst xmlns="http://schemas.openxmlformats.org/spreadsheetml/2006/main" count="81" uniqueCount="61">
  <si>
    <t>Specifični cilj (MIS kod)</t>
  </si>
  <si>
    <t>Projekt (Naziv)</t>
  </si>
  <si>
    <t>Prijavitelj/korisnik (Naziv)</t>
  </si>
  <si>
    <t>Poziv (Naziv)</t>
  </si>
  <si>
    <t>Početak razdoblja provedbe projekta - datum</t>
  </si>
  <si>
    <t>Kraj razdoblja provedbe projekta - datum</t>
  </si>
  <si>
    <t>Trajanje provedbe - mjeseci</t>
  </si>
  <si>
    <t>Raskid ugovora - datum</t>
  </si>
  <si>
    <t>Ukupni odobreni troškovi</t>
  </si>
  <si>
    <t>Ukupno plaćanje/povrat</t>
  </si>
  <si>
    <t>KK.03.1.2</t>
  </si>
  <si>
    <t>KK.04.2.3</t>
  </si>
  <si>
    <t>KK.06.1.1</t>
  </si>
  <si>
    <t>KK.06.2.2</t>
  </si>
  <si>
    <t>KK.07.4.2</t>
  </si>
  <si>
    <t xml:space="preserve"> RADNA ZONA MARIŠĆINA K-2 U OPĆINI VIŠKOVO</t>
  </si>
  <si>
    <t>OPĆINA VIŠKOVO</t>
  </si>
  <si>
    <t>ITU - Sustav poduzetničkih zona</t>
  </si>
  <si>
    <t>"Kastav Smart Start"</t>
  </si>
  <si>
    <t>GRAD KASTAV</t>
  </si>
  <si>
    <t>Sustav start-up inkubatora na području Urbane aglomeracije Rijeka</t>
  </si>
  <si>
    <t>Inkubator za kreativne tehnologije i IT industriju - Energana</t>
  </si>
  <si>
    <t>Grad Rijeka</t>
  </si>
  <si>
    <t>Izgradnja interne ceste u zoni proizvodne namjene I2 Soboli</t>
  </si>
  <si>
    <t>OPĆINA ČAVLE</t>
  </si>
  <si>
    <t>Rekonstrukcija ceste u Poduzetničkoj zoni Lokva u naselju Lovran</t>
  </si>
  <si>
    <t>OPĆINA LOVRAN</t>
  </si>
  <si>
    <t>Uspostava poduzetničkog inkubatora Grada Opatije - HUBBAZIA</t>
  </si>
  <si>
    <t>GRAD OPATIJA</t>
  </si>
  <si>
    <t>Obnova toplinarstva Grada Rijeke</t>
  </si>
  <si>
    <t>ENERGO d. o. o. za proizvodnju i distribuciju toplinske energije i plina</t>
  </si>
  <si>
    <t>ITU - Obnova toplinarstva Grada Rijeke</t>
  </si>
  <si>
    <t>Povežimo se baštinom</t>
  </si>
  <si>
    <t>ITU - Povežimo se s baštinom</t>
  </si>
  <si>
    <t>Rekonstrukcija brownfield lokacije u novi Društveni dom u Lovranu</t>
  </si>
  <si>
    <t>ITU - Revitalizacija brownfield lokacija Urbane aglomeracije Rijeka</t>
  </si>
  <si>
    <t>Revitalizacija Amerikanskih vrtova i Rasadnika u Perivoju Angiolina</t>
  </si>
  <si>
    <t>PARKOVI, Trgovačko društvo za uređenje i njegu zelenih površina i uzgoj cvijeća, d. o. o.</t>
  </si>
  <si>
    <t>Revitalizacija kompleksa Benčić - Cigleni i T-objekt</t>
  </si>
  <si>
    <t>Jačanje sustava javnog prijevoza</t>
  </si>
  <si>
    <t>Komunalno društvo AUTOTROLEJ društvo s ograničenom odgovornošću za prijevoz putnika</t>
  </si>
  <si>
    <t>% Isplate</t>
  </si>
  <si>
    <t>Revitalizacija bivšeg industrijskog postrojenja "Preda"</t>
  </si>
  <si>
    <t>Stanje na dan 14.06.2023.</t>
  </si>
  <si>
    <t>Ukupna vrijednost projekta-HRK</t>
  </si>
  <si>
    <t>Ukupni prihvatljivi troškovi-HRK</t>
  </si>
  <si>
    <t>Bespovratna sredstva-HRK</t>
  </si>
  <si>
    <t>Sažeti opis projekta</t>
  </si>
  <si>
    <t xml:space="preserve">Cilj ovoga projekta je poticanje unaprjeđenja poduzetničke klime na način da se privuku novi investitori i stvore mogućnosti za otvaranje novih radnih mjesta na području Općine Viškovo. Projekt obuhvaća izgradnju 1. i 2. faze nerazvrstane ceste (prometnica GMU 1) s pripadajućom infrastrukturom (vodovodna instalacija, oborinska odvodnja, javna rasvjeta, telekomunikacijska mreža, koridor plina i osnovna niskonaponska električna instalacija) i platoa u Radnoj zoni Marišćina K-2. </t>
  </si>
  <si>
    <t xml:space="preserve">Projekt obuhvaća revitalizaciju bivšeg industrijskog kompleksa „Rikard Benčić“ u centru Rijeke i prenamjenu objekata u sklopu kompleksa u javnu kulturnu i obrazovnu svrhu. Zgrada ex Rikard Benčić, poznata pod imenom T-objekt, rekonstruira se i oprema kao sjedište Gradske knjižnice Rijeka. Zgrada ex Rikard Benčić zvana Ciglena zgrada rekonstruirana je i opremljena kao Dječja kuća, a otvorena je u ožujku 2021. godine. </t>
  </si>
  <si>
    <t xml:space="preserve">Projekt predstavlja modernizaciju postojećeg voznog parka, što podrazumijeva nabavu 32 nova autobusa. U sklopu projekta uvest će se i informativni displeji za najavu dolaska autobusa na stajalištima, na ukupno šest raskrižja u Rijeci uvest će se pametni semafori te će se izraditi mobilna i web aplikacija najave dolaska autobusa na stajališta. </t>
  </si>
  <si>
    <t xml:space="preserve">Planirane aktivnosti u ovom projektu podrazumijevaju uspostavu 13 novih ili poboljšanih kulturno-turističkih lokacija na području UA Rijeka, a obuhvaćaju izgrađene ili revitalizirane objekte usmjerene ka jačanju turističkog, gospodarskog i regionalnog razvoja temeljenog na kulturološkom identitetu područja Urbane aglomeracije Rijeka. </t>
  </si>
  <si>
    <r>
      <t>Cilj projekta je povećanje energetske učinkovitosti toplinskog sustava i pouzdanosti opskrbe toplinskom energijom na području grada Rijeke ulaganjem u modernizaciju proizvodnih pogona, odnosno toplana, i distribucijske mreže, uz postupan prelazak na energetski učinkovit sustav centraliziranog grijanja. Obuhvat projekta odnosi se na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obnovu 7,9 km postojeće distribucije toplovodne mreže</t>
    </r>
    <r>
      <rPr>
        <b/>
        <sz val="11"/>
        <rFont val="Arial"/>
        <family val="2"/>
        <charset val="238"/>
      </rPr>
      <t xml:space="preserve">, </t>
    </r>
    <r>
      <rPr>
        <sz val="11"/>
        <rFont val="Arial"/>
        <family val="2"/>
        <charset val="238"/>
      </rPr>
      <t>izgradnju 2,5 km novih spojnih toplovoda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i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 xml:space="preserve">obnovu 7 riječkih toplinskih sustava. </t>
    </r>
  </si>
  <si>
    <t>Provedbom ovoga projekta uspostavlja se start-up inkubator usmjeren na kreativna rješenja u turizmu – HUBBAZIA. Projektom je uređen i opremljen prostor vile Antonio, a tijekom provedbe projekta uspostavit će se i provoditi programski ciklusi za poduzetnike, usmjereni na njihovo jačanje te poticanje stvaranja novih poduzeća. Inkubator  HUBBAZIA je otvoren u srpnju 2021. Korisnik je završio projektne aktivnosti</t>
  </si>
  <si>
    <t xml:space="preserve">Projekt „Kastav Smart Start“ je projekt čijom se provedbom novoosnovanim, kao i postojećim MSP-ovima, nastoji omogućiti da svoje potencijale i ideje lakše realiziraju u okviru novopokrenutog start-up inkubatora u Kastvu, odnosno utjecaj na razvoj poduzetničke kulture te stvaranje poticajnog okruženja za samozapošljavanje i podizanje radnih kompetencija za zapošljavanje. Inkubator Kaspi je otvoren u lipnju 2022. </t>
  </si>
  <si>
    <t>Glavni cilj projekta je jačanje konkurentnosti IT i kreativnih tehnologija na području UA Rijeka te poticanje razvoja konkurentnih proizvoda i usluga s većom dodanom vrijednošću, kroz proširenje sustava postojećih poduzetničkih inkubatora i povećanje njihove kvalitete i usluga koje nude. Projektom će se potaknuti rast i razvoj novoosnovanih i postojećih malih i srednjih poduzeća (MSP) u IT sektoru i kreativnim industrijama na području Urbane aglomeracije Rijeka. Rekonstrukcijom zgrade Energane u bivšoj riječkoj Tvornici papira uredit će se više od 2.700m² iskoristive površine na tri etaže.</t>
  </si>
  <si>
    <t xml:space="preserve">Osnovna namjena uređenja infrastrukture u PZ Lokve je stvaranje uvjeta za pokretanje ciklusa ulaganja novih poslovnih subjekata; stvaranje uvjeta za povećanje broja zaposlenih, poboljšanje rezultata poslovnih subjekata na području Zone; revitalizacija područja i pokretanje gospodarske dinamike te zaštita okoliša i prostora. Očekivani rezultati ostvarenja ciljeva uređenja PZ Lokve prvenstveno su stvaranje uvjeta za privlačenje investitora, razvoj poduzetništva i povećanje broja zaposlenih. </t>
  </si>
  <si>
    <t>Projekt “Izgradnja interne ceste u zoni proizvodne namjene I2 Soboli” usmjeren je na razvoj i poboljšanje kvalitete i dostupnosti fizičke poduzetničke infrastrukture na području Urbane aglomeracije Rijeka kroz ulaganje u postojeću zonu I2 Soboli te na povećanje konkurentnosti MSP-ova, stvaranja novih radnih mjesta, povećanje stope stranih i domaćih investicija, podizanje profitabilnosti poslovanja i porast životnog standarda u okruženju.</t>
  </si>
  <si>
    <t>Općina Lovran rekonstruirat će zgradu bivše vojarne u Zahejima koja se nalazi uz nogometno igralište Lokva i tako napokon zaustaviti njezino dugogodišnje propadanje te je staviti u službu dvadesetak lovranskih kulturno-umjetničkih, sportskih i mnogih drugih udruga i klubova koji su danas razasuti na raznim lokacijama. Uređenjem ovih prostora neprofitabilne organizacije s područja Lovrana dobit će adekvatne uredske prostore te multifunkcionalnu dvoranu za svoje aktivnosti, čime će se omogućiti neometan rad različitih udruga civilnog društva</t>
  </si>
  <si>
    <t xml:space="preserve">Provedbom ovoga projekta Grad Kastav će revalorizirati staro zapušteno industrijsko postrojenje "Preda" te ga prenamijeniti u poslovno-administrativnu zgradu gradske uprave s pratećim poslovnim prostorima i multifunkcionalnom dvoranom. </t>
  </si>
  <si>
    <t>Parkovi d.o.o. raskinuli su ugovor na početku provedbe projekta iz opravdanih razloga jer su putem javne nabave za radove dobili ponude potencijalnih izvođača više nego dvostruko veće od planiranih troškova.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</si>
</sst>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"/>
  </numFmts>
  <fonts count="7" x14ac:knownFonts="1">
    <font>
      <sz val="10"/>
      <name val="Tahoma"/>
    </font>
    <font>
      <b/>
      <sz val="10"/>
      <name val="Tahoma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2" borderId="0"/>
  </cellStyleXfs>
  <cellXfs count="28">
    <xf numFmtId="0" fontId="0" fillId="2" borderId="0" xfId="0"/>
    <xf numFmtId="0" fontId="0" fillId="2" borderId="0" xfId="0"/>
    <xf numFmtId="0" fontId="0" fillId="2" borderId="0" xfId="0" applyAlignment="1">
      <alignment wrapText="1"/>
    </xf>
    <xf numFmtId="4" fontId="1" fillId="2" borderId="0" xfId="0" applyNumberFormat="1" applyFont="1" applyAlignment="1">
      <alignment horizontal="center" vertical="center" wrapText="1"/>
    </xf>
    <xf numFmtId="0" fontId="1" fillId="2" borderId="0" xfId="0" applyFont="1" applyAlignment="1">
      <alignment horizontal="center" vertical="center" wrapText="1"/>
    </xf>
    <xf numFmtId="164" fontId="1" fillId="2" borderId="0" xfId="0" applyNumberFormat="1" applyFont="1" applyAlignment="1">
      <alignment horizontal="center" vertical="center" wrapText="1"/>
    </xf>
    <xf numFmtId="0" fontId="2" fillId="2" borderId="0" xfId="0" applyFont="1" applyAlignment="1">
      <alignment wrapText="1"/>
    </xf>
    <xf numFmtId="0" fontId="3" fillId="2" borderId="0" xfId="0" applyFont="1"/>
    <xf numFmtId="4" fontId="2" fillId="2" borderId="0" xfId="0" applyNumberFormat="1" applyFont="1"/>
    <xf numFmtId="165" fontId="2" fillId="2" borderId="0" xfId="0" applyNumberFormat="1" applyFont="1" applyAlignment="1">
      <alignment horizontal="center" vertical="center" wrapText="1"/>
    </xf>
    <xf numFmtId="4" fontId="2" fillId="2" borderId="0" xfId="0" applyNumberFormat="1" applyFont="1" applyAlignment="1">
      <alignment horizontal="center" vertical="center" wrapText="1"/>
    </xf>
    <xf numFmtId="0" fontId="0" fillId="2" borderId="0" xfId="0"/>
    <xf numFmtId="164" fontId="2" fillId="2" borderId="0" xfId="0" applyNumberFormat="1" applyFont="1" applyAlignment="1">
      <alignment horizontal="center" vertical="center" wrapText="1"/>
    </xf>
    <xf numFmtId="0" fontId="4" fillId="2" borderId="0" xfId="0" applyFont="1" applyAlignment="1">
      <alignment wrapText="1"/>
    </xf>
    <xf numFmtId="0" fontId="0" fillId="2" borderId="0" xfId="0" applyAlignment="1">
      <alignment horizontal="center" vertical="center" wrapText="1"/>
    </xf>
    <xf numFmtId="0" fontId="0" fillId="2" borderId="0" xfId="0" applyAlignment="1">
      <alignment horizontal="center" vertical="center"/>
    </xf>
    <xf numFmtId="0" fontId="4" fillId="2" borderId="0" xfId="0" applyFont="1" applyAlignment="1">
      <alignment horizontal="center" vertical="center" wrapText="1"/>
    </xf>
    <xf numFmtId="164" fontId="0" fillId="2" borderId="0" xfId="0" applyNumberFormat="1" applyAlignment="1">
      <alignment horizontal="center" vertical="center"/>
    </xf>
    <xf numFmtId="165" fontId="0" fillId="2" borderId="0" xfId="0" applyNumberFormat="1" applyAlignment="1">
      <alignment horizontal="center" vertical="center"/>
    </xf>
    <xf numFmtId="4" fontId="0" fillId="2" borderId="0" xfId="0" applyNumberFormat="1" applyAlignment="1">
      <alignment horizontal="center" vertical="center"/>
    </xf>
    <xf numFmtId="1" fontId="0" fillId="2" borderId="0" xfId="0" applyNumberFormat="1" applyAlignment="1">
      <alignment horizontal="center" vertical="center"/>
    </xf>
    <xf numFmtId="164" fontId="3" fillId="2" borderId="0" xfId="0" applyNumberFormat="1" applyFont="1" applyAlignment="1">
      <alignment horizontal="center" vertical="center"/>
    </xf>
    <xf numFmtId="4" fontId="3" fillId="2" borderId="0" xfId="0" applyNumberFormat="1" applyFont="1" applyAlignment="1">
      <alignment horizontal="center" vertical="center"/>
    </xf>
    <xf numFmtId="0" fontId="3" fillId="2" borderId="0" xfId="0" applyFont="1" applyAlignment="1">
      <alignment horizontal="center" vertical="center"/>
    </xf>
    <xf numFmtId="0" fontId="3" fillId="2" borderId="0" xfId="0" applyFont="1" applyAlignment="1">
      <alignment horizontal="center" vertical="center" wrapText="1"/>
    </xf>
    <xf numFmtId="14" fontId="3" fillId="2" borderId="0" xfId="0" applyNumberFormat="1" applyFont="1" applyAlignment="1">
      <alignment horizontal="center" vertical="center"/>
    </xf>
    <xf numFmtId="0" fontId="4" fillId="2" borderId="0" xfId="0" applyFont="1" applyAlignment="1">
      <alignment horizontal="justify" vertical="center"/>
    </xf>
    <xf numFmtId="0" fontId="6" fillId="2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topLeftCell="B1" workbookViewId="0">
      <pane ySplit="1" topLeftCell="A9" activePane="bottomLeft" state="frozen"/>
      <selection pane="bottomLeft" activeCell="E12" sqref="E12"/>
    </sheetView>
  </sheetViews>
  <sheetFormatPr defaultColWidth="9.140625" defaultRowHeight="12.75" customHeight="1" x14ac:dyDescent="0.2"/>
  <cols>
    <col min="1" max="1" width="21.7109375" style="1" customWidth="1"/>
    <col min="2" max="2" width="45.140625" style="1" customWidth="1"/>
    <col min="3" max="3" width="39.5703125" style="2" customWidth="1"/>
    <col min="4" max="4" width="39.42578125" style="1" customWidth="1"/>
    <col min="5" max="5" width="44" style="11" customWidth="1"/>
    <col min="6" max="6" width="17.28515625" style="1" customWidth="1"/>
    <col min="7" max="7" width="20.5703125" style="1" customWidth="1"/>
    <col min="8" max="8" width="14.42578125" style="1" customWidth="1"/>
    <col min="9" max="9" width="13" style="1" customWidth="1"/>
    <col min="10" max="10" width="17.140625" style="11" customWidth="1"/>
    <col min="11" max="11" width="14" style="1" customWidth="1"/>
    <col min="12" max="13" width="15.42578125" style="1" customWidth="1"/>
    <col min="14" max="14" width="12.85546875" style="1" customWidth="1"/>
    <col min="15" max="15" width="12.5703125" style="1" customWidth="1"/>
    <col min="16" max="16384" width="9.140625" style="1"/>
  </cols>
  <sheetData>
    <row r="1" spans="1:15" s="2" customFormat="1" ht="80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47</v>
      </c>
      <c r="F1" s="5" t="s">
        <v>4</v>
      </c>
      <c r="G1" s="5" t="s">
        <v>5</v>
      </c>
      <c r="H1" s="9" t="s">
        <v>6</v>
      </c>
      <c r="I1" s="5" t="s">
        <v>7</v>
      </c>
      <c r="J1" s="12" t="s">
        <v>44</v>
      </c>
      <c r="K1" s="10" t="s">
        <v>45</v>
      </c>
      <c r="L1" s="10" t="s">
        <v>46</v>
      </c>
      <c r="M1" s="3" t="s">
        <v>8</v>
      </c>
      <c r="N1" s="3" t="s">
        <v>9</v>
      </c>
      <c r="O1" s="6" t="s">
        <v>41</v>
      </c>
    </row>
    <row r="2" spans="1:15" s="15" customFormat="1" ht="162.75" customHeight="1" x14ac:dyDescent="0.2">
      <c r="A2" s="15" t="s">
        <v>10</v>
      </c>
      <c r="B2" s="14" t="s">
        <v>15</v>
      </c>
      <c r="C2" s="14" t="s">
        <v>16</v>
      </c>
      <c r="D2" s="14" t="s">
        <v>17</v>
      </c>
      <c r="E2" s="16" t="s">
        <v>48</v>
      </c>
      <c r="F2" s="17">
        <v>43466</v>
      </c>
      <c r="G2" s="17">
        <v>45107</v>
      </c>
      <c r="H2" s="18">
        <v>54</v>
      </c>
      <c r="I2" s="17"/>
      <c r="J2" s="19">
        <v>20566464.600000001</v>
      </c>
      <c r="K2" s="19">
        <v>15154628.619999999</v>
      </c>
      <c r="L2" s="19">
        <v>11987311.220000001</v>
      </c>
      <c r="M2" s="19">
        <v>3064068.39</v>
      </c>
      <c r="N2" s="19">
        <v>3956515.25</v>
      </c>
      <c r="O2" s="20">
        <f>N2/L2*100</f>
        <v>33.005860758823275</v>
      </c>
    </row>
    <row r="3" spans="1:15" s="15" customFormat="1" ht="142.5" x14ac:dyDescent="0.2">
      <c r="A3" s="15" t="s">
        <v>10</v>
      </c>
      <c r="B3" s="14" t="s">
        <v>18</v>
      </c>
      <c r="C3" s="14" t="s">
        <v>19</v>
      </c>
      <c r="D3" s="14" t="s">
        <v>20</v>
      </c>
      <c r="E3" s="13" t="s">
        <v>54</v>
      </c>
      <c r="F3" s="17">
        <v>43525</v>
      </c>
      <c r="G3" s="17">
        <v>44896</v>
      </c>
      <c r="H3" s="18">
        <v>45</v>
      </c>
      <c r="I3" s="17"/>
      <c r="J3" s="19">
        <v>3581143.58</v>
      </c>
      <c r="K3" s="19">
        <v>3581143.56</v>
      </c>
      <c r="L3" s="19">
        <v>3043971.93</v>
      </c>
      <c r="M3" s="19">
        <v>3228211.81</v>
      </c>
      <c r="N3" s="19">
        <v>2132248.11</v>
      </c>
      <c r="O3" s="20">
        <f t="shared" ref="O3:O12" si="0">N3/L3*100</f>
        <v>70.048218545826074</v>
      </c>
    </row>
    <row r="4" spans="1:15" s="15" customFormat="1" ht="213.75" x14ac:dyDescent="0.2">
      <c r="A4" s="15" t="s">
        <v>10</v>
      </c>
      <c r="B4" s="14" t="s">
        <v>21</v>
      </c>
      <c r="C4" s="14" t="s">
        <v>22</v>
      </c>
      <c r="D4" s="14" t="s">
        <v>20</v>
      </c>
      <c r="E4" s="26" t="s">
        <v>55</v>
      </c>
      <c r="F4" s="17">
        <v>43931</v>
      </c>
      <c r="G4" s="17">
        <v>45117</v>
      </c>
      <c r="H4" s="18">
        <v>39</v>
      </c>
      <c r="I4" s="17"/>
      <c r="J4" s="19">
        <v>37021374.789999999</v>
      </c>
      <c r="K4" s="19">
        <v>37021374.789999999</v>
      </c>
      <c r="L4" s="19">
        <v>31468168.57</v>
      </c>
      <c r="M4" s="19">
        <v>1779558.51</v>
      </c>
      <c r="N4" s="19">
        <v>1139952.68</v>
      </c>
      <c r="O4" s="20">
        <f t="shared" si="0"/>
        <v>3.6225580699563409</v>
      </c>
    </row>
    <row r="5" spans="1:15" s="15" customFormat="1" ht="156.75" x14ac:dyDescent="0.2">
      <c r="A5" s="15" t="s">
        <v>10</v>
      </c>
      <c r="B5" s="14" t="s">
        <v>23</v>
      </c>
      <c r="C5" s="14" t="s">
        <v>24</v>
      </c>
      <c r="D5" s="14" t="s">
        <v>17</v>
      </c>
      <c r="E5" s="26" t="s">
        <v>57</v>
      </c>
      <c r="F5" s="17">
        <v>43304</v>
      </c>
      <c r="G5" s="17">
        <v>45071</v>
      </c>
      <c r="H5" s="18">
        <v>59</v>
      </c>
      <c r="I5" s="17"/>
      <c r="J5" s="19">
        <v>16923837.77</v>
      </c>
      <c r="K5" s="19">
        <v>13362246.710000001</v>
      </c>
      <c r="L5" s="19">
        <v>10219949.189999999</v>
      </c>
      <c r="M5" s="19">
        <v>2670564</v>
      </c>
      <c r="N5" s="19">
        <v>3374355.03</v>
      </c>
      <c r="O5" s="20">
        <f>N5/L5*100</f>
        <v>33.017336654684485</v>
      </c>
    </row>
    <row r="6" spans="1:15" s="15" customFormat="1" ht="171" x14ac:dyDescent="0.2">
      <c r="A6" s="15" t="s">
        <v>10</v>
      </c>
      <c r="B6" s="14" t="s">
        <v>25</v>
      </c>
      <c r="C6" s="14" t="s">
        <v>26</v>
      </c>
      <c r="D6" s="14" t="s">
        <v>17</v>
      </c>
      <c r="E6" s="26" t="s">
        <v>56</v>
      </c>
      <c r="F6" s="17">
        <v>43635</v>
      </c>
      <c r="G6" s="17">
        <v>44945</v>
      </c>
      <c r="H6" s="18">
        <v>43</v>
      </c>
      <c r="I6" s="17"/>
      <c r="J6" s="19">
        <v>8144541.7800000003</v>
      </c>
      <c r="K6" s="19">
        <v>8144541.7800000003</v>
      </c>
      <c r="L6" s="19">
        <v>6882137.4800000004</v>
      </c>
      <c r="M6" s="19">
        <v>1601814.39</v>
      </c>
      <c r="N6" s="19">
        <v>2934042.65</v>
      </c>
      <c r="O6" s="20">
        <f t="shared" si="0"/>
        <v>42.63272360551565</v>
      </c>
    </row>
    <row r="7" spans="1:15" s="15" customFormat="1" ht="142.5" x14ac:dyDescent="0.2">
      <c r="A7" s="15" t="s">
        <v>10</v>
      </c>
      <c r="B7" s="14" t="s">
        <v>27</v>
      </c>
      <c r="C7" s="14" t="s">
        <v>28</v>
      </c>
      <c r="D7" s="14" t="s">
        <v>20</v>
      </c>
      <c r="E7" s="13" t="s">
        <v>53</v>
      </c>
      <c r="F7" s="17">
        <v>43670</v>
      </c>
      <c r="G7" s="17">
        <v>44926</v>
      </c>
      <c r="H7" s="18">
        <v>41</v>
      </c>
      <c r="I7" s="17"/>
      <c r="J7" s="19">
        <v>2543985.25</v>
      </c>
      <c r="K7" s="19">
        <v>2242385.25</v>
      </c>
      <c r="L7" s="19">
        <v>1874634.07</v>
      </c>
      <c r="M7" s="19">
        <v>1561360.61</v>
      </c>
      <c r="N7" s="19">
        <v>1037319.64</v>
      </c>
      <c r="O7" s="20">
        <f t="shared" si="0"/>
        <v>55.334513364520255</v>
      </c>
    </row>
    <row r="8" spans="1:15" s="15" customFormat="1" ht="173.25" x14ac:dyDescent="0.2">
      <c r="A8" s="15" t="s">
        <v>11</v>
      </c>
      <c r="B8" s="14" t="s">
        <v>29</v>
      </c>
      <c r="C8" s="14" t="s">
        <v>30</v>
      </c>
      <c r="D8" s="14" t="s">
        <v>31</v>
      </c>
      <c r="E8" s="26" t="s">
        <v>52</v>
      </c>
      <c r="F8" s="17">
        <v>44256</v>
      </c>
      <c r="G8" s="17">
        <v>45170</v>
      </c>
      <c r="H8" s="18">
        <v>30</v>
      </c>
      <c r="I8" s="17"/>
      <c r="J8" s="19">
        <v>112270986.39</v>
      </c>
      <c r="K8" s="19">
        <v>106924107.45999999</v>
      </c>
      <c r="L8" s="19">
        <v>83893707.799999997</v>
      </c>
      <c r="M8" s="19">
        <v>9288283.8699999992</v>
      </c>
      <c r="N8" s="19">
        <v>5144940.5199999996</v>
      </c>
      <c r="O8" s="20">
        <f t="shared" si="0"/>
        <v>6.1326893934231377</v>
      </c>
    </row>
    <row r="9" spans="1:15" s="15" customFormat="1" ht="128.25" x14ac:dyDescent="0.2">
      <c r="A9" s="15" t="s">
        <v>12</v>
      </c>
      <c r="B9" s="14" t="s">
        <v>32</v>
      </c>
      <c r="C9" s="14" t="s">
        <v>22</v>
      </c>
      <c r="D9" s="14" t="s">
        <v>33</v>
      </c>
      <c r="E9" s="26" t="s">
        <v>51</v>
      </c>
      <c r="F9" s="17">
        <v>43435</v>
      </c>
      <c r="G9" s="17">
        <v>45291</v>
      </c>
      <c r="H9" s="18">
        <v>60</v>
      </c>
      <c r="I9" s="17"/>
      <c r="J9" s="19">
        <v>76328201.939999998</v>
      </c>
      <c r="K9" s="19">
        <v>76328201.939999998</v>
      </c>
      <c r="L9" s="19">
        <v>36369926.740000002</v>
      </c>
      <c r="M9" s="19">
        <v>26061454.93</v>
      </c>
      <c r="N9" s="19">
        <v>15440141.82</v>
      </c>
      <c r="O9" s="20">
        <f t="shared" si="0"/>
        <v>42.453046249935888</v>
      </c>
    </row>
    <row r="10" spans="1:15" s="15" customFormat="1" ht="199.5" x14ac:dyDescent="0.2">
      <c r="A10" s="15" t="s">
        <v>13</v>
      </c>
      <c r="B10" s="14" t="s">
        <v>34</v>
      </c>
      <c r="C10" s="14" t="s">
        <v>26</v>
      </c>
      <c r="D10" s="14" t="s">
        <v>35</v>
      </c>
      <c r="E10" s="13" t="s">
        <v>58</v>
      </c>
      <c r="F10" s="17">
        <v>43332</v>
      </c>
      <c r="G10" s="17">
        <v>45245</v>
      </c>
      <c r="H10" s="18">
        <v>63</v>
      </c>
      <c r="I10" s="17"/>
      <c r="J10" s="19">
        <v>10271500.15</v>
      </c>
      <c r="K10" s="19">
        <v>10189734.24</v>
      </c>
      <c r="L10" s="19">
        <v>7788013.8700000001</v>
      </c>
      <c r="M10" s="19">
        <v>656201.31000000006</v>
      </c>
      <c r="N10" s="19">
        <v>2796196.53</v>
      </c>
      <c r="O10" s="20">
        <f t="shared" si="0"/>
        <v>35.903846303756005</v>
      </c>
    </row>
    <row r="11" spans="1:15" s="15" customFormat="1" ht="71.25" x14ac:dyDescent="0.2">
      <c r="A11" s="15" t="s">
        <v>13</v>
      </c>
      <c r="B11" s="14" t="s">
        <v>36</v>
      </c>
      <c r="C11" s="14" t="s">
        <v>37</v>
      </c>
      <c r="D11" s="14" t="s">
        <v>35</v>
      </c>
      <c r="E11" s="27" t="s">
        <v>60</v>
      </c>
      <c r="F11" s="17">
        <v>44270</v>
      </c>
      <c r="G11" s="17">
        <v>45000</v>
      </c>
      <c r="H11" s="18">
        <v>24</v>
      </c>
      <c r="I11" s="21">
        <v>44862</v>
      </c>
      <c r="J11" s="22">
        <v>19316125.52</v>
      </c>
      <c r="K11" s="19">
        <v>13932496.5</v>
      </c>
      <c r="L11" s="19">
        <v>11145997.199999999</v>
      </c>
      <c r="M11" s="19"/>
      <c r="N11" s="19"/>
      <c r="O11" s="20"/>
    </row>
    <row r="12" spans="1:15" s="15" customFormat="1" ht="156.75" x14ac:dyDescent="0.2">
      <c r="A12" s="15" t="s">
        <v>13</v>
      </c>
      <c r="B12" s="14" t="s">
        <v>38</v>
      </c>
      <c r="C12" s="14" t="s">
        <v>22</v>
      </c>
      <c r="D12" s="14" t="s">
        <v>38</v>
      </c>
      <c r="E12" s="26" t="s">
        <v>49</v>
      </c>
      <c r="F12" s="17">
        <v>43297</v>
      </c>
      <c r="G12" s="17">
        <v>45291</v>
      </c>
      <c r="H12" s="18">
        <v>66</v>
      </c>
      <c r="I12" s="17"/>
      <c r="J12" s="19">
        <v>162123324.61000001</v>
      </c>
      <c r="K12" s="19">
        <v>122745250</v>
      </c>
      <c r="L12" s="19">
        <v>68206564</v>
      </c>
      <c r="M12" s="19">
        <v>102039681.59999999</v>
      </c>
      <c r="N12" s="19">
        <v>56700980.880000003</v>
      </c>
      <c r="O12" s="20">
        <f t="shared" si="0"/>
        <v>83.131267072770299</v>
      </c>
    </row>
    <row r="13" spans="1:15" s="15" customFormat="1" ht="128.25" x14ac:dyDescent="0.2">
      <c r="A13" s="15" t="s">
        <v>14</v>
      </c>
      <c r="B13" s="14" t="s">
        <v>39</v>
      </c>
      <c r="C13" s="14" t="s">
        <v>40</v>
      </c>
      <c r="D13" s="14" t="s">
        <v>39</v>
      </c>
      <c r="E13" s="26" t="s">
        <v>50</v>
      </c>
      <c r="F13" s="17">
        <v>43788</v>
      </c>
      <c r="G13" s="17">
        <v>45188</v>
      </c>
      <c r="H13" s="18">
        <v>46</v>
      </c>
      <c r="I13" s="17"/>
      <c r="J13" s="19">
        <v>81003357.909999996</v>
      </c>
      <c r="K13" s="19">
        <v>65602795.909999996</v>
      </c>
      <c r="L13" s="19">
        <v>54563477</v>
      </c>
      <c r="M13" s="19">
        <v>51854372.289999999</v>
      </c>
      <c r="N13" s="19">
        <v>42865802.609999999</v>
      </c>
      <c r="O13" s="20">
        <f>N13/L13*100</f>
        <v>78.561347199336282</v>
      </c>
    </row>
    <row r="14" spans="1:15" s="15" customFormat="1" ht="85.5" x14ac:dyDescent="0.2">
      <c r="A14" s="23" t="s">
        <v>13</v>
      </c>
      <c r="B14" s="14" t="s">
        <v>42</v>
      </c>
      <c r="C14" s="24" t="s">
        <v>19</v>
      </c>
      <c r="D14" s="14" t="s">
        <v>35</v>
      </c>
      <c r="E14" s="26" t="s">
        <v>59</v>
      </c>
      <c r="F14" s="25">
        <v>44896</v>
      </c>
      <c r="G14" s="25">
        <v>45291</v>
      </c>
      <c r="H14" s="18">
        <v>13</v>
      </c>
      <c r="J14" s="19">
        <v>12810019.35</v>
      </c>
      <c r="K14" s="19">
        <v>11998714.109999999</v>
      </c>
      <c r="L14" s="19">
        <v>8196775.1900000004</v>
      </c>
    </row>
    <row r="15" spans="1:15" ht="21" customHeight="1" x14ac:dyDescent="0.2">
      <c r="E15" s="26"/>
      <c r="L15" s="8"/>
    </row>
    <row r="16" spans="1:15" ht="12.75" customHeight="1" x14ac:dyDescent="0.2">
      <c r="D16" s="7"/>
      <c r="E16" s="7"/>
    </row>
    <row r="18" spans="1:2" ht="12.75" customHeight="1" x14ac:dyDescent="0.2">
      <c r="A18" s="1" t="s">
        <v>43</v>
      </c>
      <c r="B18" s="2"/>
    </row>
  </sheetData>
  <pageMargins left="0.75" right="0.75" top="1" bottom="1" header="0.5" footer="0.5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UAR</vt:lpstr>
      <vt:lpstr>UAR!Print_Titles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MISWeb</dc:creator>
  <cp:lastModifiedBy>Mandić Nataša</cp:lastModifiedBy>
  <cp:lastPrinted>2023-06-21T06:52:24Z</cp:lastPrinted>
  <dcterms:created xsi:type="dcterms:W3CDTF">2023-06-14T13:13:30Z</dcterms:created>
  <dcterms:modified xsi:type="dcterms:W3CDTF">2023-06-21T07:45:22Z</dcterms:modified>
</cp:coreProperties>
</file>