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11940" windowHeight="8565"/>
  </bookViews>
  <sheets>
    <sheet name="SAŽETAK " sheetId="11" r:id="rId1"/>
    <sheet name="RAČ. PRIH. I RASH.-ekonomska" sheetId="3" r:id="rId2"/>
    <sheet name="RAČ. PRIH. I RASH.-izvori finan" sheetId="5" r:id="rId3"/>
    <sheet name="RAČ. PRIH. I RASH.-funkcijska" sheetId="6" r:id="rId4"/>
    <sheet name="RAČ. FINANCIRANJA-ekonomska" sheetId="4" r:id="rId5"/>
    <sheet name="RAČ. FINANCIRANJA-izvori financ" sheetId="7" r:id="rId6"/>
    <sheet name="POSEBNI DIO" sheetId="9" r:id="rId7"/>
  </sheets>
  <externalReferences>
    <externalReference r:id="rId8"/>
    <externalReference r:id="rId9"/>
  </externalReferences>
  <definedNames>
    <definedName name="_xlnm._FilterDatabase" localSheetId="6" hidden="1">'POSEBNI DIO'!$A$1:$A$4461</definedName>
    <definedName name="_xlnm._FilterDatabase" localSheetId="4" hidden="1">'RAČ. FINANCIRANJA-ekonomska'!$A$1:$A$27</definedName>
    <definedName name="_xlnm._FilterDatabase" localSheetId="1" hidden="1">'RAČ. PRIH. I RASH.-ekonomska'!$A$1:$A$173</definedName>
    <definedName name="_xlnm._FilterDatabase" localSheetId="2" hidden="1">'RAČ. PRIH. I RASH.-izvori finan'!#REF!</definedName>
    <definedName name="fin" localSheetId="4">'[1]PRIHODI-mjes.'!#REF!</definedName>
    <definedName name="fin">'[1]PRIHODI-mjes.'!#REF!</definedName>
    <definedName name="IZRADA_PROJEKTNE_DOKUMENTACIJE_ZA_OBNOVU_DOMINIKANSKOG_SAMOSTANA" localSheetId="4">'[2]PRIHODI-mjes.'!#REF!</definedName>
    <definedName name="IZRADA_PROJEKTNE_DOKUMENTACIJE_ZA_OBNOVU_DOMINIKANSKOG_SAMOSTANA">'[2]PRIHODI-mjes.'!#REF!</definedName>
    <definedName name="_xlnm.Print_Area" localSheetId="6">'POSEBNI DIO'!$A$1:$B$4462</definedName>
    <definedName name="_xlnm.Print_Area" localSheetId="0">'SAŽETAK '!$A$1:$E$54</definedName>
    <definedName name="_xlnm.Print_Titles" localSheetId="6">'POSEBNI DIO'!$10:$12</definedName>
    <definedName name="_xlnm.Print_Titles" localSheetId="4">'RAČ. FINANCIRANJA-ekonomska'!$7:$9</definedName>
    <definedName name="_xlnm.Print_Titles" localSheetId="5">'RAČ. FINANCIRANJA-izvori financ'!$5:$7</definedName>
    <definedName name="_xlnm.Print_Titles" localSheetId="1">'RAČ. PRIH. I RASH.-ekonomska'!$7:$9</definedName>
    <definedName name="_xlnm.Print_Titles" localSheetId="3">'RAČ. PRIH. I RASH.-funkcijska'!$5:$7</definedName>
    <definedName name="_xlnm.Print_Titles" localSheetId="2">'RAČ. PRIH. I RASH.-izvori finan'!$5:$7</definedName>
    <definedName name="Reb.xls" localSheetId="4">'[2]PRIHODI-mjes.'!#REF!</definedName>
    <definedName name="Reb.xls">'[2]PRIHODI-mjes.'!#REF!</definedName>
    <definedName name="Reb2003.xls" localSheetId="4">'[2]PRIHODI-mjes.'!#REF!</definedName>
    <definedName name="Reb2003.xls">'[2]PRIHODI-mjes.'!#REF!</definedName>
  </definedNames>
  <calcPr calcId="162913" fullCalcOnLoad="1"/>
</workbook>
</file>

<file path=xl/calcChain.xml><?xml version="1.0" encoding="utf-8"?>
<calcChain xmlns="http://schemas.openxmlformats.org/spreadsheetml/2006/main">
  <c r="B13" i="9" l="1"/>
  <c r="B19" i="4"/>
  <c r="B10" i="4"/>
  <c r="B65" i="3"/>
  <c r="B11" i="3"/>
  <c r="C20" i="11" s="1"/>
  <c r="C19" i="11" s="1"/>
  <c r="B145" i="3"/>
  <c r="C24" i="11" s="1"/>
  <c r="B75" i="3"/>
  <c r="C23" i="11" s="1"/>
  <c r="C22" i="11" s="1"/>
  <c r="C48" i="11"/>
  <c r="B18" i="7"/>
  <c r="B34" i="6"/>
  <c r="B25" i="6"/>
  <c r="B9" i="6"/>
  <c r="B8" i="6" s="1"/>
  <c r="B9" i="5"/>
  <c r="B18" i="5"/>
  <c r="B8" i="5" s="1"/>
  <c r="B27" i="5"/>
  <c r="B57" i="5"/>
  <c r="B41" i="5"/>
  <c r="B32" i="5"/>
  <c r="C32" i="11"/>
  <c r="B9" i="7"/>
  <c r="B11" i="7"/>
  <c r="B8" i="7" s="1"/>
  <c r="B16" i="7"/>
  <c r="B20" i="7"/>
  <c r="B15" i="7" s="1"/>
  <c r="B23" i="7"/>
  <c r="B43" i="6"/>
  <c r="B39" i="6"/>
  <c r="B29" i="6"/>
  <c r="B21" i="6"/>
  <c r="B16" i="6"/>
  <c r="B13" i="6"/>
  <c r="B24" i="5"/>
  <c r="B13" i="5"/>
  <c r="B54" i="5"/>
  <c r="B36" i="5"/>
  <c r="B50" i="5"/>
  <c r="B47" i="5"/>
  <c r="B31" i="5" s="1"/>
  <c r="B34" i="5"/>
  <c r="B11" i="5"/>
  <c r="C21" i="11"/>
  <c r="C25" i="11" l="1"/>
  <c r="C34" i="11" s="1"/>
  <c r="B74" i="3"/>
  <c r="B10" i="3"/>
  <c r="C40" i="11" l="1"/>
  <c r="C41" i="11" s="1"/>
</calcChain>
</file>

<file path=xl/sharedStrings.xml><?xml version="1.0" encoding="utf-8"?>
<sst xmlns="http://schemas.openxmlformats.org/spreadsheetml/2006/main" count="4794" uniqueCount="862">
  <si>
    <t>SVEUKUPNO</t>
  </si>
  <si>
    <t>1000 PROSTORNO UREĐENJE</t>
  </si>
  <si>
    <t>A100002 IZRADA PROJEKATA, PROSTORNIH STUDIJA I RJEŠENJA</t>
  </si>
  <si>
    <t>Izvor: 11 OPĆI PRIHODI I PRIMICI</t>
  </si>
  <si>
    <t>3 Rashodi poslovanja</t>
  </si>
  <si>
    <t>32 Materijalni rashodi</t>
  </si>
  <si>
    <t>K100004 PROMETNICE I PROMET</t>
  </si>
  <si>
    <t>Izvor: 71 PRIHODI OD PRODAJE ILI ZAMJENE NEFINANCIJSKE IMOVINE</t>
  </si>
  <si>
    <t>4 Rashodi za nabavu nefinancijske imovine</t>
  </si>
  <si>
    <t>42 Rashodi za nabavu proizvedene dugotrajne imovine</t>
  </si>
  <si>
    <t>1001 PRIPREMA RAZVOJNIH PROJEKATA GRADA RIJEKE</t>
  </si>
  <si>
    <t>K100114 OBALNA ŠETNICA ZAPAD</t>
  </si>
  <si>
    <t>K100121 STRATEGIJA RAZVOJA URBANE AGLOMERACIJE</t>
  </si>
  <si>
    <t>36 Pomoći dane u inozemstvo i unutar općeg proračuna</t>
  </si>
  <si>
    <t>1011 GOSPODARENJE ZEMLJIŠTEM U VLASNIŠTVU GRADA RIJEKE</t>
  </si>
  <si>
    <t>A101101 EVIDENCIJE O PROSTORU</t>
  </si>
  <si>
    <t>A101102 PRIPREMA ZEMLJIŠTA</t>
  </si>
  <si>
    <t>34 Financijski rashodi</t>
  </si>
  <si>
    <t>K101103 PRIPREMA LOKACIJA ZA TRŽIŠTE</t>
  </si>
  <si>
    <t>K101104 PRIPREMA LOKACIJA ZA GRADSKE INVESTICIJE</t>
  </si>
  <si>
    <t>Izvor: 43 OSTALI PRIHODI ZA POSEBNE NAMJENE</t>
  </si>
  <si>
    <t>41 Rashodi za nabavu neproizvedene dugotrajne imovine</t>
  </si>
  <si>
    <t>K101105 PRIPREMA LOKACIJA ZA GRADSKE INVESTICIJE - PROMETNA INFRASTRUKTURA</t>
  </si>
  <si>
    <t>Izvor: 52 POMOĆI IZ DRUGIH PRORAČUNA</t>
  </si>
  <si>
    <t>31 Rashodi za zaposlene</t>
  </si>
  <si>
    <t>Izvor: 53 POMOĆI TEMELJEM PRIJENOSA EU SREDSTAVA</t>
  </si>
  <si>
    <t>1021 IZGRADNJA CESTA I JAVNIH POVRŠINA</t>
  </si>
  <si>
    <t>K102162 IZGRADNJA SABIRNE ULICE SU XI (ČVOR PILEPIĆI) - I. FAZA</t>
  </si>
  <si>
    <t>1022 PROGRAM POS-A</t>
  </si>
  <si>
    <t>5 Izdaci za financijsku imovinu i otplate zajmova</t>
  </si>
  <si>
    <t>1026 IZGRADNJA OBJEKATA I UREĐAJA KOMUNALNE INFRASTRUKTURE S KOMUNALNIM DRUŠTVIMA</t>
  </si>
  <si>
    <t>A102609 OTPLATA KREDITNIH OBVEZA ZA NABAVLJENE AUTOBUSE</t>
  </si>
  <si>
    <t>A102613 "O" FAZA ODLAGALIŠTA NA ŽCGO "MARIŠĆINA" - SANACIJA</t>
  </si>
  <si>
    <t>1027 OSTALE PROGRAMSKE AKTIVNOSTI</t>
  </si>
  <si>
    <t>A102701 OSTALI RASHODI</t>
  </si>
  <si>
    <t>A102703 SUFINANCIRANJE STUDENTSKIH KARATA</t>
  </si>
  <si>
    <t>37 Naknade građanima i kućanstvima na temelju osiguranja i druge naknade</t>
  </si>
  <si>
    <t>A102704 POTICAJNA NAKNADA ZA SMANJENJE KOLIČINE MIJEŠANOG KOMUNALNOG OTPADA</t>
  </si>
  <si>
    <t>1028 SUBVENCIJE TRGOVAČKIM DRUŠTVIMA</t>
  </si>
  <si>
    <t>A102801 SUFINANCIRANJE TROŠKOVA POSLOVANJA KD "AUTOTROLEJ"</t>
  </si>
  <si>
    <t>35 Subvencije</t>
  </si>
  <si>
    <t>A102808 SUFINANCIRANJE TROŠKOVA HŽ PUTNIČKOG PRIJEVOZA ZA GRADSKO-PRIGRADSKE VLAKOVE (JURDANI-RIJEKA-ŠKRLJEVO)</t>
  </si>
  <si>
    <t>54 Izdaci za otplatu glavnice primljenih kredita i zajmova</t>
  </si>
  <si>
    <t>1061 ODRŽAVANJE KOMUNALNE INFRASTRUKTURE</t>
  </si>
  <si>
    <t>A106101 UTROŠAK STRUJE I ODRŽAVANJE JAVNE RASVJETE</t>
  </si>
  <si>
    <t>A106102 ODRŽAVANJE ZELENIH POVRŠINA I DJEČJIH IGRALIŠTA</t>
  </si>
  <si>
    <t>A106103 ODRŽAVANJE POTHODNIKA I DIZALA</t>
  </si>
  <si>
    <t>A106104 ČIŠĆENJE JAVNIH POVRŠINA</t>
  </si>
  <si>
    <t>A106107 ODRŽAVANJE JAVNIH SANITARNIH ČVOROVA</t>
  </si>
  <si>
    <t>A106108 ODRŽAVANJE JAVNIH SATOVA</t>
  </si>
  <si>
    <t>A106110 ODRŽAVANJE PLAŽA</t>
  </si>
  <si>
    <t>A106111 ODRŽAVANJE I POSTAVA PLOČA S NAZIVOM ULICA, TRGOVA, KUĆNIH BROJEVA, OZNAKA GRADA I SLIČNO</t>
  </si>
  <si>
    <t>A106113 ODRŽAVANJE OKOLIŠA OBJEKATA U VLASNIŠTVU GRADA</t>
  </si>
  <si>
    <t>A106115 ODRŽAVANJE ZELENIH POVRŠINA I DJEČJIH IGRALIŠTA - KOMUNALNI PRIORITETI PO MJESNIM ODBORIMA GRADA</t>
  </si>
  <si>
    <t>A106116 ODRŽAVANJE NERAZVRSTANIH CESTA I ČIŠĆENJE SLIVNIKA</t>
  </si>
  <si>
    <t>Izvor: 55 POMOĆI OD IZVANPRORAČUNSKIH KORISNIKA</t>
  </si>
  <si>
    <t>A106117 ODRŽAVANJE GROBLJA</t>
  </si>
  <si>
    <t>A106125 ODRŽAVANJE OSTALIH JAVNIH POVRŠINA</t>
  </si>
  <si>
    <t>A106127 PROVOĐENJE MJERA OBVEZNE PREVENTIVNE DEZINFEKCIJE, DEZINSEKCIJE I DERATIZACIJE NA PODRUČJU GRADA</t>
  </si>
  <si>
    <t>A106128 VETERINARSKE USLUGE</t>
  </si>
  <si>
    <t>A106129 ODRŽAVANJE JAVNIH FONTANA</t>
  </si>
  <si>
    <t>K106118 PROŠIRENJE I DODATNA ULAGANJA U JAVNU RASVJETU</t>
  </si>
  <si>
    <t>45 Rashodi za dodatna ulaganja na nefinancijskoj imovini</t>
  </si>
  <si>
    <t>1062 OSTALE PROGRAMSKE AKTIVNOSTI</t>
  </si>
  <si>
    <t>A106201 DEŽURNA POGREBNA SLUŽBA</t>
  </si>
  <si>
    <t>A106202 PRIGODNA DEKORACIJA I ILUMINACIJA</t>
  </si>
  <si>
    <t>A106205 ODRŽAVANJE GRADSKOG KUPATILA</t>
  </si>
  <si>
    <t>A106207 OSTALE AKTIVNOSTI</t>
  </si>
  <si>
    <t>A106208 REDOVNO ODRŽAVANJE POMORSKOG DOBRA</t>
  </si>
  <si>
    <t>1072 ODRŽAVANJE KOMUNALNOG REDA</t>
  </si>
  <si>
    <t>A107201 UKLANJANJE PROTUPRAVNO POSTAVLJENIH PREDMETA I OŠTEĆENJA</t>
  </si>
  <si>
    <t>Izvor: 81 NAMJENSKI PRIMICI OD FINANCIJSKE IMOVINE I ZADUŽIVANJA</t>
  </si>
  <si>
    <t>1106 ODGOJ, OBRAZOVANJE I MLADI</t>
  </si>
  <si>
    <t>A110601 STIPENDIJE UČENICIMA I STUDENTIMA</t>
  </si>
  <si>
    <t>A110603 OSTALE PROGRAMSKE AKTIVNOSTI</t>
  </si>
  <si>
    <t>A110604 SUFINANCIRANJE DJELATNOSTI VRTIĆA DRUGIH OSNIVAČA</t>
  </si>
  <si>
    <t>A110624 GODIŠNJA NAGRADA "AMBASADORI ODGOJA I OBRAZOVANJA"</t>
  </si>
  <si>
    <t>A113802 PROGRAM PRODUŽENOG BORAVKA I CJELODNEVNOG ODGOJNO - OBRAZOVANOG RADA U OSNOVNIM ŠKOLAMA DRUGIH OSNIVAČA</t>
  </si>
  <si>
    <t>1407 EUROPSKI PROJEKTI</t>
  </si>
  <si>
    <t>1117 REDOVNA DJELATNOST DJEČJIH VRTIĆA</t>
  </si>
  <si>
    <t>A111701 ODGOJNO, ADMINISTRATIVNO I TEHNIČKO OSOBLJE</t>
  </si>
  <si>
    <t>Izvor: 31 VLASTITI PRIHODI - PRORAČUNSKI KORISNICI</t>
  </si>
  <si>
    <t>Izvor: 44 PRIHODI ZA POSEBNE NAMJENE - PRORAČUNSKI KORISNICI</t>
  </si>
  <si>
    <t>Izvor: 95 VIŠAK - PRIHODI OD POMOĆI</t>
  </si>
  <si>
    <t>A111702 PROGRAMSKA DJELATNOST USTANOVE</t>
  </si>
  <si>
    <t>Izvor: 57 POMOĆI - PRORAČUNSKI KORISNICI</t>
  </si>
  <si>
    <t>A111703 PROGRAMI JAVNIH POTREBA U PODRUČJU PREDŠKOLSKOG ODGOJA-PREDŠKOLA, PROGRAMI ZA DJECU NACIONALNIH MANJINA, DAROVITU DJECU I DJECU S TEŠKOĆAMA</t>
  </si>
  <si>
    <t>A111705 OTPLATA ZAJMA</t>
  </si>
  <si>
    <t>K111704 NABAVA OPREME</t>
  </si>
  <si>
    <t>Izvor: 94 VIŠAK - PRIHODI ZA POSEBNE NAMJENE</t>
  </si>
  <si>
    <t>1408 EUROPSKI PROJEKTI</t>
  </si>
  <si>
    <t>T111709 ERASMUS+ ZAJEDNO U RAZLIČITOSTI - EU</t>
  </si>
  <si>
    <t>1127 REDOVNA DJELATNOST DOMA MLADIH</t>
  </si>
  <si>
    <t>A112701 ODGOJNO, ADMINISTRATIVNO I TEHNIČKO OSOBLJE</t>
  </si>
  <si>
    <t>A112702 REDOVNA DJELATNOST USTANOVE</t>
  </si>
  <si>
    <t>A112704 PROGRAMSKE AKTIVNOSTI DVORCA STARA SUŠICA</t>
  </si>
  <si>
    <t>K112705 NABAVA OPREME</t>
  </si>
  <si>
    <t>Izvor: 73 PRIHODI OD PRODAJE NEFIN. IMOVINE I NAKNADA OD OSIGURANJA - PROR. KORISNICI</t>
  </si>
  <si>
    <t>1137 PROGRAM ZAKONSKOG STANDARDA - DECENTRALIZIRANE FUNKCIJE</t>
  </si>
  <si>
    <t>A113701 PROGRAMSKA DJELATNOST OSNOVNIH ŠKOLA GRADA</t>
  </si>
  <si>
    <t>1138 PROGRAM STANDARDA IZNAD DRŽAVNOG STANDARDA - ŠIRE JAVNE POTREBE</t>
  </si>
  <si>
    <t>A113801 PROGRAM PRODUŽENOG BORAVKA I CJELODNEVNOG ODGOJNO - OBRAZOVANOG RADA</t>
  </si>
  <si>
    <t>A113803 PROGRAM RADA S UČENICIMA S TEŠKOĆAMA</t>
  </si>
  <si>
    <t>A113804 PROGRAM RADA S DAROVITIM UČENICIMA</t>
  </si>
  <si>
    <t>A113814 FAKULTATIVNI PREDMET "MOJA RIJEKA"</t>
  </si>
  <si>
    <t>A113818 POMOĆNICI U NASTAVI</t>
  </si>
  <si>
    <t>A113820 ŠKOLSKO POSLIJEPODNE SAMO ZA MENE</t>
  </si>
  <si>
    <t>A113821 GRAĐANSKI ODGOJ I OBRAZOVANJE</t>
  </si>
  <si>
    <t>1139 OSTALE PROGRAMSKE AKTIVNOSTI OSNOVNIH ŠKOLA</t>
  </si>
  <si>
    <t>A113901 OSTALE PROGRAMSKE AKTIVNOSTI OSNOVNIH ŠKOLA</t>
  </si>
  <si>
    <t>Izvor: 62 DONACIJE - PRORAČUNSKI KORISNICI</t>
  </si>
  <si>
    <t>Izvor: 93 VIŠAK - VLASTITI PRIHODI</t>
  </si>
  <si>
    <t>Izvor: 96 VIŠAK - DONACIJE</t>
  </si>
  <si>
    <t>A113904 ŠKOLSKA SHEMA</t>
  </si>
  <si>
    <t>A113913 UDŽBENICI ZA UČENIKE OSNOVNIH ŠKOLA</t>
  </si>
  <si>
    <t>A113914 ODGOJNO - OBRAZOVNO, ADMINISTRATIVNO I TEHNIČKO OSOBLJE</t>
  </si>
  <si>
    <t>A113922 PREHRANA UČENIKA OSNOVNIH ŠKOLA</t>
  </si>
  <si>
    <t>K113902 PROIZVEDENA DUGOTRAJNA IMOVINA OSNOVNIH ŠKOLA</t>
  </si>
  <si>
    <t>1409 EUROPSKI PROJEKTI</t>
  </si>
  <si>
    <t>T113917 ERASMUS+ CENTAR ZA OSOBNI RAST I RAZVOJ: BITI RAZLIČIT - EU</t>
  </si>
  <si>
    <t>T113923 ERASMUS+ SPORTISM - EU</t>
  </si>
  <si>
    <t>1149 SOCIJALNI PROGRAM GRADA RIJEKE</t>
  </si>
  <si>
    <t>A114901 TROŠKOVI STANOVANJA</t>
  </si>
  <si>
    <t>A114903 OPREMA ZA NOVOROĐENČAD</t>
  </si>
  <si>
    <t>A114905 BORAVAK DJECE U PREDŠKOLSKIM USTANOVAMA</t>
  </si>
  <si>
    <t>A114906 BORAVAK UČENIKA OŠ U PRODUŽENOM/CJELODNEVNOM BORAVKU</t>
  </si>
  <si>
    <t>A114907 OBRAZOVNI MATERIJAL</t>
  </si>
  <si>
    <t>A114908 USLUGA POMOĆ U KUĆI</t>
  </si>
  <si>
    <t>A114910 JAVNI GRADSKI PRIJEVOZ</t>
  </si>
  <si>
    <t>A114911 POGREBNE USLUGE</t>
  </si>
  <si>
    <t>A114912 USLUGA SMJEŠTAJA I LIJEČENJA U PSIHIJATRIJSKOJ BOLNICI LOPAČA</t>
  </si>
  <si>
    <t>A114914 ORGANIZIRANA PREHRANA UMIROVLJENIKA</t>
  </si>
  <si>
    <t>A114916 NUŽNI SMJEŠTAJ</t>
  </si>
  <si>
    <t>A114925 SKLONIŠTE ZA BESKUĆNIKE</t>
  </si>
  <si>
    <t>A114926 SKLONIŠTE ZA ŽRTVE OBITELJSKOG NASILJA</t>
  </si>
  <si>
    <t>A114928 MATERIJALNI RASHODI SOCIJALNOG PROGRAMA</t>
  </si>
  <si>
    <t>A114929 KUĆANSKI UREĐAJ</t>
  </si>
  <si>
    <t>1150 ZAŠTITA TJELESNOG I MENTALNOG ZDRAVLJA</t>
  </si>
  <si>
    <t>A115001 PREVENCIJA RIZIČNIH PONAŠANJA</t>
  </si>
  <si>
    <t>A115005 ZDRAVSTVENI ODGOJ I PROSVJEĆIVANJE GRAĐANA</t>
  </si>
  <si>
    <t>1154 EUROPSKI PROJEKTI</t>
  </si>
  <si>
    <t>1163 REDOVNA DJELATNOST USTANOVE</t>
  </si>
  <si>
    <t>A116301 RASHODI ZA ZAPOSLENE</t>
  </si>
  <si>
    <t>A116302 MATERIJALNI I FINANCIJSKI RASHODI</t>
  </si>
  <si>
    <t>1164 REDOVNA DJELATNOST USTANOVE</t>
  </si>
  <si>
    <t>A116401 RASHODI ZA ZAPOSLENE</t>
  </si>
  <si>
    <t>A116402 MATERIJALNI I FINANCIJSKI RASHODI</t>
  </si>
  <si>
    <t>K116405 NABAVA OPREME</t>
  </si>
  <si>
    <t>1173 JAVNE POTREBE U KULTURI</t>
  </si>
  <si>
    <t>Izvor: 42 PRIHODI OD SPOMENIČKE RENTE</t>
  </si>
  <si>
    <t>A117302 MUZEJSKA DJELATNOST I VIZUALNE UMJETNOSTI</t>
  </si>
  <si>
    <t>A117303 KNJIŽEVNA DJELATNOST</t>
  </si>
  <si>
    <t>A117304 DRAMSKA UMJETNOST, PLES I POKRET</t>
  </si>
  <si>
    <t>A117305 GLAZBENA DJELATNOST</t>
  </si>
  <si>
    <t>A117306 AUDIOVIZUALNA DJELATNOST</t>
  </si>
  <si>
    <t>A117307 INOVATIVNE UMJETNIČKE I KULTURNE PRAKSE</t>
  </si>
  <si>
    <t>A117311 PROGRAMI KULTURNE SURADNJE</t>
  </si>
  <si>
    <t>A117316 PROGRAMI MLADIH</t>
  </si>
  <si>
    <t>A117317 PROGRAMI KULTURE U ZAJEDNICI</t>
  </si>
  <si>
    <t>1174 KULTURNA VIJEĆA</t>
  </si>
  <si>
    <t>A117401 SREDSTVA ZA RAD KULTURNIH VIJEĆA</t>
  </si>
  <si>
    <t>1175 RASHODI ZA REDOVAN RAD OBJEKATA KULTURE</t>
  </si>
  <si>
    <t>A117501 TROŠKOVI UPRAVLJANJA I ODRŽAVANJA OBJEKATA</t>
  </si>
  <si>
    <t>1176 KAPITALNA ULAGANJA U OBJEKTE KULTURE</t>
  </si>
  <si>
    <t>1180 EUROPSKI PROJEKTI</t>
  </si>
  <si>
    <t>K117633 TURISTIČKA VALORIZACIJA REPREZENTATIVNIH SPOMENIKA RIJEČKE INDUSTRIJSKE BAŠTINE - EU</t>
  </si>
  <si>
    <t>K117643 POVEŽIMO SE BAŠTINOM - EU</t>
  </si>
  <si>
    <t>1187 REDOVNA DJELATNOST USTANOVE</t>
  </si>
  <si>
    <t>A118701 STRUČNO, ADMINISTRATIVNO I TEHNIČKO OSOBLJE</t>
  </si>
  <si>
    <t>A118702 REDOVNA DJELATNOST USTANOVE</t>
  </si>
  <si>
    <t>A118703 PROGRAMSKE AKTIVNOSTI USTANOVE</t>
  </si>
  <si>
    <t>A118709 ZAŠTITA KNJIŽNE GRAĐE</t>
  </si>
  <si>
    <t>K118705 NABAVA KNJIŽNE GRAĐE</t>
  </si>
  <si>
    <t>K118710 NABAVKA OPREME</t>
  </si>
  <si>
    <t>1412 EUROPSKI PROJEKTI</t>
  </si>
  <si>
    <t>1197 REDOVNA DJELATNOST USTANOVE</t>
  </si>
  <si>
    <t>A119701 STRUČNO, ADMINISTRATIVNO I TEHNIČKO OSOBLJE</t>
  </si>
  <si>
    <t>A119702 REDOVNA DJELATNOST USTANOVE</t>
  </si>
  <si>
    <t>A119703 PROGRAMSKE AKTIVNOSTI USTANOVE</t>
  </si>
  <si>
    <t>K119710 NABAVA OPREME</t>
  </si>
  <si>
    <t>T119718 STALNI MUZEJSKI POSTAVI - M/B GALEB I PALAČA ŠEĆERANE</t>
  </si>
  <si>
    <t>1207 REDOVNA DJELATNOST USTANOVE</t>
  </si>
  <si>
    <t>A120701 STRUČNO, ADMINISTRATIVNO I TEHNIČKO OSOBLJE</t>
  </si>
  <si>
    <t>A120702 REDOVNA DJELATNOST USTANOVE</t>
  </si>
  <si>
    <t>A120703 PROGRAMSKE AKTIVNOSTI USTANOVE</t>
  </si>
  <si>
    <t>A120704 ZAŠTITA MUZEJSKE GRAĐE</t>
  </si>
  <si>
    <t>1217 REDOVNA DJELATNOST USTANOVE</t>
  </si>
  <si>
    <t>A121701 STRUČNO, ADMINISTRATIVNO I TEHNIČKO OSOBLJE</t>
  </si>
  <si>
    <t>A121702 REDOVNA DJELATNOST USTANOVE</t>
  </si>
  <si>
    <t>A121703 PROGRAMSKE AKTIVNOSTI USTANOVE</t>
  </si>
  <si>
    <t>1227 REDOVNA DJELATNOST USTANOVE</t>
  </si>
  <si>
    <t>A122701 STRUČNO, ADMINISTRATIVNO I TEHNIČKO OSOBLJE</t>
  </si>
  <si>
    <t>A122702 REDOVNA DJELATNOST USTANOVE</t>
  </si>
  <si>
    <t>A122703 PROGRAMSKE AKTIVNOSTI USTANOVE</t>
  </si>
  <si>
    <t>K122705 NABAVA OPREME</t>
  </si>
  <si>
    <t>1232 REDOVNA DJELATNOST USTANOVE</t>
  </si>
  <si>
    <t>A123201 STRUČNO, ADMINISTRATIVNO I TEHNIČKO OSOBLJE</t>
  </si>
  <si>
    <t>A123202 REDOVNA DJELATNOST USTANOVE</t>
  </si>
  <si>
    <t>A123203 PROGRAMSKE AKTIVNOSTI USTANOVE</t>
  </si>
  <si>
    <t>K123204 NABAVA OPREME</t>
  </si>
  <si>
    <t>1235 REDOVNA DJELATNOST USTANOVE</t>
  </si>
  <si>
    <t>A123501 STRUČNO, ADMINISTRATIVNO I TEHNIČKO OSOBLJE</t>
  </si>
  <si>
    <t>A123502 REDOVNA DJELATNOST USTANOVE</t>
  </si>
  <si>
    <t>A123503 PROGRAMSKE AKTIVNOSTI USTANOVE</t>
  </si>
  <si>
    <t>A123506 PROGRAMSKA DJELATNOST GALERIJE KORTIL</t>
  </si>
  <si>
    <t>K123504 NABAVKA OPREME</t>
  </si>
  <si>
    <t>1237 JAVNE POTREBE U SPORTU</t>
  </si>
  <si>
    <t>A123701 TRENINZI I NATJECANJA SPORTAŠA</t>
  </si>
  <si>
    <t>A123702 NAGRAĐIVANJE SPORTAŠA</t>
  </si>
  <si>
    <t>A123703 PROVOĐENJE SPORTSKIH AKTIVNOSTI DJECE, MLADEŽI I STUDENATA</t>
  </si>
  <si>
    <t>A123705 PROVOĐENJE SPORTSKIH AKTIVNOSTI OSOBA S INVALIDITETOM I OSOBA OŠTEĆENA SLUHA</t>
  </si>
  <si>
    <t>A123706 FUNKCIONIRANJE SUSTAVA SPORTA</t>
  </si>
  <si>
    <t>A123708 ORGANIZIRANJE I SUDJELOVANJE NA ZNAČAJNIM MEĐUNARODNIM NATJECANJIMA</t>
  </si>
  <si>
    <t>A123711 POSEBNI PROGRAMI MLADIH SELEKCIJA</t>
  </si>
  <si>
    <t>A123717 RASHODI REDOVNOG POSLOVANJA SPORTSKIH OBJEKATA</t>
  </si>
  <si>
    <t>A123720 PROVOĐENJE SPORTSKIH AKTIVNOSTI REKREATIVACA</t>
  </si>
  <si>
    <t>1238 JAVNE POTREBE U TEHNIČKOJ KULTURI</t>
  </si>
  <si>
    <t>A123807 FUNKCIONIRANJE SUSTAVA TEHNIČKE KULTURE</t>
  </si>
  <si>
    <t>1240 OSTALE PROGRAMSKE AKTIVNOSTI U SPORTU I TEHNIČKOJ KULTURI</t>
  </si>
  <si>
    <t>A124002 SUFINANCIRANJE OTPLATE OBVEZA SPORTSKIH UDRUGA</t>
  </si>
  <si>
    <t>A124003 POTPORE U SPORTU I TEHNIČKOJ KULTURI</t>
  </si>
  <si>
    <t>1241 RASHODI ZA REDOVNO POSLOVANJE OBJEKATA SPORTA I TEHNIČKE KULTURE</t>
  </si>
  <si>
    <t>A124101 OSTALI RASHODI</t>
  </si>
  <si>
    <t>1243 TD "RIJEKA SPORT"</t>
  </si>
  <si>
    <t>A124301 TROŠKOVI POSLOVANJA I TROŠKOVI ZA REDOVAN RAD OBJEKATA KOJIMA UPRAVLJA "RIJEKA SPORT"</t>
  </si>
  <si>
    <t>A124302 SUFINANCIRANJE OTPLATE KREDITA ZA IZGRADNJU SPORTSKIH OBJEKATA I OBJEKATA TEHNIČKE KULTURE</t>
  </si>
  <si>
    <t>A124303 SUFINANCIRANJE OTPLATE ZA CENTAR ZAMET</t>
  </si>
  <si>
    <t>A124306 ZAKUP OBJEKATA ZA PROVEDBU PROGRAMA JAVNIH POTREBA U SPORTU I TEHNIČKOJ KULTURI</t>
  </si>
  <si>
    <t>1253 JAVNA UPRAVA I ADMINISTRACIJA</t>
  </si>
  <si>
    <t>A125301 RASHODI ZA ZAPOSLENE U UPRAVNIM ODJELIMA</t>
  </si>
  <si>
    <t>A125302 MATERIJALNI RASHODI</t>
  </si>
  <si>
    <t>A125303 FINANCIJSKI RASHODI</t>
  </si>
  <si>
    <t>A125304 RASHODI PO SUDSKIM PRESUDAMA</t>
  </si>
  <si>
    <t>1254 OTPLATA ZAJMA</t>
  </si>
  <si>
    <t>1265 JAVNA UPRAVA I ADMINISTRACIJA</t>
  </si>
  <si>
    <t>A126501 RASHODI UPRAVNIH TIJELA VEZANI ZA SLUŽBENIKE</t>
  </si>
  <si>
    <t>A126505 OSTALI RASHODI UPRAVNIH TIJELA</t>
  </si>
  <si>
    <t>K126506 NABAVA OPREME</t>
  </si>
  <si>
    <t>1267 ZAŠTITA I SPAŠAVANJE</t>
  </si>
  <si>
    <t>A126703 SKLONIŠTA</t>
  </si>
  <si>
    <t>A126705 ZAŠTITA OD POŽARA</t>
  </si>
  <si>
    <t>A126706 ZAŠTITA OD POŽARA - GRADSKA VATROGASNA ZAJEDNICA RIJEKA</t>
  </si>
  <si>
    <t>A128001 RASHODI ZA ZAPOSLENE U JVP GRADA RIJEKE</t>
  </si>
  <si>
    <t>A128003 MATERIJALNI RASHODI JVP GRADA RIJEKE</t>
  </si>
  <si>
    <t>A128006 NAKNADA ŠTETE</t>
  </si>
  <si>
    <t>K128007 OPREMANJE VATROGASNE POSTROJBE</t>
  </si>
  <si>
    <t>1290 MJESNI ODBORI</t>
  </si>
  <si>
    <t>A129001 PROGRAMSKE AKTIVNOSTI MO</t>
  </si>
  <si>
    <t>1300 AKTIVNOST GRADSKOG VIJEĆA</t>
  </si>
  <si>
    <t>A130001 NAKNADE ZA RAD GRADSKOG VIJEĆA</t>
  </si>
  <si>
    <t>A130003 OBJAVA AKATA</t>
  </si>
  <si>
    <t>A130005 SREDSTVA ZA POLITIČKE STRANKE</t>
  </si>
  <si>
    <t>A130009 NAGRADE GRADA RIJEKE</t>
  </si>
  <si>
    <t>1310 VIJEĆA I PREDSTAVNICI NACIONALNIH MANJINA</t>
  </si>
  <si>
    <t>A131012 SREDSTVA ZA REDOVNU AKTIVNOST VIJEĆA I PREDSTAVNIKA NACIONALNIH MANJINA</t>
  </si>
  <si>
    <t>A131013 SREDSTVA ZA PROGRAMSKU AKTIVNOST VIJEĆA I PREDSTAVNIKA NACIONALNIH MANJINA</t>
  </si>
  <si>
    <t>1320 AKTIVNOSTI ODJELA</t>
  </si>
  <si>
    <t>A132001 INFORMIRANJE GRAĐANA PUTEM MEDIJA O PROGRAMIMA I PROJEKTIMA GRADA</t>
  </si>
  <si>
    <t>A132003 MEĐUNARODNA SURADNJA</t>
  </si>
  <si>
    <t>A132004 SURADNJA S UDRUGOM GRADOVA</t>
  </si>
  <si>
    <t>A132005 PROTOKOL</t>
  </si>
  <si>
    <t>A132006 KORIŠTENJE INTELEKTUALNIH USLUGA DRUGIH</t>
  </si>
  <si>
    <t>A132008 OSTALI RASHODI</t>
  </si>
  <si>
    <t>1321 MANIFESTACIJE I POKROVITELJSTVA</t>
  </si>
  <si>
    <t>1323 EUROPSKI PROJEKTI</t>
  </si>
  <si>
    <t>Izvor: 54 POMOĆI OD MEĐUNARODNIH ORGANIZACIJA TE INSTITUCIJA I TIJELA EU</t>
  </si>
  <si>
    <t>T132302 RE-VALUE - VALORIZACIJA KVALITETE ŽIVOTA I KLIMATSKE NEUTRALNOSTI EUROPSKIH OBALNIH GRADOVA - EU</t>
  </si>
  <si>
    <t>1334 INFORMACIJSKA INFRASTRUKTURA I SIGURNOST</t>
  </si>
  <si>
    <t>A133302 TROŠKOVI OPERATIVNOG LEASINGA ZA LICENCE I RAČUNALNU OPREMU</t>
  </si>
  <si>
    <t>A133401 BEŽIČNA INTERNET ZONA</t>
  </si>
  <si>
    <t>A133416 INFORMACIJSKI SUSTAV GRADA</t>
  </si>
  <si>
    <t>A133418 PODATKOVNI CENTAR</t>
  </si>
  <si>
    <t>A133421 INFORMACIJSKA SIGURNOST</t>
  </si>
  <si>
    <t>K133403 INFORMATIČKA INFRASTRUKTURA</t>
  </si>
  <si>
    <t>1414 EUROPSKI PROJEKTI</t>
  </si>
  <si>
    <t>T133428 ERASMUS+ ECOSTEAM ZA EKOLOŠKU ODRŽIVOST I BORBU PROTIV KLIMATSKIH PROMJENA</t>
  </si>
  <si>
    <t>1344 PROVEDBA DOKUMENATA PROSTORNOG UREĐENJA I GRAĐENJA</t>
  </si>
  <si>
    <t>A134401 AKTIVNOSTI VEZANE UZ PROVEDBU DOKUMENATA PROSTORNOG UREĐENJA I GRAĐENJA</t>
  </si>
  <si>
    <t>1355 ODRŽAVANJE OBJEKATA JAVNE, POSLOVNE I STAMBENE NAMJENE</t>
  </si>
  <si>
    <t>A135501 ODRŽAVANJE OBJEKATA STAMBENE NAMJENE</t>
  </si>
  <si>
    <t>A135502 ODRŽAVANJE OBJEKATA POSLOVNE NAMJENE</t>
  </si>
  <si>
    <t>A135503 POVRAT ULOŽENIH SREDSTAVA U OBJEKTE POSLOVNE NAMJENE</t>
  </si>
  <si>
    <t>A135505 ODRŽAVANJE OBJEKATA JAVNE NAMJENE</t>
  </si>
  <si>
    <t>Izvor: 72 PRIHODI OD NAKNADA S NASLOVA OSIGURANJA</t>
  </si>
  <si>
    <t>A135506 ODRŽAVANJE OBJEKATA OSNOVNIH ŠKOLA - DECENTRALIZIRANE FUNKCIJE</t>
  </si>
  <si>
    <t>A135507 ODRŽAVANJE OKUĆNICA I IGRALIŠTA OBJEKATA JAVNE NAMJENE</t>
  </si>
  <si>
    <t>A135510 ODRŽAVANJE OBJEKATA NUŽNOG SMJEŠTAJA</t>
  </si>
  <si>
    <t>A135511 ODRŽAVANJE KOTLOVNICA</t>
  </si>
  <si>
    <t>A135512 ODRŽAVANJE OPREME DALJINSKOG OČITANJA POTROŠNJE ENERGENATA I VODE U ZGRADAMA U VLASNIŠTVU GRADA RIJEKE</t>
  </si>
  <si>
    <t>1356 UPRAVLJANJE OBJEKTIMA JAVNE, POSLOVNE I STAMBENE NAMJENE</t>
  </si>
  <si>
    <t>A135602 UPRAVLJANJE OBJEKTIMA STAMBENE NAMJENE</t>
  </si>
  <si>
    <t>A135604 UPRAVLJANJE OBJEKTIMA POSLOVNE I JAVNE NAMJENE</t>
  </si>
  <si>
    <t>A135606 PRIČUVA ZA OBJEKTE JAVNE, POSLOVNE I STAMBENE NAMJENE</t>
  </si>
  <si>
    <t>1365 REDOVNA DJELATNOST USTANOVE</t>
  </si>
  <si>
    <t>A136501 RASHODI ZA ZAPOSLENE</t>
  </si>
  <si>
    <t>A136502 MATERIJALNI RASHODI</t>
  </si>
  <si>
    <t>A136503 FINANCIJSKI RASHODI</t>
  </si>
  <si>
    <t>1366 IZGRADNJA STANOVA ZA NAJAM</t>
  </si>
  <si>
    <t>A136602 POS RUJEVICA I. FAZA - POVRAT DRŽ. POTICAJNIH SREDSTAVA NAPLAĆENIH REDOVNOM OTPLATOM ZAJMA</t>
  </si>
  <si>
    <t>Izvor: 82 NAMJENSKI PRIMICI - PRORAČUNSKI KORISNICI</t>
  </si>
  <si>
    <t>1367 POVRAT NAPLAĆENIH JAVNIH SREDSTAVA</t>
  </si>
  <si>
    <t>A136701 POS RUJEVICA II. FAZA - POVRAT JAVNIH SREDSTAVA NAPLAĆENIH OTPLATOM ZAJMOVA</t>
  </si>
  <si>
    <t>A136703 POS DRENOVA - POVRAT JAVNIH SREDSTAVA NAPLAĆENIH OTPLATOM ZAJMOVA</t>
  </si>
  <si>
    <t>A136705 POS HOSTOV BREG I. FAZA - POVRAT JAVNIH SREDSTAVA NAPLAĆENIH OTPLATOM ZAJMOVA</t>
  </si>
  <si>
    <t>1369 IZGRADNJA STANOVA ZA PRODAJU</t>
  </si>
  <si>
    <t>Razdjel: 101 UPRAVNI ODJEL ZA POSLOVE GRADONAČELNIKA, GRADSKOG VIJEĆA I MJESNU SAMOUPRAVU</t>
  </si>
  <si>
    <t>1400 NAKNADE ZA RAD VIJEĆA</t>
  </si>
  <si>
    <t>A140001 NAKNADE ZA RAD KAZALIŠNIH I UPRAVNIH VIJEĆA USTANOVA</t>
  </si>
  <si>
    <t>A140002 NAGRADE ZA RAD VIJEĆA I PREDSTAVNIKA NACIONALNIH MANJINA</t>
  </si>
  <si>
    <t>A140003 NAKNADA ZA RAD ČLANOVA VIJEĆA MO</t>
  </si>
  <si>
    <t>T140005 LOKALNI IZBORI</t>
  </si>
  <si>
    <t>A132007 PRORAČUNSKA ZALIHA</t>
  </si>
  <si>
    <t>Izvor: 61 DONACIJE</t>
  </si>
  <si>
    <t>A132104 GRADSKA GLAZBA TRSAT</t>
  </si>
  <si>
    <t>A132105 PRVE RIJEČKE MAŽORETKINJE</t>
  </si>
  <si>
    <t>A132108 GRADSKE MANIFESTACIJE I OBILJEŽAVANJE BLAGDANA I OBLJETNICA GRADA RIJEKE</t>
  </si>
  <si>
    <t>A132109 POKROVITELJSTVA MANIFESTACIJA OD ZNAČAJA ZA GRAD RIJEKU</t>
  </si>
  <si>
    <t>1401 RIJEČKI POGRAM LOKALNOG PARTNERSTVA</t>
  </si>
  <si>
    <t>A140101 SUFINANCIRANJE GRAĐANSKIH INICIJATIVA MO</t>
  </si>
  <si>
    <t>Razdjel: 102 UPRAVNI ODJEL ZA GOSPODARSTVO, RAZVOJ, EKOLOGIJU I EUROPSKE PROJEKTE</t>
  </si>
  <si>
    <t>1402 RAZVOJ TURISTIČKE DESTINACIJE I PROMICANJE PODUZETNIŠTVA</t>
  </si>
  <si>
    <t>A140201 PROMOCIJA PODUZETNIŠTVA</t>
  </si>
  <si>
    <t>A140202 RAZVOJ TURISTIČKE DESTINACIJE</t>
  </si>
  <si>
    <t>1403 POTICANJE GOSPODARSKOG RAZVOJA</t>
  </si>
  <si>
    <t>A140301 SUFINANCIRANJE OSTALIH PROJEKATA I PROGRAMA</t>
  </si>
  <si>
    <t>A140302 FINANCIJSKA POTPORA PODUZETNIŠTVU</t>
  </si>
  <si>
    <t>A140303 PODUZETNIČKA INFRASTRUKTURA</t>
  </si>
  <si>
    <t>A140304 JAČANJE PODUZETNIČKIH KOMPETENCIJA</t>
  </si>
  <si>
    <t>A140305 PROGRAMI PODUZETNIČKIH INKUBATORA</t>
  </si>
  <si>
    <t>A140306 PRIPREMA I PROVEDBA RAZVOJNIH PROGRAMA I PROJEKATA GOSPODARSKOG EKOSUSTAVA</t>
  </si>
  <si>
    <t>A140307 OSTALI RASHODI ODJELA</t>
  </si>
  <si>
    <t>1404 EUROPSKI PROJEKTI</t>
  </si>
  <si>
    <t>K140401 ENERGANA - START UP INKUBATOR ZA KREATIVNE TEHNOLOGIJE I IT INDUSTRIJU - EU</t>
  </si>
  <si>
    <t>T140402 GREENPACT - PODUZETNICI BUDUĆNOSTI I MSP ZA ODRŽIVU SREDIŠNJU EUROPU - EU</t>
  </si>
  <si>
    <t>1405 ZAŠTITA OKOLIŠA I ODRŽIVI RAZVOJ</t>
  </si>
  <si>
    <t>A140501 ZAŠTITA OKOLIŠA</t>
  </si>
  <si>
    <t>Razdjel: 103 UPRAVNI ODJEL ZA URBANIZAM, PROSTORNO UREĐENJE I GRADITELJSTVO</t>
  </si>
  <si>
    <t>A100001 IZRADA URBANISTIČKIH I DETALJNIH PLANOVA UREĐENJA</t>
  </si>
  <si>
    <t>A100030 ANALIZA LOKACIJA POSTAVLJENIH REKLAMA I PANOA SA DIGITALIZACIJOM BAZE PODATAKA</t>
  </si>
  <si>
    <t>K100005 GLAVNI PROJEKT UREĐENJA ULICA I TRGOVA STAROG GRADA</t>
  </si>
  <si>
    <t>K100007 URBANISTIČKO-ARHITEKTONSKI NATJEČAJI</t>
  </si>
  <si>
    <t>K100127 PROJEKTNA DOKUMENTACIJA ZA DOM NA VEŽICI</t>
  </si>
  <si>
    <t>Razdjel: 104 UPRAVNI ODJEL ZA KOMUNALNI SUSTAV I PROMET</t>
  </si>
  <si>
    <t>K102102 PRISTUPNE CESTE PO RJEŠENJU O KOMUNALNOM DOPRINOSU</t>
  </si>
  <si>
    <t>K102113 SPOJ ULICE TINA UJEVIĆA PREMA DRAŽIČKOJ</t>
  </si>
  <si>
    <t>K102114 SPOJ CESTE "A" NA LOKACIJI BOK - DRENOVA</t>
  </si>
  <si>
    <t>K102133 GRADSKA ULICA OZNAKE GU-3 NA DIRAČJU</t>
  </si>
  <si>
    <t>K102137 PJEŠAČKI MOST "ŽAKALJ" PREKO RJEČINE</t>
  </si>
  <si>
    <t>K102145 RASKRIŽJE ŠKURINJSKA DRAGA</t>
  </si>
  <si>
    <t>K102150 UREĐENJE JAVNIH POVRŠINA I IZGRADNJA PRIPADAJUĆE INFRASTRUKTURE UNUTAR BIVŠEG TVORNIČKOG KOMPLEKSA RIKARD BENČIĆ</t>
  </si>
  <si>
    <t>K102168 STAMBENA ULICA OUVIa - FAZA 2 NA MARTINKOVCU</t>
  </si>
  <si>
    <t>K102169 STAMBENA ULICA SUII NA MARTINKOVCU SA SPOJEM NA ULICU PLANSKE OZNAKE GU 3</t>
  </si>
  <si>
    <t>K102170 REKONSTRUKCIJA KRIŽANJA GUVb NA MARTINKOVCU</t>
  </si>
  <si>
    <t>Izvor: 97 VIŠAK - PRIHODI OD PRODAJE ILI ZAMJENE NEFINANCIJSKE IMOVINE I NAKNADE OD OSIGURANJA</t>
  </si>
  <si>
    <t>K102173 SPOJ ULICA DINKA ŠIMUNOVIĆA I ANDRIJE MOHOROVIČIĆA</t>
  </si>
  <si>
    <t>K102174 IZGRADNJA ULICE PLANSKE OZNAKE OU4-A FAZA II NA MARTINKOVCU</t>
  </si>
  <si>
    <t>K102175 IZGRADNJA NERAZVRSTANE CESTE ZA PRISTUP TSC RIO KANTRIDA II FAZA</t>
  </si>
  <si>
    <t>K102207 PRIKLJUČCI I KOMUNALNI DOPRINOS ZA IZGRADNJU STANOVA POS ZAMET</t>
  </si>
  <si>
    <t>A102627 UPRAVLJANJE SORTIRNICOM MIHAČEVA DRAGA</t>
  </si>
  <si>
    <t>K102628 SUSTAV GOSPODARENJA OTPADOM OD VRATA DO VRATA</t>
  </si>
  <si>
    <t>A106105 SANACIJA DIVLJIH DEPONIJA</t>
  </si>
  <si>
    <t>A106106 ČIŠĆENJE MORA</t>
  </si>
  <si>
    <t>A106109 ODRŽAVANJE AUTOBUSNIH ČEKAONICA</t>
  </si>
  <si>
    <t>A106114 ODRŽAVANJE NERAZVRSTANIH CESTA - KOMUNALNI PRIORITETI PO MJESNIM ODBORIMA NA PODRUČJU GRADA</t>
  </si>
  <si>
    <t>A106130 ODRŽAVANJE OSTALE URBANE OPREME</t>
  </si>
  <si>
    <t>A106131 ODRŽAVANJE I SIGURNOST PJEŠAČKIH PRIJELAZA</t>
  </si>
  <si>
    <t>K106121 ODRŽAVANJE JAVNE RASVJETE - KOMUNALNI PRIORITETI PO MJESNIM ODBORIMA NA PODRUČJU GRADA</t>
  </si>
  <si>
    <t>T106132 PROVEDBA MJERA PRILAGODBE KLIMATSKIM PROMJENAMA - DRVOREDI</t>
  </si>
  <si>
    <t>T106133 PROVEDBA MJERA PRILAGODBE KLIMATSKIM PROMJENAMA - PARKOVI</t>
  </si>
  <si>
    <t>1075 NADZOR NEPROPISNO PARKIRANIH VOZILA</t>
  </si>
  <si>
    <t>A107501 ODRŽAVANJE SUSTAVA AUTOMATSKOG VIDEO NADZORA NEPROPISNO PARKIRANIH I ZAUSTAVLJENIH VOZILA</t>
  </si>
  <si>
    <t>A136603 PRIPREMA NOVIH LOKACIJA</t>
  </si>
  <si>
    <t>A136707 POS MARTINKOVAC I. FAZA - POVRAT JAVNIH SREDSTAVA NAPLAĆENIH OTPLATOM ZAJMOVA</t>
  </si>
  <si>
    <t>K136908 POS ZAMET - PRIPREMA I GRAĐENJE</t>
  </si>
  <si>
    <t>Razdjel: 105 UPRAVNI ODJEL ZA GRADSKU IMOVINU</t>
  </si>
  <si>
    <t>K101136 OBALNA ŠETNICA ZAPAD</t>
  </si>
  <si>
    <t>K101137 ZEMLJIŠTE STEČENO NASLIJEĐIVANJEM I DAROVANJEM</t>
  </si>
  <si>
    <t>K101152 SPOJ ULICE TINA UJEVIĆA PREMA DRAŽIČKOJ</t>
  </si>
  <si>
    <t>K101153 SPOJ CESTE "A" NA LOKACIJI BOK DRENOVA</t>
  </si>
  <si>
    <t>K101178 POS ZAMETSKA 31</t>
  </si>
  <si>
    <t>K101181 REKONSTRUKCIJA DUKIĆEVE ULICE I RASKRIŽJE S ULICOM T. STRIŽIĆA</t>
  </si>
  <si>
    <t>K101188 REKONSTRUKCIJA KRIŽANJA GUVb NA MARTINKOVCU</t>
  </si>
  <si>
    <t>K101189 SPOJ ULICA DINKA ŠIMUNOVIĆA I ANDRIJE MOHOROVIČIĆA</t>
  </si>
  <si>
    <t>K101191 STAMBENE ULICE SUII NA MARTINKOVCU SA SPOJEM NA ULICU PLANSKE OZNAKE GU 3</t>
  </si>
  <si>
    <t>1362 KAPITALNA ULAGANJA U OBJEKTE JAVNE I POSLOVNE NAMJENE</t>
  </si>
  <si>
    <t>K136223 KUPNJA STAMBENOG I POSLOVNOG PROSTORA</t>
  </si>
  <si>
    <t>K136224 SOLARNE ELEKTRANE</t>
  </si>
  <si>
    <t>K136266 PRIPREMA DOKUMENTACIJE ZA ENERGETSKU OBNOVU OBJEKATA ODGOJA I ŠKOLSTVA</t>
  </si>
  <si>
    <t>1363 EUROPSKI PROJEKTI</t>
  </si>
  <si>
    <t>K136306 IZGRADNJA I OPREMANJE DJEČJEG VRTIĆA KRNJEVO - EU</t>
  </si>
  <si>
    <t>K136307 GRADNJA I OPREMANJE PPO GALEB - EU</t>
  </si>
  <si>
    <t>1406 OSTALE AKTIVNOSTI ODJELA</t>
  </si>
  <si>
    <t>A140601 CERTIFICIRANJE OBJEKATA JAVNE, POSLOVNE I STAMBENE NAMJENE</t>
  </si>
  <si>
    <t>A140602 OZAKONJENJE NEZAKONITO IZGRAĐENIH ZGRADA JAVNE, POSLOVNE I STAMBENE NAMJENE</t>
  </si>
  <si>
    <t>A140603 UTVRĐIVANJE VLASNIŠTVA OBJEKATA JAVNE, POSLOVNE I STAMBENE NAMJENE</t>
  </si>
  <si>
    <t>A140604 NAMIRENJE TROŠKOVA VEZANIH UZ OTUĐIVANJE OBJEKATA POSLOVNE I STAMBENE NAMJENE</t>
  </si>
  <si>
    <t>A140605 REGISTAR NEKRETNINA</t>
  </si>
  <si>
    <t>Razdjel: 106 UPRAVNI ODJEL ZA ODGOJ I OBRAZOVANJE, KULTURU, SPORT I MLADE</t>
  </si>
  <si>
    <t>A110602 DONACIJE USTANOVAMA I UDRUGAMA</t>
  </si>
  <si>
    <t>A110606 DJELATNOST ZAKLADE SVEUČILIŠTA U RIJECI</t>
  </si>
  <si>
    <t>A110608 NAGRADE UČENICIMA I MENTORIMA</t>
  </si>
  <si>
    <t>A110610 PROGRAM RADA SAVJETA MLADIH</t>
  </si>
  <si>
    <t>A110611 AKCIJA ZA 5!</t>
  </si>
  <si>
    <t>A110617 ZDRAVSTVENI ODGOJ I OBRAZOVANJE</t>
  </si>
  <si>
    <t>A110619 OSNAŽIVANJE MLADIH ZA AKTIVNO SUDJELOVANJE U DRUŠTVU</t>
  </si>
  <si>
    <t>A110625 PODRŠKA LOGOPEDSKOM CENTRU I STUDIJU LOGOPEDIJE</t>
  </si>
  <si>
    <t>A110629 SUFINANCIRANJE OBRTA ZA ČUVANJE DJECE</t>
  </si>
  <si>
    <t>A113811 OSTALE AKTIVNOSTI</t>
  </si>
  <si>
    <t>A113825 ZDRAVSTVENI ODGOJ I OBRAZOVANJE</t>
  </si>
  <si>
    <t>A113826 IB PROGRAM</t>
  </si>
  <si>
    <t>T113910 ŠKOLSKI MEDNI DAN</t>
  </si>
  <si>
    <t>T113911 PODRŠKA PROVEDBI CJELOVITE KURIKULARNE REFORME</t>
  </si>
  <si>
    <t>T113908 ERASMUS+ "ZDRAVIJI DORUČAK, MUDRIJI UMOVI"- EU</t>
  </si>
  <si>
    <t>T140901 ERASMUS+ OSNAŽIMO KREATIVNOST I MENTALNO ZDRAVLJE - EU</t>
  </si>
  <si>
    <t>T140903 ERASMUS+ 3S - EU</t>
  </si>
  <si>
    <t>T140904 ERASMUS+ AKREDITACIJA 2023. - EU</t>
  </si>
  <si>
    <t>A117318 PROGRAMI ZAŠTITE I OČUVANJA KULTURNIH DOBARA</t>
  </si>
  <si>
    <t>A117319 PROGRAM OBNOVE I SANACIJE KROVOVA I PROČELJA NA PODRUČJU URBANISTIČKE CJELINE GRADA RIJEKE</t>
  </si>
  <si>
    <t>A117320 PROGRAM SANACIJE I OBNOVE GROBNIH MJESTA NA GROBLJIMA KOZALA I TRSAT</t>
  </si>
  <si>
    <t>K117646 OBNOVA DIJELA STOLARIJE HNK IVANA PL. ZAJCA</t>
  </si>
  <si>
    <t>K117649 OBNOVA TEATRINA</t>
  </si>
  <si>
    <t>K117650 ENERGETSKA OBNOVA HKD-A NA SUŠAKU</t>
  </si>
  <si>
    <t>K117708 ZAŠTITNI RADOVI NA SPOMENIČKOJ BAŠTINI GROBLJA KOZALA I TRSAT</t>
  </si>
  <si>
    <t>1411 OSTALE PROGRAMSKE AKTIVNOSTI</t>
  </si>
  <si>
    <t>T141104 POTPORA IZDANJIMA ZA PROMOCIJU GRADA</t>
  </si>
  <si>
    <t>T141105 IZRADA KULTURNE STRATEGIJE GRADA RIJEKE</t>
  </si>
  <si>
    <t>A118723 LJETNI PROGRAM</t>
  </si>
  <si>
    <t>A119704 ZAŠTITA MUZEJSKE GRAĐE</t>
  </si>
  <si>
    <t>A119721 LJETNI PROGRAM</t>
  </si>
  <si>
    <t>K119705 OTKUP MUZEJSKE GRAĐE</t>
  </si>
  <si>
    <t>K119708 ZAŠTITNA OPREMA</t>
  </si>
  <si>
    <t>T119720 IZLOŽBA "TORPEDO - PRVI NA SVIJETU"</t>
  </si>
  <si>
    <t>A120715 DIGITALIZACIJA</t>
  </si>
  <si>
    <t>A120718 LJETNI PROGRAM</t>
  </si>
  <si>
    <t>K120705 OTKUP UMJETNINA</t>
  </si>
  <si>
    <t>K120709 NABAVA OPREME</t>
  </si>
  <si>
    <t>T120717 OPREMANJE MUZEJA I UREĐENJE DEPOA</t>
  </si>
  <si>
    <t>A121722 LJETNI PROGRAM</t>
  </si>
  <si>
    <t>K121711 NABAVKA OPREME</t>
  </si>
  <si>
    <t>1410 EUROPSKI PROJEKTI</t>
  </si>
  <si>
    <t>T141001 DECONFINING - RAZGRANIČENJE - EU</t>
  </si>
  <si>
    <t>T141002 FORTISSIMO - EU</t>
  </si>
  <si>
    <t>A122704 REVIJA LUTKARSKIH KAZALIŠTA</t>
  </si>
  <si>
    <t>A122709 LJETNI PROGRAM</t>
  </si>
  <si>
    <t>A123209 LJETNI PROGRAM</t>
  </si>
  <si>
    <t>A123508 LJETNI PROGRAM</t>
  </si>
  <si>
    <t>A123707 ORGANIZIRANJE TRADICIONALNIH I PRIGODNIH SPORTSKIH PRIREDBI</t>
  </si>
  <si>
    <t>A123719 UTVRĐIVANJE ZDRAVSTVENE SPOSOBNOSTI SPORTAŠA - SPORTSKA AMBULANTA</t>
  </si>
  <si>
    <t>A123806 NAGRADE I PRIZNANJA ZA TEHNIČKA POSTIGNUĆA</t>
  </si>
  <si>
    <t>A123809 UTVRĐIVANJE ZDRAVSTVENE SPOSOBNOSTI</t>
  </si>
  <si>
    <t>A123815 OBRAZOVANJE U PODRUČJU TEHNIČKE KULTURE</t>
  </si>
  <si>
    <t>A123816 PROMOCIJA TEHNIČKE KULTURE</t>
  </si>
  <si>
    <t>A123817 POTICANJE IZVRSNOSTI U TEHNIČKOJ KULTURI</t>
  </si>
  <si>
    <t>A124004 ZAKUP NOGOMETNIH IGRALIŠTA ZA PROVEDBU JAVNIH POTREBA U SPORTU</t>
  </si>
  <si>
    <t>K124312 NABAVA OPREME</t>
  </si>
  <si>
    <t>K124340 SVEUČILIŠNI KAMPUS - IZGRADNJA NOVOG NI S UMJETNOM TRAVOM</t>
  </si>
  <si>
    <t>Razdjel: 107 UPRAVNI ODJEL ZA ZDRAVSTVO, SOCIJALNU ZAŠTITU I UNAPREĐENJE KVALITETE ŽIVOTA</t>
  </si>
  <si>
    <t>A114904 PREHRANA DOJENČADI</t>
  </si>
  <si>
    <t>A114935 ORGANIZACIJA RADA ZA OPĆE DOBRO</t>
  </si>
  <si>
    <t>A114936 POMOĆ U SLUČAJU VELIKIH NESREĆA</t>
  </si>
  <si>
    <t>A114937 PUČKA KUHINJA GD CRVENI KRIŽ RIJEKA</t>
  </si>
  <si>
    <t>A114938 SVAKODNEVNI ŽIVOTNI TROŠKOVI STARIJIH OSOBA</t>
  </si>
  <si>
    <t>A114939 BLAGDANSKA POTPORA</t>
  </si>
  <si>
    <t>A114940 USLUGA RANE RAZVOJNE PODRŠKE</t>
  </si>
  <si>
    <t>A115012 PREVENCIJA MASOVNIH NEZARAZNIH I ZARAZNIH BOLESTI</t>
  </si>
  <si>
    <t>A115013 PALIJATIVNA SKRB</t>
  </si>
  <si>
    <t>A115014 POBOLJŠANJE DOSTUPNOSTI ZDRAVSTVENE ZAŠTITE</t>
  </si>
  <si>
    <t>A115015 PSIHOSOCIJALNA ZAŠTITA DJECE, MLADIH I OBITELJI</t>
  </si>
  <si>
    <t>A115016 PSIHOSOCIJALNA ZAŠTITA DJECE S TEŠKOĆAMA U RAZVOJU I OSOBA S INVALIDITETOM</t>
  </si>
  <si>
    <t>A115017 PSIHOSOCIJALNA ZAŠTITA OSOBA STARIJE ŽIVOTNE DOBI</t>
  </si>
  <si>
    <t>A115018 PSIHOSOCIJALNA ZAŠTITA STRADALNIKA RATA</t>
  </si>
  <si>
    <t>1155 UNAPREĐENJE KVALITETE ŽIVOTA</t>
  </si>
  <si>
    <t>A115501 POPULACIJSKA MJERA - NOVČANA POMOĆ ZA NOVOROĐENČAD</t>
  </si>
  <si>
    <t>A115503 POPULACIJSKA MJERA - POTPORA SAMOZAPOSLENIM RODITELJIMA</t>
  </si>
  <si>
    <t>A115504 AKCIJA GRAD RIJEKA PRIJATELJ DJECE</t>
  </si>
  <si>
    <t>A115505 PROJEKT RIJEKA ZDRAVI GRAD</t>
  </si>
  <si>
    <t>A115506 PROMOCIJA ZDRAVIH STILOVA ŽIVOTA</t>
  </si>
  <si>
    <t>A115507 PRIJEVOZ OSOBA S INVALIDITETOM</t>
  </si>
  <si>
    <t>A115508 PRIJEVOZ ONKOLOŠKIH BOLESNIKA</t>
  </si>
  <si>
    <t>A115509 SLUŽBA TRAŽENJA, JAVNE OVLASTI I REDOVNE DJELATNOSTI GD CRVENI KRIŽ RIJEKA</t>
  </si>
  <si>
    <t>A115510 SKRB ZA ŽIVOTINJE</t>
  </si>
  <si>
    <t>A126704 CIVILNA ZAŠTITA</t>
  </si>
  <si>
    <t>K128008 NABAVA VOZILA</t>
  </si>
  <si>
    <t>Razdjel: 108 UPRAVNI ODJEL ZA FINANCIJE</t>
  </si>
  <si>
    <t>1256 JAMSTVENA ZALIHA</t>
  </si>
  <si>
    <t>A125601 JAMSTVENA ZALIHA</t>
  </si>
  <si>
    <t>Razdjel: 109 UPRAVNI ODJEL ZA OPĆE POSLOVE</t>
  </si>
  <si>
    <t>A126507 SIGURNOST NA RADU</t>
  </si>
  <si>
    <t>A133429 GRADSKA RIZNICA</t>
  </si>
  <si>
    <t>K133411 ŠIROKOPOJASNA GRADSKA MREŽA</t>
  </si>
  <si>
    <t>II. POSEBNI DIO</t>
  </si>
  <si>
    <t>Članak 3.</t>
  </si>
  <si>
    <t>EUR</t>
  </si>
  <si>
    <t>III. ZAVRŠNA ODREDBA</t>
  </si>
  <si>
    <t>Članak 4.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</si>
  <si>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</si>
  <si>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</si>
  <si>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</si>
  <si>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</si>
  <si>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</si>
  <si>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</si>
  <si>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</si>
  <si>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</si>
  <si>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</si>
  <si>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</si>
  <si>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</si>
  <si>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8 Primici od financijske imovine i zaduživanja</t>
  </si>
  <si>
    <t>84 Primici od zaduživanja</t>
  </si>
  <si>
    <t>A. RAČUN PRIHODA I RASHODA</t>
  </si>
  <si>
    <t>B. RAČUN FINANCIRANJA</t>
  </si>
  <si>
    <t>NETO FINANCIRANJE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</si>
  <si>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</si>
  <si>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</si>
  <si>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</si>
  <si>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</si>
  <si>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</si>
  <si>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</si>
  <si>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Izvor: 8 NAMJENSKI PRIMICI OD FINANCIJSKE IMOVINE I ZADUŽIVANJA</t>
  </si>
  <si>
    <t>Izvor: 9 PRENESENA SREDSTVA IZ PRETHODNE GODINE</t>
  </si>
  <si>
    <t>NAZIV I BROJČANA OZNAKA</t>
  </si>
  <si>
    <t>011 Izvršna i zakonodavna tijela, financijski i fiskalni poslovi, vanjski poslovi</t>
  </si>
  <si>
    <t>013 Opće usluge</t>
  </si>
  <si>
    <t>017 Transakcije vezane za javni dug</t>
  </si>
  <si>
    <t>032 Usluge protupožarne zaštite</t>
  </si>
  <si>
    <t>036 Rashodi za javni red i sigurnost koji nisu drugdje svrstani</t>
  </si>
  <si>
    <t>041 Opći ekonomski, trgovački i poslovi vezani uz rad</t>
  </si>
  <si>
    <t>045 Promet</t>
  </si>
  <si>
    <t>047 Ostale industrije</t>
  </si>
  <si>
    <t>049 Ekonomski poslovi koji nisu drugdje svrstani</t>
  </si>
  <si>
    <t>051 Gospodarenje otpadom</t>
  </si>
  <si>
    <t>053 Smanjenje zagađivanja</t>
  </si>
  <si>
    <t>054 Zaštita bioraznolikosti i krajolika</t>
  </si>
  <si>
    <t>061 Razvoj stanovanja</t>
  </si>
  <si>
    <t>062 Razvoj zajednice</t>
  </si>
  <si>
    <t>064 Ulična rasvjeta</t>
  </si>
  <si>
    <t>072 Službe za vanjske pacijente</t>
  </si>
  <si>
    <t>073 Bolničke službe</t>
  </si>
  <si>
    <t>074 Službe javnog zdravstva</t>
  </si>
  <si>
    <t>076 Poslovi i usluge zdravstva koji nisu drugdje svrstani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</si>
  <si>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</si>
  <si>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</si>
  <si>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</si>
  <si>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</si>
  <si>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091 Predškolsko i osnovno obrazovanje</t>
  </si>
  <si>
    <t>096 Dodatne usluge u obrazovanju</t>
  </si>
  <si>
    <t>098 Usluge obrazovanja koje nisu drugdje svrstane</t>
  </si>
  <si>
    <t>101 Bolest i invaliditet</t>
  </si>
  <si>
    <t>102 Starost</t>
  </si>
  <si>
    <t>104 Obitelj i djeca</t>
  </si>
  <si>
    <t>106 Stanovanje</t>
  </si>
  <si>
    <t>107 Socijalna pomoć stanovništvu koje nije obuhvaćeno redovnim socijalnim programima</t>
  </si>
  <si>
    <t>109 Aktivnosti socijalne zaštite koje nisu drugdje svrstane</t>
  </si>
  <si>
    <t>01 OPĆE JAVNE USLUGE</t>
  </si>
  <si>
    <t>03 JAVNI RED I SIGURNOST</t>
  </si>
  <si>
    <t>04 EKONOMSKI POSLOVI</t>
  </si>
  <si>
    <t>05 ZAŠTITA OKOLIŠA</t>
  </si>
  <si>
    <t>07 ZDRAVSTVO</t>
  </si>
  <si>
    <t>08 REKREACIJA, KULTURA, RELIGIJA</t>
  </si>
  <si>
    <t>09 OBRAZOVANJE</t>
  </si>
  <si>
    <t>10 SOCIJALNA ZAŠTITA</t>
  </si>
  <si>
    <t>I. OPĆI DIO</t>
  </si>
  <si>
    <t>Članak 1.</t>
  </si>
  <si>
    <t>RAZLIKA - VIŠAK/MANJAK</t>
  </si>
  <si>
    <t xml:space="preserve">VIŠAK/MANJAK + NETO FINANCIRANJE </t>
  </si>
  <si>
    <t>Članak 2.</t>
  </si>
  <si>
    <t>06 USLUGE UNAPRJEĐENJA STANOVANJA I ZAJEDNICE</t>
  </si>
  <si>
    <t>T140503 SUBVENCIONIRANJE KORIŠTENJA OBNOVLJIVIH IZVORA ENERGIJE U OBITELJSKIM KUĆAMA</t>
  </si>
  <si>
    <t>6 PRIHODI POSLOVANJA</t>
  </si>
  <si>
    <t>7 PRIHODI OD PRODAJE NEFINANCIJSKE IMOVINE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</si>
  <si>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</si>
  <si>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</si>
  <si>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</si>
  <si>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</si>
  <si>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PRORAČUN GRADA RIJEKE ZA 2025. GODINU</t>
  </si>
  <si>
    <t>I PROJEKCIJE ZA 2026. I 2027. GODINU</t>
  </si>
  <si>
    <t>PLAN 2025.</t>
  </si>
  <si>
    <t>Izvor: 41 PRIHODI ZA DECENTRALIZIRANE FUNKCIJE</t>
  </si>
  <si>
    <t>Izvor: 91 VIŠAK - OPĆI PRIHODI I PRIMICI</t>
  </si>
  <si>
    <t>Izvor: 8 NAMJENSKI PRIMICI</t>
  </si>
  <si>
    <t>K117625 KOMPLEKS RIKARD BENČIĆ - EPK INFRASTRUKTURA</t>
  </si>
  <si>
    <t>A125401 OTPLATA ZAJMA ZA ENERGETSKE OBNOVE I KULTURNE OBJEKTE</t>
  </si>
  <si>
    <t>1280 REDOVNA DJELATNOST VATROGASTVA</t>
  </si>
  <si>
    <t>A140309 RINOVATORI</t>
  </si>
  <si>
    <t>K140404 PILOT PROJEKT - UREĐENJE POSTOJEĆE SPORTSKO-OBRAZOVNE ZONE TRSAT - EU</t>
  </si>
  <si>
    <t>T140405 GOCCIA - ZELENE PRILIKE ZA ČIŠĆENJE ZAGAĐIVAČA - EU</t>
  </si>
  <si>
    <t>1418 STRATEŠKO PLANIRANJE I RAZVOJ</t>
  </si>
  <si>
    <t>A141801 IZRADA I PROVEDBA STRATEŠKIH DOKUMENATA</t>
  </si>
  <si>
    <t>K100132 PROJEKTNA DOKUMENTACIJA ZA BAZEN ŠKOLJIĆ</t>
  </si>
  <si>
    <t>K100133 PROJEKTNA DOKUMENTACIJA ZA REKONSTRUKCIJU OSNOVNE ŠKOLE ZAMET</t>
  </si>
  <si>
    <t>K100134 PROJEKTNA DOKUMENTACIJA ZA IZGRADNJU CENTRA ZA ODGOJ I OBRAZOVANJE RUJEVICA</t>
  </si>
  <si>
    <t>K102142 IZGRADNJA SVEUČILIŠNE AVENIJE NA TRSATU - FAZA 2A</t>
  </si>
  <si>
    <t>K102177 IZGRADNJA STAMBENE ULICE PLANSKE OZNAKE OU11 NA MARTINKOVCU</t>
  </si>
  <si>
    <t>K102178 PRODUŽENA ULICA RIVA I TRG ŽABICA</t>
  </si>
  <si>
    <t>K102179 IZGRADNJA/REKONSTRUKCIJA ULICE PLANSKE OZNAKE OU7 NA TRSATU</t>
  </si>
  <si>
    <t>1023 GRADSKA GROBLJA</t>
  </si>
  <si>
    <t>K102308 IZGRADNJA OPĆIH POLJA NA CGG DRENOVA</t>
  </si>
  <si>
    <t>A102708 SREDNJOŠKOLSKE KARTE</t>
  </si>
  <si>
    <t>K106135 UREĐENJE OBALNE ŠETNICE S PLAŽAMA - ZAPAD (DIONICA D)</t>
  </si>
  <si>
    <t>T106134 PROVEDBA MJERA PRILAGODBE KLIMATSKIM PROMJENAMA - SADNJA STABALA NA JAVNIM ZELENIM POVRŠINA</t>
  </si>
  <si>
    <t>K101193 AUTOBAZA U BARAČEVOJ ULICI</t>
  </si>
  <si>
    <t>K101194 GLAVNA ULICA GU 3 NA DIRAČJU</t>
  </si>
  <si>
    <t>K101196 IZGRADNJA/REKONSTRUKCIJA ULICE PLANSKE OZNAKE OU7 NA TRSATU</t>
  </si>
  <si>
    <t>K136228 ENERGETSKA OBNOVA MUZEJA MODERNE I SUVREMENE UMJETNOSTI</t>
  </si>
  <si>
    <t>K136230 UREĐENJE OKOLIŠA VRTIĆA NA KAMPUSU</t>
  </si>
  <si>
    <t>K136308 ENERGETSKA OBNOVA PPO VEŽICA</t>
  </si>
  <si>
    <t>K110632 PROJEKTNA DOKUMENTACIJA ZA REKONSTRUKCIJU I DOGRADNJU OŠ FRAN FRANKOVIĆ</t>
  </si>
  <si>
    <t>T140702 RINKLUZIJA8 - RIJEČKI MODEL PODRŠKE UČENICIMA S TEŠKOĆAMA - EU</t>
  </si>
  <si>
    <t>A113810 PROGRAM STVARALAŠTVA</t>
  </si>
  <si>
    <t>A113827 PRATNJA U PRIJEVOZU UČENIKA SA TEŠKOĆAMA</t>
  </si>
  <si>
    <t>A113828 RINOVATORI</t>
  </si>
  <si>
    <t>T140906 ERASMUS+ NOVO VRIJEME ZA STARE IGRE - EU</t>
  </si>
  <si>
    <t>T140907 ERASMUS+ LUKA-JUČER, DANAS, SUTRA - EU</t>
  </si>
  <si>
    <t>T140908 RINKLUZIJA8 - RIJEČKI MODEL PODRŠKE UČENICIMA S TEŠKOĆAMA - EU</t>
  </si>
  <si>
    <t>K117621 TRSATSKI KAŠTEL</t>
  </si>
  <si>
    <t>K117652 UREĐENJE SPOMEN KOSTURNICE PALIH BORACA U PARKU HEROJA NA TRSATU</t>
  </si>
  <si>
    <t>A141106 MANIFESTACIJE KULTURE U ART KVARTU</t>
  </si>
  <si>
    <t>T141107 MEĐUNARODNA MANIFESTACIJA ˝ART EXPLORA˝</t>
  </si>
  <si>
    <t>A118724 PROGRAMI DJEČJE KUĆE</t>
  </si>
  <si>
    <t>T141201 ERASMUS+ AKREDITACIJE -KA120 - ADU - Obrazovanje odraslih - EU</t>
  </si>
  <si>
    <t>1417 EUROPSKI PROJEKTI</t>
  </si>
  <si>
    <t>T141701 REEL - INTERREG ITALIJA - HRVATSKA 2021.-2027. - EU</t>
  </si>
  <si>
    <t>1416 EUROPSKI PROJEKTI</t>
  </si>
  <si>
    <t>T141601 MOVING BALKANS - regionalna platforma suvremenog plesa - EU</t>
  </si>
  <si>
    <t>K124355 EXPORTDRVO - REKONSTRUKCIJA OBJEKTA</t>
  </si>
  <si>
    <t>K124357 DVORANA DINKO LUKARIĆ - UREĐENJE SVLAČIONICA</t>
  </si>
  <si>
    <t>K124358 KOŠARKAŠKA DVORANA BRAJDA - REKONSTRUKCIJA GRIJANJA</t>
  </si>
  <si>
    <t>T115406 ZAŽELI - PREVENCIJA INSTITUCIONALIZACIJE - EU</t>
  </si>
  <si>
    <t>A115512 POPULACIJSKA MJERA - SUFINANCIRANJE MEDICINSKI POTPOMOGNUTE OPLODNJE</t>
  </si>
  <si>
    <t>A125404 OTPLATA ZAJMA ZA ENERGANU</t>
  </si>
  <si>
    <t>A125405 OTPLATA ZAJMA ZA ŽCGO "MARIŠĆINA"</t>
  </si>
  <si>
    <t>A125406 OTPLATA ZAJMA - INFRASTRUKTURA BENČIĆ</t>
  </si>
  <si>
    <t>A125407 OTPLATA ZAJMA ZA SPORTSKE OBJEKTE</t>
  </si>
  <si>
    <t>A125408 OTPLATA ZAJMA ZA STAMBENU ZGRADU RUJEVICA I</t>
  </si>
  <si>
    <t>38 Rashodi za donacije, kazne, naknade šteta i kapitalne pomoći</t>
  </si>
  <si>
    <t xml:space="preserve">81 Primljeni povrati glavnica danih zajmova </t>
  </si>
  <si>
    <t>51 Izdaci za dane zajmove i jamčevne pologe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</si>
  <si>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</si>
  <si>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</si>
  <si>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</si>
  <si>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</si>
  <si>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</si>
  <si>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A) SAŽETAK RAČUNA PRIHODA I RASHODA</t>
  </si>
  <si>
    <t>B) SAŽETAK RAČUNA FINANCIRANJA</t>
  </si>
  <si>
    <t>PRIHODI UKUPNO</t>
  </si>
  <si>
    <t>RASHODI UKUPNO</t>
  </si>
  <si>
    <t xml:space="preserve">   A1. PRIHODI I RASHODI PREMA EKONOMSKOJ KLASIFIKACIJI</t>
  </si>
  <si>
    <t xml:space="preserve">UKUPNO PRIHODI </t>
  </si>
  <si>
    <t xml:space="preserve">UKUPNO RASHODI </t>
  </si>
  <si>
    <t>UKUPNO PRIHODI</t>
  </si>
  <si>
    <t>UKUPNO RASHODI</t>
  </si>
  <si>
    <t xml:space="preserve">  A2. PRIHODI I RASHODI PREMA IZVORIMA FINANCIRANJA</t>
  </si>
  <si>
    <t xml:space="preserve">  A3. RASHODI PREMA FUNKCIJSKOJ KLASIFIKACIJI</t>
  </si>
  <si>
    <t xml:space="preserve">   B1. RAČUN FINANCIRANJA PREMA EKONOMSKOJ KLASIFIKACIJI</t>
  </si>
  <si>
    <t>UKUPNO PRIMICI</t>
  </si>
  <si>
    <t>UKUPNO IZDACI</t>
  </si>
  <si>
    <t xml:space="preserve"> B2. RAČUN FINANCIRANJA PREMA IZVORIMA FINANCIRANJA</t>
  </si>
  <si>
    <t xml:space="preserve">C) PRENESENI VIŠAK ILI PRENESENI MANJAK </t>
  </si>
  <si>
    <t xml:space="preserve">12. prosinca 2024.  godine, donijelo je </t>
  </si>
  <si>
    <t>sastoji se od:</t>
  </si>
  <si>
    <t>projekcijama za 2026. i 2027. godinu, kako slijedi:</t>
  </si>
  <si>
    <t xml:space="preserve">klasifikaciji  utvrđuju  se u Računu  prihoda i  rashoda i  Računu  financiranja u  Proračunu za  2025.  godinu i  </t>
  </si>
  <si>
    <t xml:space="preserve">  Na temelju odredbe članka 42. Zakona o proračunu ("Narodne novine" broj 144/21) i članka 46. Statuta Grada </t>
  </si>
  <si>
    <t>Rijeke  ("Službene novine  Primorsko - goranske  županije"  broj 24/09, 11/10 i 5/13 i   "Službene novine  Grada</t>
  </si>
  <si>
    <t xml:space="preserve">Rijeke"  broj 7/14, 12/17, 9/18, 11/18  - pročišćeni tekst, 2/20 i 3/21),  Gradsko  vijeće Grada Rijeke  na  sjednici  </t>
  </si>
  <si>
    <t xml:space="preserve">    Proračun Grada Rijeke za 2025. godinu  (u daljnjem tekstu: Proračun)  i projekcije za 2026. i 2027.  godinu </t>
  </si>
  <si>
    <t xml:space="preserve">   Prihodi i rashodi te primici i izdaci po ekonomskoj klasifikaciji i izvorima financiranja,te rashodi po funkcijskoj </t>
  </si>
  <si>
    <t>T100032 IZRADA KRAJOBRAZNE DOKUMENTACIJE ZA REVITALIZACIJU ZELENE INFRASTRUKTURE</t>
  </si>
  <si>
    <t>T100033 IZRADA ELABORATA ZA OBNOVU I UREĐENJE PARKA NIKOLE HOSTA</t>
  </si>
  <si>
    <t>1015 GRAD RIJEKA - TEHNIČKA POMOĆ ITU PT</t>
  </si>
  <si>
    <t>T101501 GRAD RIJEKA - TEHNIČKA POMOĆ ITU PT - EU</t>
  </si>
  <si>
    <t>K106136 PROŠIRENJE JAVNE RASVJETE U PARKU HEROJA</t>
  </si>
  <si>
    <t>T106137 OSVJETLJENJE GRADSKE URE</t>
  </si>
  <si>
    <t>K101198 LOKACIJA ZA IGRALIŠTE KOD OŠ SRDOČI</t>
  </si>
  <si>
    <t>K126707 NABAVA KOMBI VOZILA</t>
  </si>
  <si>
    <t>GRADSKO VIJEĆE GRADA RIJEKE</t>
  </si>
  <si>
    <t>Predsjednica</t>
  </si>
  <si>
    <t>Gradskog vijeća</t>
  </si>
  <si>
    <t>Ana Trošelj</t>
  </si>
  <si>
    <t>Rijeka, 12. prosinca 2024.</t>
  </si>
  <si>
    <t xml:space="preserve">  Ovaj Proračun objavit će se u "Službenim novinama Grada Rijeke", a stupa na snagu 1. siječnja 2025. godine.</t>
  </si>
  <si>
    <t>KLASA: 024-01/24-01/120</t>
  </si>
  <si>
    <t>URBROJ: 2170-1-01-00-24-24</t>
  </si>
  <si>
    <t>6111 Porez na dohodak od nesamostalnog rada</t>
  </si>
  <si>
    <t>6131 Stalni porezi na nepokretnu imovinu (zemlju, zgrade, kuće i ostalo)</t>
  </si>
  <si>
    <t>6134 Povremeni porezi na imovinu</t>
  </si>
  <si>
    <t>6142 Porez na promet</t>
  </si>
  <si>
    <t>6145 Porezi na korištenje dobara ili izvođenje aktivnosti</t>
  </si>
  <si>
    <t>6311 Tekuće pomoći od inozemnih vlada</t>
  </si>
  <si>
    <t>6312 Kapitalne pomoći od inozemnih vlada</t>
  </si>
  <si>
    <t>6321 Tekuće pomoći od međunarodnih organizacija</t>
  </si>
  <si>
    <t>6323 Tekuće pomoći od institucija i tijela EU</t>
  </si>
  <si>
    <t>6331 Tekuće pomoći proračunu iz drugih proračuna i izvanproračunskim korisnicima</t>
  </si>
  <si>
    <t>6332 Kapitalne pomoći proračunu iz drugih proračuna i izvanproračunskim korisnicima</t>
  </si>
  <si>
    <t>6341 Tekuće pomoći od izvanproračunskih korisnika</t>
  </si>
  <si>
    <t>6342 Kapitalne pomoći od izvanproračunskih korisnika</t>
  </si>
  <si>
    <t>6351 Tekuće pomoći izravnanja za decentralizirane funkcije</t>
  </si>
  <si>
    <t>6352 Kapitalne pomoći izravnanja za decentralizirane funkcije</t>
  </si>
  <si>
    <t>6361 Tekuće pomoći proračunskim korisnicima iz proračuna koji im nije nadležan</t>
  </si>
  <si>
    <t>6362 Kapitalne pomoći proračunskim korisnicima iz proračuna koji im nije nadležan</t>
  </si>
  <si>
    <t>6381 Tekuće pomoći temeljem prijenosa EU sredstava</t>
  </si>
  <si>
    <t>6382 Kapitalne pomoći temeljem prijenosa EU sredstava</t>
  </si>
  <si>
    <t>6391 Tekući prijenosi između proračunskih korisnika istog proračuna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</si>
  <si>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</si>
  <si>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</si>
  <si>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</si>
  <si>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6416 Prihodi od dividendi</t>
  </si>
  <si>
    <t>6417 Prihodi iz dobiti trgovačkih društava, kreditnih i ostalih financijskih institucija po posebnim propisima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</si>
  <si>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</si>
  <si>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</si>
  <si>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</si>
  <si>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</si>
  <si>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6432 Prihodi od kamata na dane zajmove neprofitnim organizacijama, građanima i kućanstvima</t>
  </si>
  <si>
    <t>6437 Prihodi od kamata na dane zajmove drugim razinama vlasti</t>
  </si>
  <si>
    <t>6512 Županijske, gradske i općinske pristojbe i naknade</t>
  </si>
  <si>
    <t>6513 Ostale upravne pristojbe i naknade</t>
  </si>
  <si>
    <t>6514 Ostale pristojbe i naknade</t>
  </si>
  <si>
    <t>6526 Ostali nespomenuti prihodi</t>
  </si>
  <si>
    <t>6527 Naknade od financijske imovine</t>
  </si>
  <si>
    <t>6531 Komunalni doprinosi</t>
  </si>
  <si>
    <t>6532 Komunalne naknade</t>
  </si>
  <si>
    <t>6614 Prihodi od prodaje proizvoda i robe</t>
  </si>
  <si>
    <t>6615 Prihodi od pruženih usluga</t>
  </si>
  <si>
    <t>6631 Tekuće donacije</t>
  </si>
  <si>
    <t>6632 Kapitalne donacije</t>
  </si>
  <si>
    <t>6731 Prihodi od HZZO-a na temelju ugovornih obveza</t>
  </si>
  <si>
    <t>6815 Kazne za prometne i ostale prekršaje u nadležnosti MUP-a</t>
  </si>
  <si>
    <t>6819 Ostale kazne</t>
  </si>
  <si>
    <t>6831 Ostali prihodi</t>
  </si>
  <si>
    <t>7111 Zemljište</t>
  </si>
  <si>
    <t>7124 Ostala prava</t>
  </si>
  <si>
    <t>7211 Stambeni objekti</t>
  </si>
  <si>
    <t>7212 Poslovni objekti</t>
  </si>
  <si>
    <t>7221 Uredska oprema i namještaj</t>
  </si>
  <si>
    <t>3111 Plaće za redovan rad</t>
  </si>
  <si>
    <t>3112 Plaće u naravi</t>
  </si>
  <si>
    <t>3113 Plaće za prekovremeni rad</t>
  </si>
  <si>
    <t>3114 Plaće za posebne uvjete rada</t>
  </si>
  <si>
    <t>3121 Ostali rashodi za zaposlene</t>
  </si>
  <si>
    <t>3131 Doprinosi za mirovinsko osiguranje za staž s povećanim trajanjem</t>
  </si>
  <si>
    <t>3132 Doprinosi za obvezno zdravstveno osiguranje</t>
  </si>
  <si>
    <t>3133 Doprinosi za obvezno osiguranje u slučaju nezaposlenosti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</si>
  <si>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</si>
  <si>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</si>
  <si>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</si>
  <si>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</si>
  <si>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</si>
  <si>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</si>
  <si>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</si>
  <si>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</si>
  <si>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</si>
  <si>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</si>
  <si>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</si>
  <si>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</si>
  <si>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</si>
  <si>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</si>
  <si>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</si>
  <si>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</si>
  <si>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</si>
  <si>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</si>
  <si>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</si>
  <si>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</si>
  <si>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</si>
  <si>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</si>
  <si>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</si>
  <si>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</si>
  <si>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</si>
  <si>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</si>
  <si>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</si>
  <si>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3423 Kamate za primljene kredite i zajmove od kreditnih i ostalih financijskih institucija izvan javnog sektora</t>
  </si>
  <si>
    <t>3426 Kamate za primljene zajmove od trgovačkih društava u javnom sektoru</t>
  </si>
  <si>
    <t>3428 Kamate za primljene zajmove od drugih razina vlasti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</si>
  <si>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</si>
  <si>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</si>
  <si>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</si>
  <si>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</si>
  <si>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3512 Subvencije trgovačkim društvima u javnom sektoru</t>
  </si>
  <si>
    <t>3522 Subvencije trgovačkim društvima i zadrugama izvan javnog sektora</t>
  </si>
  <si>
    <t>3523 Subvencije poljoprivrednicima i obrtnicima</t>
  </si>
  <si>
    <t>3611 Tekuće pomoći inozemnim vladama</t>
  </si>
  <si>
    <t>3631 Tekuće pomoći unutar općeg proračuna</t>
  </si>
  <si>
    <t>3632 Kapitalne pomoći unutar općeg proračuna</t>
  </si>
  <si>
    <t>3661 Tekuće pomoći proračunskim korisnicima drugih proračuna</t>
  </si>
  <si>
    <t>3691 Tekući prijenosi između proračunskih korisnika istog proračuna</t>
  </si>
  <si>
    <t>3721 Naknade građanima i kućanstvima u novcu</t>
  </si>
  <si>
    <t>3722 Naknade građanima i kućanstvima u naravi</t>
  </si>
  <si>
    <t>3811 Tekuće donacije u novcu</t>
  </si>
  <si>
    <t>3812 Tekuće donacije u naravi</t>
  </si>
  <si>
    <t>3813 Tekuće donacije iz EU sredstava</t>
  </si>
  <si>
    <t>3821 Kapitalne donacije neprofitnim organizacijama</t>
  </si>
  <si>
    <t>3822 Kapitalne donacije građanima i kućanstvima</t>
  </si>
  <si>
    <t>3831 Naknade šteta pravnim i fizičkim osobama</t>
  </si>
  <si>
    <t>3834 Ugovorene kazne i ostale naknade šteta</t>
  </si>
  <si>
    <t>3835 Ostale kazne</t>
  </si>
  <si>
    <t>3861 Kapitalne pomoći kreditnim i ostalim financijskim institucijama te trgovačkim društvima u javnom sektoru</t>
  </si>
  <si>
    <t>3865 Kapitalne pomoći trgovačkim društvima i obrtnicima po protestiranim jamstvima u tuzemstvu i inozemstvu</t>
  </si>
  <si>
    <t>4111 Zemljište</t>
  </si>
  <si>
    <t>4123 Licence</t>
  </si>
  <si>
    <t>4124 Ostala prava</t>
  </si>
  <si>
    <t>4211 Stambeni objekti</t>
  </si>
  <si>
    <t>4212 Poslovni objekti</t>
  </si>
  <si>
    <t>4213 Ceste, željeznice i ostali prometni objekti</t>
  </si>
  <si>
    <t>4214 Ostali građevinski objekti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</si>
  <si>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</si>
  <si>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</si>
  <si>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</si>
  <si>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</si>
  <si>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 i uređaji</t>
  </si>
  <si>
    <t>4226 Sportska i glazbena oprema</t>
  </si>
  <si>
    <t>4227 Uređaji, strojevi i oprema za ostale namjene</t>
  </si>
  <si>
    <t>4231 Prijevozna sredstva u cestovnom prometu</t>
  </si>
  <si>
    <t>4241 Knjige</t>
  </si>
  <si>
    <t>4242 Umjetnička djela (izložena u galerijama, muzejima i slično)</t>
  </si>
  <si>
    <t>4243 Muzejski izlošci i predmeti prirodnih rijetkosti</t>
  </si>
  <si>
    <t>4262 Ulaganja u računalne programe</t>
  </si>
  <si>
    <t>4264 Ostala nematerijalna proizvedena imovina</t>
  </si>
  <si>
    <t>4511 Dodatna ulaganja na građevinskim objektima</t>
  </si>
  <si>
    <t>4521 Dodatna ulaganja na postrojenjima i opremi</t>
  </si>
  <si>
    <t>8121 Povrat zajmova danih neprofitnim organizacijama, građanima i kućanstvima u tuzemstvu</t>
  </si>
  <si>
    <t>8153 Povrat zajmova danih tuzemnim kreditnim institucijama izvan javnog sektora</t>
  </si>
  <si>
    <t>8173 Povrat zajmova danih gradskim proračunima</t>
  </si>
  <si>
    <t>8471 Primljeni zajmovi od državnog proračuna</t>
  </si>
  <si>
    <t>8473 Primljeni zajmovi od gradskih proračuna</t>
  </si>
  <si>
    <t>5153 Dani zajmovi tuzemnim kreditnim institucijama izvan javnog sektora</t>
  </si>
  <si>
    <t>5173 Dani zajmovi gradskim proračunima</t>
  </si>
  <si>
    <t>5431 Otplata glavnice primljenih zajmova od trgovačkih društava u javnom sektoru</t>
  </si>
  <si>
    <t>5443 Otplata glavnice primljenih kredita od tuzemnih kreditnih institucija izvan javnog sektora</t>
  </si>
  <si>
    <t>5471 Otplata glavnice primljenih zajmova od državnog proračuna</t>
  </si>
  <si>
    <t>5473 Otplata glavnice primljenih zajmova od gradskih proračuna</t>
  </si>
  <si>
    <t>Glava: 10101 GRADONAČELNIK I GRADSKO VIJEĆE</t>
  </si>
  <si>
    <t>Glava: 10102 POSLOVI ODJELA</t>
  </si>
  <si>
    <t>Glava: 10103 MJESNA SAMOUPRAVA</t>
  </si>
  <si>
    <t>Glava: 10104 VIJEĆA I PREDSTAVNICI NACIONALNIH MANJINA</t>
  </si>
  <si>
    <t>Glava: 10201 UPRAVNI ODJEL ZA GOSPODARSTVO, RAZVOJ, EKOLOGIJU I EUROPSKE PROJEKTE</t>
  </si>
  <si>
    <t>Glava: 10301 UPRAVNI ODJEL ZA URBANIZAM, PROSTORNO UREĐENJE I GRADITELJSTVO</t>
  </si>
  <si>
    <t>Glava: 10401 PROMETNA I KOMUNALNA INFRASTRUKTURA</t>
  </si>
  <si>
    <t>Glava: 10402 ZAJEDNIČKE KOMUNALNE DJELATNOSTI</t>
  </si>
  <si>
    <t>Glava: 10403 KOMUNALNO REDARSTVO</t>
  </si>
  <si>
    <t>Glava: 10404 PROMETNO REDARSTVO</t>
  </si>
  <si>
    <t>Glava: 10405 AGENCIJA ZA DRUŠTVENO POTICANU STANOGRADNJU GRADA RIJEKE</t>
  </si>
  <si>
    <t>Glava: 10501 UPRAVNI ODJEL ZA GRADSKU IMOVINU</t>
  </si>
  <si>
    <t>Glava: 10601 ODGOJ, OBRAZOVANJE I MLADI</t>
  </si>
  <si>
    <t>Glava: 10602 DJEČJI VRTIĆI</t>
  </si>
  <si>
    <t>Glava: 10603 OSNOVNE ŠKOLE</t>
  </si>
  <si>
    <t>Glava: 10604 DOM MLADIH</t>
  </si>
  <si>
    <t>Glava: 10605 KULTURA</t>
  </si>
  <si>
    <t>Glava: 10606 GRADSKA KNJIŽNICA RIJEKA</t>
  </si>
  <si>
    <t>Glava: 10607 MUZEJ GRADA RIJEKE</t>
  </si>
  <si>
    <t>Glava: 10608 MUZEJ MODERNE I SUVREMENE UMJETNOSTI</t>
  </si>
  <si>
    <t>Glava: 10609 HNK IVANA PL. ZAJCA</t>
  </si>
  <si>
    <t>Glava: 10610 GRADSKO KAZALIŠTE LUTAKA</t>
  </si>
  <si>
    <t>Glava: 10611 ART KINO - JAVNA USTANOVA U KULTURI</t>
  </si>
  <si>
    <t>Glava: 10612 HRVATSKI KULTURNI DOM NA SUŠAKU</t>
  </si>
  <si>
    <t>Glava: 10613 SPORT I TEHNIČKA KULTURA</t>
  </si>
  <si>
    <t>Glava: 10701 UPRAVNI ODJEL ZA ZDRAVSTVO, SOCIJALNU ZAŠTITU I UNAPREĐENJE KVALITETE ŽIVOTA</t>
  </si>
  <si>
    <t>Glava: 10702 CENTAR ZA PRUŽANJE USLUGA U ZAJEDNICI TIĆ RIJEKA</t>
  </si>
  <si>
    <t>Glava: 10703 PSIHIJATRIJSKA BOLNICA LOPAČA</t>
  </si>
  <si>
    <t>Glava: 10704 JAVNA VATROGASNA POSTROJBA GRADA RIJEKE</t>
  </si>
  <si>
    <t>Glava: 10801 UPRAVNI ODJEL ZA FINANCIJE</t>
  </si>
  <si>
    <t>Glava: 10901 UPRAVNI ODJEL ZA OPĆE POSLOVE</t>
  </si>
  <si>
    <t>Proračuna kako slijedi:</t>
  </si>
  <si>
    <t xml:space="preserve">       Rashodi i izdaci u Proračunu za 2025. godinu u iznosu od 226.360.000 eura iskazani prema programskoj,</t>
  </si>
  <si>
    <t xml:space="preserve">ekonomskoj klasifikaciji i izvorima  financiranja raspoređuju se po nositeljima i korisnicima u Posebnom dijelu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</si>
</sst>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Verdana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Verdana"/>
      <family val="2"/>
      <charset val="238"/>
    </font>
    <font>
      <i/>
      <sz val="9"/>
      <name val="Verdana"/>
      <family val="2"/>
      <charset val="238"/>
    </font>
    <font>
      <sz val="10"/>
      <name val="CRO_Bookman-Normal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8" applyNumberForma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18" applyNumberFormat="0" applyAlignment="0" applyProtection="0"/>
    <xf numFmtId="0" fontId="30" fillId="0" borderId="23" applyNumberFormat="0" applyFill="0" applyAlignment="0" applyProtection="0"/>
    <xf numFmtId="0" fontId="31" fillId="31" borderId="0" applyNumberFormat="0" applyBorder="0" applyAlignment="0" applyProtection="0"/>
    <xf numFmtId="0" fontId="1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32" borderId="24" applyNumberFormat="0" applyFont="0" applyAlignment="0" applyProtection="0"/>
    <xf numFmtId="0" fontId="32" fillId="27" borderId="25" applyNumberFormat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37"/>
    <xf numFmtId="0" fontId="36" fillId="0" borderId="0" xfId="0" applyFont="1" applyFill="1" applyBorder="1" applyAlignment="1">
      <alignment horizontal="left" indent="1"/>
    </xf>
    <xf numFmtId="0" fontId="37" fillId="0" borderId="0" xfId="0" applyFont="1" applyFill="1" applyBorder="1" applyAlignment="1">
      <alignment horizontal="left" wrapText="1" indent="1"/>
    </xf>
    <xf numFmtId="0" fontId="37" fillId="0" borderId="0" xfId="0" applyFont="1" applyFill="1" applyBorder="1" applyAlignment="1">
      <alignment horizontal="left" wrapText="1" indent="3"/>
    </xf>
    <xf numFmtId="0" fontId="38" fillId="0" borderId="0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wrapText="1" indent="1"/>
    </xf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horizontal="center" wrapText="1"/>
    </xf>
    <xf numFmtId="177" fontId="1" fillId="0" borderId="0" xfId="0" applyNumberFormat="1" applyFont="1" applyFill="1" applyBorder="1" applyAlignment="1">
      <alignment horizontal="left" indent="1"/>
    </xf>
    <xf numFmtId="177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 indent="1"/>
    </xf>
    <xf numFmtId="3" fontId="3" fillId="0" borderId="0" xfId="0" applyNumberFormat="1" applyFont="1" applyFill="1" applyBorder="1" applyAlignment="1">
      <alignment horizontal="right" wrapText="1" indent="1"/>
    </xf>
    <xf numFmtId="3" fontId="3" fillId="33" borderId="0" xfId="0" applyNumberFormat="1" applyFont="1" applyFill="1" applyBorder="1" applyAlignment="1">
      <alignment horizontal="right" wrapText="1" indent="1"/>
    </xf>
    <xf numFmtId="3" fontId="3" fillId="34" borderId="0" xfId="0" applyNumberFormat="1" applyFont="1" applyFill="1" applyBorder="1" applyAlignment="1">
      <alignment horizontal="right" wrapText="1" indent="1"/>
    </xf>
    <xf numFmtId="0" fontId="8" fillId="0" borderId="0" xfId="0" applyFont="1" applyFill="1" applyBorder="1" applyAlignment="1">
      <alignment horizontal="left" wrapText="1" indent="3"/>
    </xf>
    <xf numFmtId="3" fontId="8" fillId="0" borderId="0" xfId="0" applyNumberFormat="1" applyFont="1" applyFill="1" applyBorder="1" applyAlignment="1">
      <alignment horizontal="right" wrapText="1" indent="1"/>
    </xf>
    <xf numFmtId="0" fontId="39" fillId="0" borderId="0" xfId="0" applyFont="1" applyFill="1" applyBorder="1" applyAlignment="1">
      <alignment horizontal="left" indent="1"/>
    </xf>
    <xf numFmtId="0" fontId="37" fillId="0" borderId="0" xfId="0" applyFont="1" applyFill="1" applyBorder="1" applyAlignment="1">
      <alignment horizontal="left" vertical="center" wrapText="1" indent="1"/>
    </xf>
    <xf numFmtId="0" fontId="40" fillId="0" borderId="0" xfId="0" applyFont="1" applyFill="1" applyBorder="1" applyAlignment="1">
      <alignment horizontal="left" indent="1"/>
    </xf>
    <xf numFmtId="0" fontId="37" fillId="0" borderId="0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left" vertical="center" wrapText="1" indent="1"/>
    </xf>
    <xf numFmtId="4" fontId="37" fillId="0" borderId="0" xfId="0" applyNumberFormat="1" applyFont="1" applyFill="1" applyBorder="1" applyAlignment="1">
      <alignment wrapText="1"/>
    </xf>
    <xf numFmtId="0" fontId="41" fillId="0" borderId="0" xfId="0" applyFont="1" applyFill="1" applyBorder="1" applyAlignment="1">
      <alignment horizontal="left" wrapText="1" indent="1"/>
    </xf>
    <xf numFmtId="0" fontId="41" fillId="0" borderId="0" xfId="0" applyFont="1" applyFill="1" applyBorder="1" applyAlignment="1">
      <alignment horizontal="left" indent="1"/>
    </xf>
    <xf numFmtId="3" fontId="37" fillId="33" borderId="0" xfId="0" applyNumberFormat="1" applyFont="1" applyFill="1" applyBorder="1" applyAlignment="1">
      <alignment wrapText="1"/>
    </xf>
    <xf numFmtId="3" fontId="37" fillId="0" borderId="0" xfId="0" applyNumberFormat="1" applyFont="1" applyFill="1" applyBorder="1" applyAlignment="1">
      <alignment wrapText="1"/>
    </xf>
    <xf numFmtId="3" fontId="41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3" fontId="37" fillId="33" borderId="0" xfId="0" applyNumberFormat="1" applyFont="1" applyFill="1" applyBorder="1" applyAlignment="1">
      <alignment horizontal="right" wrapText="1" inden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33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wrapText="1" indent="3"/>
    </xf>
    <xf numFmtId="0" fontId="3" fillId="0" borderId="0" xfId="0" applyFont="1" applyFill="1" applyBorder="1" applyAlignment="1">
      <alignment horizontal="left" indent="3"/>
    </xf>
    <xf numFmtId="0" fontId="37" fillId="0" borderId="0" xfId="0" applyFont="1" applyFill="1" applyBorder="1" applyAlignment="1">
      <alignment horizontal="left" indent="3"/>
    </xf>
    <xf numFmtId="0" fontId="36" fillId="0" borderId="0" xfId="0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right" wrapText="1" indent="1"/>
    </xf>
    <xf numFmtId="0" fontId="11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 vertical="top" wrapText="1" indent="3"/>
    </xf>
    <xf numFmtId="3" fontId="41" fillId="0" borderId="0" xfId="0" applyNumberFormat="1" applyFont="1" applyFill="1" applyBorder="1" applyAlignment="1">
      <alignment horizontal="right" wrapText="1" indent="1"/>
    </xf>
    <xf numFmtId="0" fontId="42" fillId="0" borderId="0" xfId="0" applyFont="1" applyFill="1" applyBorder="1" applyAlignment="1">
      <alignment horizontal="left" indent="1"/>
    </xf>
    <xf numFmtId="3" fontId="36" fillId="0" borderId="0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horizontal="left" wrapText="1" indent="1"/>
    </xf>
    <xf numFmtId="0" fontId="41" fillId="0" borderId="0" xfId="0" applyFont="1" applyFill="1" applyBorder="1" applyAlignment="1">
      <alignment horizontal="left" wrapText="1" indent="3"/>
    </xf>
    <xf numFmtId="0" fontId="41" fillId="0" borderId="0" xfId="0" applyFont="1" applyFill="1" applyBorder="1" applyAlignment="1">
      <alignment horizontal="left" indent="3"/>
    </xf>
    <xf numFmtId="0" fontId="6" fillId="0" borderId="0" xfId="39" applyFont="1" applyFill="1" applyAlignment="1"/>
    <xf numFmtId="0" fontId="6" fillId="0" borderId="0" xfId="37" applyFont="1" applyFill="1" applyAlignment="1">
      <alignment horizontal="right"/>
    </xf>
    <xf numFmtId="0" fontId="1" fillId="0" borderId="0" xfId="37" applyFont="1"/>
    <xf numFmtId="0" fontId="13" fillId="0" borderId="0" xfId="37" applyFont="1"/>
    <xf numFmtId="0" fontId="14" fillId="0" borderId="0" xfId="39" applyFont="1" applyFill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0" fontId="2" fillId="0" borderId="0" xfId="37" applyFont="1" applyFill="1" applyAlignment="1">
      <alignment horizontal="center"/>
    </xf>
    <xf numFmtId="0" fontId="15" fillId="0" borderId="0" xfId="37" applyFont="1" applyFill="1"/>
    <xf numFmtId="0" fontId="2" fillId="0" borderId="0" xfId="39" applyFont="1" applyFill="1" applyAlignment="1">
      <alignment horizontal="center" vertical="center"/>
    </xf>
    <xf numFmtId="0" fontId="6" fillId="0" borderId="0" xfId="37" applyFont="1" applyFill="1"/>
    <xf numFmtId="0" fontId="6" fillId="0" borderId="0" xfId="39" applyFont="1" applyFill="1" applyAlignment="1">
      <alignment horizontal="left"/>
    </xf>
    <xf numFmtId="0" fontId="6" fillId="0" borderId="0" xfId="39" applyFont="1" applyFill="1" applyAlignment="1">
      <alignment horizontal="center"/>
    </xf>
    <xf numFmtId="0" fontId="2" fillId="0" borderId="0" xfId="39" applyFont="1" applyFill="1" applyAlignment="1"/>
    <xf numFmtId="0" fontId="1" fillId="0" borderId="2" xfId="0" applyFont="1" applyBorder="1" applyAlignment="1">
      <alignment horizontal="right" vertical="center"/>
    </xf>
    <xf numFmtId="0" fontId="1" fillId="0" borderId="3" xfId="39" applyFont="1" applyFill="1" applyBorder="1" applyAlignment="1">
      <alignment vertical="center"/>
    </xf>
    <xf numFmtId="0" fontId="1" fillId="0" borderId="4" xfId="39" applyFont="1" applyFill="1" applyBorder="1" applyAlignment="1">
      <alignment vertical="center"/>
    </xf>
    <xf numFmtId="0" fontId="1" fillId="0" borderId="5" xfId="39" applyFont="1" applyFill="1" applyBorder="1" applyAlignment="1">
      <alignment vertical="center" wrapText="1"/>
    </xf>
    <xf numFmtId="0" fontId="3" fillId="0" borderId="4" xfId="39" applyFont="1" applyFill="1" applyBorder="1" applyAlignment="1">
      <alignment vertical="center" wrapText="1"/>
    </xf>
    <xf numFmtId="0" fontId="1" fillId="0" borderId="0" xfId="37" applyFont="1" applyAlignment="1">
      <alignment vertical="center"/>
    </xf>
    <xf numFmtId="0" fontId="1" fillId="0" borderId="6" xfId="39" applyFont="1" applyFill="1" applyBorder="1" applyAlignment="1">
      <alignment vertical="center" wrapText="1"/>
    </xf>
    <xf numFmtId="0" fontId="3" fillId="0" borderId="7" xfId="39" applyFont="1" applyFill="1" applyBorder="1" applyAlignment="1">
      <alignment vertical="center"/>
    </xf>
    <xf numFmtId="4" fontId="1" fillId="0" borderId="0" xfId="37" applyNumberFormat="1"/>
    <xf numFmtId="0" fontId="2" fillId="0" borderId="0" xfId="39" applyFont="1" applyFill="1" applyAlignment="1">
      <alignment vertical="center"/>
    </xf>
    <xf numFmtId="0" fontId="1" fillId="0" borderId="4" xfId="39" applyFont="1" applyFill="1" applyBorder="1" applyAlignment="1">
      <alignment vertical="center" wrapText="1"/>
    </xf>
    <xf numFmtId="0" fontId="1" fillId="0" borderId="8" xfId="39" applyFont="1" applyFill="1" applyBorder="1" applyAlignment="1">
      <alignment vertical="center" wrapText="1"/>
    </xf>
    <xf numFmtId="0" fontId="3" fillId="0" borderId="9" xfId="39" applyFont="1" applyFill="1" applyBorder="1" applyAlignment="1">
      <alignment vertical="center"/>
    </xf>
    <xf numFmtId="0" fontId="6" fillId="0" borderId="0" xfId="39" applyFont="1" applyFill="1" applyAlignment="1">
      <alignment horizontal="left" vertical="top"/>
    </xf>
    <xf numFmtId="0" fontId="6" fillId="0" borderId="0" xfId="39" applyFont="1" applyFill="1" applyAlignment="1">
      <alignment wrapText="1"/>
    </xf>
    <xf numFmtId="0" fontId="6" fillId="0" borderId="0" xfId="39" applyFont="1" applyFill="1" applyAlignment="1" applyProtection="1"/>
    <xf numFmtId="3" fontId="1" fillId="0" borderId="0" xfId="37" applyNumberFormat="1"/>
    <xf numFmtId="0" fontId="3" fillId="0" borderId="7" xfId="39" applyFont="1" applyFill="1" applyBorder="1" applyAlignment="1" applyProtection="1">
      <alignment horizontal="left" vertical="center" wrapText="1"/>
    </xf>
    <xf numFmtId="3" fontId="3" fillId="0" borderId="10" xfId="37" applyNumberFormat="1" applyFont="1" applyBorder="1" applyAlignment="1">
      <alignment horizontal="center" vertical="center" wrapText="1"/>
    </xf>
    <xf numFmtId="3" fontId="3" fillId="0" borderId="11" xfId="37" applyNumberFormat="1" applyFont="1" applyBorder="1" applyAlignment="1" applyProtection="1">
      <alignment vertical="center"/>
      <protection locked="0"/>
    </xf>
    <xf numFmtId="3" fontId="3" fillId="0" borderId="12" xfId="37" applyNumberFormat="1" applyFont="1" applyBorder="1" applyAlignment="1">
      <alignment vertical="center"/>
    </xf>
    <xf numFmtId="3" fontId="3" fillId="0" borderId="13" xfId="37" applyNumberFormat="1" applyFont="1" applyBorder="1" applyAlignment="1">
      <alignment vertical="center"/>
    </xf>
    <xf numFmtId="3" fontId="3" fillId="0" borderId="12" xfId="39" applyNumberFormat="1" applyFont="1" applyFill="1" applyBorder="1" applyAlignment="1" applyProtection="1">
      <alignment horizontal="right" vertical="center"/>
    </xf>
    <xf numFmtId="0" fontId="8" fillId="0" borderId="6" xfId="39" applyFont="1" applyFill="1" applyBorder="1" applyAlignment="1">
      <alignment vertical="center" wrapText="1"/>
    </xf>
    <xf numFmtId="3" fontId="8" fillId="0" borderId="11" xfId="39" applyNumberFormat="1" applyFont="1" applyFill="1" applyBorder="1" applyAlignment="1" applyProtection="1">
      <alignment vertical="center"/>
    </xf>
    <xf numFmtId="0" fontId="8" fillId="0" borderId="14" xfId="39" applyFont="1" applyFill="1" applyBorder="1" applyAlignment="1">
      <alignment vertical="center" wrapText="1"/>
    </xf>
    <xf numFmtId="0" fontId="3" fillId="0" borderId="7" xfId="39" applyFont="1" applyFill="1" applyBorder="1" applyAlignment="1">
      <alignment vertical="center" wrapText="1"/>
    </xf>
    <xf numFmtId="3" fontId="3" fillId="0" borderId="12" xfId="37" applyNumberFormat="1" applyFont="1" applyFill="1" applyBorder="1" applyAlignment="1" applyProtection="1">
      <alignment vertical="center"/>
      <protection locked="0"/>
    </xf>
    <xf numFmtId="0" fontId="1" fillId="0" borderId="0" xfId="39" applyFont="1" applyFill="1" applyBorder="1" applyAlignment="1">
      <alignment vertical="center" wrapText="1"/>
    </xf>
    <xf numFmtId="3" fontId="1" fillId="0" borderId="0" xfId="37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wrapText="1"/>
    </xf>
    <xf numFmtId="3" fontId="1" fillId="0" borderId="11" xfId="39" applyNumberFormat="1" applyFont="1" applyFill="1" applyBorder="1" applyAlignment="1">
      <alignment vertical="center"/>
    </xf>
    <xf numFmtId="0" fontId="8" fillId="0" borderId="6" xfId="39" applyFont="1" applyFill="1" applyBorder="1" applyAlignment="1">
      <alignment vertical="center"/>
    </xf>
    <xf numFmtId="0" fontId="3" fillId="0" borderId="7" xfId="39" applyFont="1" applyFill="1" applyBorder="1" applyAlignment="1">
      <alignment vertical="top" wrapText="1"/>
    </xf>
    <xf numFmtId="49" fontId="17" fillId="0" borderId="0" xfId="37" applyNumberFormat="1" applyFont="1" applyFill="1" applyAlignment="1">
      <alignment horizontal="left"/>
    </xf>
    <xf numFmtId="49" fontId="17" fillId="0" borderId="0" xfId="37" applyNumberFormat="1" applyFont="1" applyFill="1"/>
    <xf numFmtId="49" fontId="6" fillId="0" borderId="0" xfId="37" applyNumberFormat="1" applyFont="1" applyFill="1"/>
    <xf numFmtId="49" fontId="17" fillId="0" borderId="0" xfId="37" applyNumberFormat="1" applyFont="1" applyFill="1" applyAlignment="1">
      <alignment horizontal="center"/>
    </xf>
    <xf numFmtId="49" fontId="2" fillId="0" borderId="0" xfId="37" applyNumberFormat="1" applyFont="1" applyFill="1"/>
    <xf numFmtId="49" fontId="18" fillId="0" borderId="0" xfId="37" applyNumberFormat="1" applyFont="1" applyFill="1"/>
    <xf numFmtId="0" fontId="18" fillId="0" borderId="0" xfId="37" applyFont="1" applyFill="1"/>
    <xf numFmtId="49" fontId="2" fillId="0" borderId="0" xfId="38" applyNumberFormat="1" applyFont="1" applyFill="1"/>
    <xf numFmtId="49" fontId="6" fillId="0" borderId="0" xfId="38" applyNumberFormat="1" applyFont="1" applyFill="1"/>
    <xf numFmtId="0" fontId="2" fillId="0" borderId="0" xfId="38" applyFont="1" applyFill="1" applyAlignment="1">
      <alignment horizontal="center"/>
    </xf>
    <xf numFmtId="0" fontId="43" fillId="0" borderId="0" xfId="0" applyFont="1" applyAlignment="1">
      <alignment vertical="center"/>
    </xf>
    <xf numFmtId="0" fontId="1" fillId="0" borderId="0" xfId="37" applyFont="1" applyBorder="1"/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6" fillId="0" borderId="0" xfId="0" applyNumberFormat="1" applyFont="1" applyFill="1"/>
    <xf numFmtId="3" fontId="1" fillId="0" borderId="15" xfId="39" applyNumberFormat="1" applyFont="1" applyFill="1" applyBorder="1" applyAlignment="1">
      <alignment vertical="center" wrapText="1"/>
    </xf>
    <xf numFmtId="3" fontId="1" fillId="0" borderId="16" xfId="39" applyNumberFormat="1" applyFont="1" applyFill="1" applyBorder="1" applyAlignment="1">
      <alignment vertical="center" wrapText="1"/>
    </xf>
    <xf numFmtId="3" fontId="1" fillId="0" borderId="11" xfId="37" applyNumberFormat="1" applyFont="1" applyBorder="1" applyAlignment="1" applyProtection="1">
      <alignment vertical="center"/>
      <protection locked="0"/>
    </xf>
    <xf numFmtId="3" fontId="1" fillId="0" borderId="17" xfId="37" applyNumberFormat="1" applyFont="1" applyBorder="1" applyAlignment="1" applyProtection="1">
      <alignment vertical="center"/>
      <protection locked="0"/>
    </xf>
    <xf numFmtId="3" fontId="8" fillId="0" borderId="15" xfId="37" applyNumberFormat="1" applyFont="1" applyFill="1" applyBorder="1" applyAlignment="1" applyProtection="1">
      <alignment vertical="center"/>
      <protection locked="0"/>
    </xf>
    <xf numFmtId="3" fontId="8" fillId="0" borderId="11" xfId="37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top" wrapText="1" indent="3"/>
    </xf>
    <xf numFmtId="3" fontId="3" fillId="33" borderId="0" xfId="0" applyNumberFormat="1" applyFont="1" applyFill="1" applyBorder="1" applyAlignment="1">
      <alignment horizontal="left" wrapText="1" indent="1"/>
    </xf>
    <xf numFmtId="3" fontId="3" fillId="0" borderId="0" xfId="0" applyNumberFormat="1" applyFont="1" applyFill="1" applyBorder="1" applyAlignment="1">
      <alignment horizontal="left" wrapText="1" indent="1"/>
    </xf>
    <xf numFmtId="3" fontId="3" fillId="0" borderId="0" xfId="0" applyNumberFormat="1" applyFont="1" applyFill="1" applyBorder="1" applyAlignment="1">
      <alignment horizontal="left" wrapText="1" indent="2"/>
    </xf>
    <xf numFmtId="3" fontId="1" fillId="0" borderId="0" xfId="0" applyNumberFormat="1" applyFont="1" applyFill="1" applyBorder="1" applyAlignment="1">
      <alignment horizontal="left" wrapText="1" indent="5"/>
    </xf>
    <xf numFmtId="3" fontId="8" fillId="0" borderId="0" xfId="0" applyNumberFormat="1" applyFont="1" applyFill="1" applyBorder="1" applyAlignment="1">
      <alignment horizontal="left" wrapText="1" indent="3"/>
    </xf>
    <xf numFmtId="3" fontId="3" fillId="34" borderId="0" xfId="0" applyNumberFormat="1" applyFont="1" applyFill="1" applyBorder="1" applyAlignment="1">
      <alignment horizontal="left" wrapText="1" indent="1"/>
    </xf>
    <xf numFmtId="3" fontId="1" fillId="0" borderId="0" xfId="0" applyNumberFormat="1" applyFont="1" applyFill="1" applyBorder="1" applyAlignment="1">
      <alignment horizontal="left" wrapText="1" indent="4"/>
    </xf>
    <xf numFmtId="3" fontId="1" fillId="0" borderId="0" xfId="0" applyNumberFormat="1" applyFont="1" applyFill="1" applyBorder="1" applyAlignment="1">
      <alignment horizontal="left" indent="4"/>
    </xf>
    <xf numFmtId="3" fontId="3" fillId="35" borderId="0" xfId="0" applyNumberFormat="1" applyFont="1" applyFill="1" applyBorder="1" applyAlignment="1">
      <alignment horizontal="left" vertical="center" wrapText="1" indent="1"/>
    </xf>
    <xf numFmtId="3" fontId="3" fillId="35" borderId="0" xfId="0" applyNumberFormat="1" applyFont="1" applyFill="1" applyBorder="1" applyAlignment="1">
      <alignment horizontal="right" wrapText="1" indent="1"/>
    </xf>
    <xf numFmtId="3" fontId="3" fillId="0" borderId="0" xfId="0" applyNumberFormat="1" applyFont="1" applyFill="1" applyBorder="1" applyAlignment="1">
      <alignment horizontal="left" vertical="top" wrapText="1" indent="2"/>
    </xf>
    <xf numFmtId="3" fontId="3" fillId="0" borderId="0" xfId="0" applyNumberFormat="1" applyFont="1" applyFill="1" applyBorder="1" applyAlignment="1">
      <alignment horizontal="left" indent="2"/>
    </xf>
    <xf numFmtId="49" fontId="17" fillId="0" borderId="0" xfId="37" applyNumberFormat="1" applyFont="1" applyFill="1" applyAlignment="1"/>
    <xf numFmtId="3" fontId="8" fillId="0" borderId="0" xfId="0" applyNumberFormat="1" applyFont="1" applyFill="1" applyBorder="1" applyAlignment="1">
      <alignment horizontal="left" indent="3"/>
    </xf>
    <xf numFmtId="3" fontId="3" fillId="34" borderId="0" xfId="0" applyNumberFormat="1" applyFont="1" applyFill="1" applyBorder="1" applyAlignment="1">
      <alignment horizontal="left" indent="1"/>
    </xf>
    <xf numFmtId="3" fontId="3" fillId="33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0" fontId="2" fillId="0" borderId="0" xfId="37" applyFont="1" applyFill="1" applyAlignment="1">
      <alignment horizontal="center"/>
    </xf>
    <xf numFmtId="0" fontId="14" fillId="0" borderId="0" xfId="39" applyFont="1" applyFill="1" applyAlignment="1">
      <alignment horizontal="center" vertical="top"/>
    </xf>
    <xf numFmtId="0" fontId="3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7" fillId="0" borderId="0" xfId="37" applyNumberFormat="1" applyFont="1" applyFill="1" applyAlignment="1">
      <alignment horizontal="center"/>
    </xf>
    <xf numFmtId="49" fontId="6" fillId="0" borderId="0" xfId="0" applyNumberFormat="1" applyFont="1" applyFill="1"/>
    <xf numFmtId="0" fontId="2" fillId="0" borderId="0" xfId="0" applyFont="1" applyFill="1" applyBorder="1" applyAlignment="1">
      <alignment horizontal="center" wrapText="1"/>
    </xf>
    <xf numFmtId="49" fontId="16" fillId="0" borderId="0" xfId="37" applyNumberFormat="1" applyFont="1" applyFill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5" xfId="38"/>
    <cellStyle name="Normal_REB99" xfId="39"/>
    <cellStyle name="Normalno 2 2" xfId="40"/>
    <cellStyle name="Normalno 3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/Excel/Pror2002/PRIH-IZD-mj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VANIS~1/LOCALS~1/Temp/PRIH-IZD-m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I-mjes."/>
      <sheetName val="PRIHODI-kum."/>
      <sheetName val="IZDACI-mjes."/>
      <sheetName val="IZDACI-kum."/>
      <sheetName val="PRIH-IZD-ukupno "/>
      <sheetName val="PRIH-IZD-KS"/>
      <sheetName val="OSN.ŠKOLE-za Minfja"/>
      <sheetName val="JVP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IHODI-razrad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I-mjes."/>
      <sheetName val="PRIHODI-kum."/>
      <sheetName val="IZDACI-mjes."/>
      <sheetName val="IZDACI-kum."/>
      <sheetName val="PRIH-IZD-ukupno "/>
      <sheetName val="PRIH-IZD-KS"/>
      <sheetName val="OSN.ŠKOLE-za Minfja"/>
      <sheetName val="JVP"/>
      <sheetName val="PRIHODI-razrada 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ASHODI-mjes."/>
      <sheetName val="RASHODI-kum."/>
      <sheetName val="PRIH-RASH-ukupno "/>
      <sheetName val="PRIH-RASH-KS"/>
      <sheetName val="PRIHODI-mjes.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B23" sqref="B23"/>
    </sheetView>
  </sheetViews>
  <sheetFormatPr defaultRowHeight="12.75"/>
  <cols>
    <col min="1" max="1" width="2.85546875" style="1" customWidth="1"/>
    <col min="2" max="2" width="58.85546875" style="1" customWidth="1"/>
    <col min="3" max="3" width="28.85546875" style="1" customWidth="1"/>
    <col min="4" max="4" width="5.28515625" style="1" customWidth="1"/>
    <col min="5" max="16384" width="9.140625" style="1"/>
  </cols>
  <sheetData>
    <row r="1" spans="1:5" ht="14.25">
      <c r="B1" s="60" t="s">
        <v>661</v>
      </c>
      <c r="C1" s="61"/>
    </row>
    <row r="2" spans="1:5" ht="14.25">
      <c r="B2" s="60" t="s">
        <v>662</v>
      </c>
      <c r="C2" s="61"/>
    </row>
    <row r="3" spans="1:5" ht="14.25">
      <c r="B3" s="60" t="s">
        <v>663</v>
      </c>
      <c r="C3" s="61"/>
    </row>
    <row r="4" spans="1:5" ht="14.25">
      <c r="B4" s="60" t="s">
        <v>657</v>
      </c>
      <c r="C4" s="61"/>
    </row>
    <row r="5" spans="1:5" ht="8.25" customHeight="1">
      <c r="A5" s="63"/>
    </row>
    <row r="6" spans="1:5" ht="6.75" customHeight="1">
      <c r="A6" s="63"/>
    </row>
    <row r="7" spans="1:5" ht="18">
      <c r="A7" s="150" t="s">
        <v>573</v>
      </c>
      <c r="B7" s="150"/>
      <c r="C7" s="150"/>
      <c r="D7" s="150"/>
      <c r="E7" s="150"/>
    </row>
    <row r="8" spans="1:5" ht="18">
      <c r="A8" s="150" t="s">
        <v>574</v>
      </c>
      <c r="B8" s="150"/>
      <c r="C8" s="150"/>
      <c r="D8" s="150"/>
      <c r="E8" s="150"/>
    </row>
    <row r="9" spans="1:5" ht="7.5" customHeight="1">
      <c r="A9" s="64"/>
      <c r="B9" s="64"/>
      <c r="C9" s="64"/>
    </row>
    <row r="10" spans="1:5" ht="15.75">
      <c r="A10" s="63"/>
      <c r="B10" s="65" t="s">
        <v>560</v>
      </c>
    </row>
    <row r="11" spans="1:5" ht="16.5" customHeight="1">
      <c r="A11" s="149" t="s">
        <v>561</v>
      </c>
      <c r="B11" s="149"/>
      <c r="C11" s="149"/>
      <c r="D11" s="149"/>
      <c r="E11" s="149"/>
    </row>
    <row r="12" spans="1:5" ht="6.75" customHeight="1">
      <c r="A12" s="67"/>
      <c r="B12" s="68"/>
      <c r="C12" s="69"/>
    </row>
    <row r="13" spans="1:5" ht="14.25" customHeight="1">
      <c r="B13" s="60" t="s">
        <v>664</v>
      </c>
      <c r="C13" s="60"/>
    </row>
    <row r="14" spans="1:5" ht="14.25" customHeight="1">
      <c r="B14" s="60" t="s">
        <v>658</v>
      </c>
      <c r="C14" s="60"/>
    </row>
    <row r="15" spans="1:5" ht="12.75" customHeight="1">
      <c r="A15" s="70"/>
      <c r="B15" s="71"/>
      <c r="C15" s="71"/>
    </row>
    <row r="16" spans="1:5" ht="15">
      <c r="A16" s="69"/>
      <c r="B16" s="72" t="s">
        <v>641</v>
      </c>
    </row>
    <row r="17" spans="2:3" ht="16.5" customHeight="1" thickBot="1">
      <c r="C17" s="73" t="s">
        <v>492</v>
      </c>
    </row>
    <row r="18" spans="2:3" ht="32.1" customHeight="1">
      <c r="B18" s="74"/>
      <c r="C18" s="91" t="s">
        <v>575</v>
      </c>
    </row>
    <row r="19" spans="2:3" ht="17.25" customHeight="1">
      <c r="B19" s="77" t="s">
        <v>643</v>
      </c>
      <c r="C19" s="92">
        <f>C20+C21</f>
        <v>204758799</v>
      </c>
    </row>
    <row r="20" spans="2:3" ht="15.75" customHeight="1">
      <c r="B20" s="75" t="s">
        <v>567</v>
      </c>
      <c r="C20" s="104">
        <f>'RAČ. PRIH. I RASH.-ekonomska'!B11</f>
        <v>199578705</v>
      </c>
    </row>
    <row r="21" spans="2:3" ht="16.5" customHeight="1">
      <c r="B21" s="76" t="s">
        <v>568</v>
      </c>
      <c r="C21" s="124">
        <f>'RAČ. PRIH. I RASH.-ekonomska'!B65</f>
        <v>5180094</v>
      </c>
    </row>
    <row r="22" spans="2:3" ht="17.25" customHeight="1">
      <c r="B22" s="77" t="s">
        <v>644</v>
      </c>
      <c r="C22" s="92">
        <f>C23+C24</f>
        <v>220937168</v>
      </c>
    </row>
    <row r="23" spans="2:3" s="78" customFormat="1" ht="15.75" customHeight="1">
      <c r="B23" s="79" t="s">
        <v>569</v>
      </c>
      <c r="C23" s="125">
        <f>'RAČ. PRIH. I RASH.-ekonomska'!B75</f>
        <v>189925417</v>
      </c>
    </row>
    <row r="24" spans="2:3" s="62" customFormat="1" ht="15.75" customHeight="1" thickBot="1">
      <c r="B24" s="76" t="s">
        <v>570</v>
      </c>
      <c r="C24" s="124">
        <f>'RAČ. PRIH. I RASH.-ekonomska'!B145</f>
        <v>31011751</v>
      </c>
    </row>
    <row r="25" spans="2:3" ht="18" customHeight="1" thickBot="1">
      <c r="B25" s="80" t="s">
        <v>562</v>
      </c>
      <c r="C25" s="93">
        <f>C19-C22</f>
        <v>-16178369</v>
      </c>
    </row>
    <row r="26" spans="2:3" ht="6" customHeight="1">
      <c r="C26" s="81"/>
    </row>
    <row r="27" spans="2:3" ht="15">
      <c r="B27" s="82" t="s">
        <v>642</v>
      </c>
      <c r="C27" s="81"/>
    </row>
    <row r="28" spans="2:3" ht="6" customHeight="1" thickBot="1">
      <c r="C28" s="81"/>
    </row>
    <row r="29" spans="2:3" ht="32.1" customHeight="1">
      <c r="B29" s="74"/>
      <c r="C29" s="91" t="s">
        <v>575</v>
      </c>
    </row>
    <row r="30" spans="2:3" ht="15.75" customHeight="1">
      <c r="B30" s="83" t="s">
        <v>571</v>
      </c>
      <c r="C30" s="126">
        <v>1528050</v>
      </c>
    </row>
    <row r="31" spans="2:3" s="62" customFormat="1" ht="15.75" customHeight="1" thickBot="1">
      <c r="B31" s="84" t="s">
        <v>572</v>
      </c>
      <c r="C31" s="127">
        <v>5422832</v>
      </c>
    </row>
    <row r="32" spans="2:3" ht="18" customHeight="1" thickBot="1">
      <c r="B32" s="85" t="s">
        <v>510</v>
      </c>
      <c r="C32" s="94">
        <f>C30-C31</f>
        <v>-3894782</v>
      </c>
    </row>
    <row r="33" spans="2:3" ht="9" customHeight="1" thickBot="1">
      <c r="C33" s="89"/>
    </row>
    <row r="34" spans="2:3" ht="22.5" customHeight="1" thickBot="1">
      <c r="B34" s="90" t="s">
        <v>563</v>
      </c>
      <c r="C34" s="95">
        <f>C25+C32</f>
        <v>-20073151</v>
      </c>
    </row>
    <row r="35" spans="2:3" ht="6.75" customHeight="1">
      <c r="C35" s="81"/>
    </row>
    <row r="36" spans="2:3" ht="15">
      <c r="B36" s="82" t="s">
        <v>656</v>
      </c>
      <c r="C36" s="81"/>
    </row>
    <row r="37" spans="2:3" ht="6.75" customHeight="1" thickBot="1">
      <c r="C37" s="81"/>
    </row>
    <row r="38" spans="2:3" ht="32.1" customHeight="1">
      <c r="B38" s="74"/>
      <c r="C38" s="91" t="s">
        <v>575</v>
      </c>
    </row>
    <row r="39" spans="2:3" ht="18" customHeight="1">
      <c r="B39" s="105" t="s">
        <v>636</v>
      </c>
      <c r="C39" s="97">
        <v>20249793</v>
      </c>
    </row>
    <row r="40" spans="2:3" ht="18" customHeight="1" thickBot="1">
      <c r="B40" s="98" t="s">
        <v>637</v>
      </c>
      <c r="C40" s="128">
        <f>C34+C39</f>
        <v>176642</v>
      </c>
    </row>
    <row r="41" spans="2:3" ht="38.25" customHeight="1" thickBot="1">
      <c r="B41" s="106" t="s">
        <v>638</v>
      </c>
      <c r="C41" s="100">
        <f>C34+C39-C40</f>
        <v>0</v>
      </c>
    </row>
    <row r="42" spans="2:3" ht="7.5" customHeight="1"/>
    <row r="43" spans="2:3" ht="15">
      <c r="B43" s="82" t="s">
        <v>639</v>
      </c>
      <c r="C43" s="81"/>
    </row>
    <row r="44" spans="2:3" ht="6.75" customHeight="1" thickBot="1">
      <c r="C44" s="81"/>
    </row>
    <row r="45" spans="2:3" ht="32.1" customHeight="1">
      <c r="B45" s="74"/>
      <c r="C45" s="91" t="s">
        <v>575</v>
      </c>
    </row>
    <row r="46" spans="2:3">
      <c r="B46" s="105" t="s">
        <v>636</v>
      </c>
      <c r="C46" s="97">
        <v>20249793</v>
      </c>
    </row>
    <row r="47" spans="2:3" ht="26.25" customHeight="1" thickBot="1">
      <c r="B47" s="96" t="s">
        <v>640</v>
      </c>
      <c r="C47" s="129">
        <v>20073151</v>
      </c>
    </row>
    <row r="48" spans="2:3" ht="13.5" thickBot="1">
      <c r="B48" s="99" t="s">
        <v>637</v>
      </c>
      <c r="C48" s="100">
        <f>C46-C47</f>
        <v>176642</v>
      </c>
    </row>
    <row r="49" spans="1:3">
      <c r="B49" s="101"/>
      <c r="C49" s="102"/>
    </row>
    <row r="50" spans="1:3" ht="13.5" customHeight="1">
      <c r="A50" s="149" t="s">
        <v>564</v>
      </c>
      <c r="B50" s="149"/>
      <c r="C50" s="149"/>
    </row>
    <row r="51" spans="1:3" ht="6" customHeight="1">
      <c r="A51" s="69"/>
      <c r="B51" s="68"/>
      <c r="C51" s="69"/>
    </row>
    <row r="52" spans="1:3" ht="14.25">
      <c r="B52" s="60" t="s">
        <v>665</v>
      </c>
      <c r="C52" s="60"/>
    </row>
    <row r="53" spans="1:3" ht="15" customHeight="1">
      <c r="B53" s="86" t="s">
        <v>660</v>
      </c>
      <c r="C53" s="87"/>
    </row>
    <row r="54" spans="1:3" ht="15" customHeight="1">
      <c r="A54" s="86"/>
      <c r="B54" s="87" t="s">
        <v>659</v>
      </c>
      <c r="C54" s="87"/>
    </row>
    <row r="56" spans="1:3" ht="14.25">
      <c r="A56" s="88"/>
    </row>
  </sheetData>
  <mergeCells count="4">
    <mergeCell ref="A50:C50"/>
    <mergeCell ref="A7:E7"/>
    <mergeCell ref="A8:E8"/>
    <mergeCell ref="A11:E11"/>
  </mergeCells>
  <pageMargins left="0.59055118110236227" right="0.19685039370078741" top="0.59055118110236227" bottom="0.59055118110236227" header="0.27559055118110237" footer="0.39370078740157483"/>
  <pageSetup paperSize="9" scale="9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zoomScaleNormal="100" workbookViewId="0">
      <selection activeCell="A33" sqref="A33"/>
    </sheetView>
  </sheetViews>
  <sheetFormatPr defaultRowHeight="11.25"/>
  <cols>
    <col min="1" max="1" width="77.140625" style="2" customWidth="1"/>
    <col min="2" max="2" width="23.140625" style="2" customWidth="1"/>
    <col min="3" max="16384" width="9.140625" style="2"/>
  </cols>
  <sheetData>
    <row r="1" spans="1:2" s="29" customFormat="1" ht="6.75" customHeight="1"/>
    <row r="2" spans="1:2" s="31" customFormat="1" ht="15" customHeight="1">
      <c r="A2" s="30" t="s">
        <v>508</v>
      </c>
      <c r="B2" s="3"/>
    </row>
    <row r="3" spans="1:2" s="31" customFormat="1" ht="8.25" customHeight="1">
      <c r="A3" s="30"/>
      <c r="B3" s="3"/>
    </row>
    <row r="4" spans="1:2" s="31" customFormat="1" ht="15" customHeight="1">
      <c r="A4" s="151" t="s">
        <v>645</v>
      </c>
      <c r="B4" s="151"/>
    </row>
    <row r="5" spans="1:2" s="31" customFormat="1" ht="6" customHeight="1">
      <c r="A5" s="30"/>
      <c r="B5" s="3"/>
    </row>
    <row r="6" spans="1:2" s="7" customFormat="1" ht="13.5" customHeight="1">
      <c r="A6" s="13"/>
      <c r="B6" s="15" t="s">
        <v>492</v>
      </c>
    </row>
    <row r="7" spans="1:2" ht="40.5" customHeight="1">
      <c r="A7" s="6" t="s">
        <v>519</v>
      </c>
      <c r="B7" s="6" t="s">
        <v>575</v>
      </c>
    </row>
    <row r="8" spans="1:2" s="31" customFormat="1" ht="12.75" customHeight="1">
      <c r="A8" s="8">
        <v>1</v>
      </c>
      <c r="B8" s="8">
        <v>2</v>
      </c>
    </row>
    <row r="9" spans="1:2" s="31" customFormat="1" ht="5.25" customHeight="1">
      <c r="A9" s="32"/>
      <c r="B9" s="32"/>
    </row>
    <row r="10" spans="1:2" s="31" customFormat="1" ht="15.75" customHeight="1">
      <c r="A10" s="33" t="s">
        <v>646</v>
      </c>
      <c r="B10" s="37">
        <f>B11+B65</f>
        <v>204758799</v>
      </c>
    </row>
    <row r="11" spans="1:2" ht="12.75">
      <c r="A11" s="3" t="s">
        <v>495</v>
      </c>
      <c r="B11" s="38">
        <f>B12+B18+B34+B46+B54+B59+B61</f>
        <v>199578705</v>
      </c>
    </row>
    <row r="12" spans="1:2" ht="12.75">
      <c r="A12" s="3" t="s">
        <v>496</v>
      </c>
      <c r="B12" s="38">
        <v>96650200</v>
      </c>
    </row>
    <row r="13" spans="1:2" ht="12.75">
      <c r="A13" s="35" t="s">
        <v>682</v>
      </c>
      <c r="B13" s="39">
        <v>89300000</v>
      </c>
    </row>
    <row r="14" spans="1:2" ht="12.75">
      <c r="A14" s="35" t="s">
        <v>683</v>
      </c>
      <c r="B14" s="39">
        <v>500000</v>
      </c>
    </row>
    <row r="15" spans="1:2" ht="12.75">
      <c r="A15" s="35" t="s">
        <v>684</v>
      </c>
      <c r="B15" s="39">
        <v>6400000</v>
      </c>
    </row>
    <row r="16" spans="1:2" ht="12.75">
      <c r="A16" s="35" t="s">
        <v>685</v>
      </c>
      <c r="B16" s="39">
        <v>450000</v>
      </c>
    </row>
    <row r="17" spans="1:2" ht="12.75">
      <c r="A17" s="35" t="s">
        <v>686</v>
      </c>
      <c r="B17" s="39">
        <v>200</v>
      </c>
    </row>
    <row r="18" spans="1:2" ht="12.75">
      <c r="A18" s="130" t="s">
        <v>497</v>
      </c>
      <c r="B18" s="38">
        <v>51927456</v>
      </c>
    </row>
    <row r="19" spans="1:2" ht="12.75">
      <c r="A19" s="36" t="s">
        <v>687</v>
      </c>
      <c r="B19" s="39">
        <v>101585</v>
      </c>
    </row>
    <row r="20" spans="1:2" ht="12.75">
      <c r="A20" s="36" t="s">
        <v>688</v>
      </c>
      <c r="B20" s="39">
        <v>4398</v>
      </c>
    </row>
    <row r="21" spans="1:2" ht="12.75">
      <c r="A21" s="36" t="s">
        <v>689</v>
      </c>
      <c r="B21" s="39">
        <v>87502</v>
      </c>
    </row>
    <row r="22" spans="1:2" ht="12.75">
      <c r="A22" s="36" t="s">
        <v>690</v>
      </c>
      <c r="B22" s="39">
        <v>258283</v>
      </c>
    </row>
    <row r="23" spans="1:2" ht="12.75">
      <c r="A23" s="36" t="s">
        <v>691</v>
      </c>
      <c r="B23" s="39">
        <v>1206397</v>
      </c>
    </row>
    <row r="24" spans="1:2" ht="12.75">
      <c r="A24" s="36" t="s">
        <v>692</v>
      </c>
      <c r="B24" s="39">
        <v>905000</v>
      </c>
    </row>
    <row r="25" spans="1:2" ht="12.75">
      <c r="A25" s="36" t="s">
        <v>693</v>
      </c>
      <c r="B25" s="39">
        <v>1012258</v>
      </c>
    </row>
    <row r="26" spans="1:2" ht="12.75">
      <c r="A26" s="36" t="s">
        <v>694</v>
      </c>
      <c r="B26" s="39">
        <v>1106200</v>
      </c>
    </row>
    <row r="27" spans="1:2" ht="12.75">
      <c r="A27" s="36" t="s">
        <v>695</v>
      </c>
      <c r="B27" s="39">
        <v>1342028</v>
      </c>
    </row>
    <row r="28" spans="1:2" ht="12.75">
      <c r="A28" s="36" t="s">
        <v>696</v>
      </c>
      <c r="B28" s="39">
        <v>347200</v>
      </c>
    </row>
    <row r="29" spans="1:2" ht="12.75">
      <c r="A29" s="36" t="s">
        <v>697</v>
      </c>
      <c r="B29" s="39">
        <v>40594720</v>
      </c>
    </row>
    <row r="30" spans="1:2" ht="12.75">
      <c r="A30" s="36" t="s">
        <v>698</v>
      </c>
      <c r="B30" s="39">
        <v>512587</v>
      </c>
    </row>
    <row r="31" spans="1:2" ht="12.75">
      <c r="A31" s="36" t="s">
        <v>699</v>
      </c>
      <c r="B31" s="39">
        <v>1407833</v>
      </c>
    </row>
    <row r="32" spans="1:2" ht="12.75">
      <c r="A32" s="36" t="s">
        <v>700</v>
      </c>
      <c r="B32" s="39">
        <v>3030165</v>
      </c>
    </row>
    <row r="33" spans="1:2" ht="12.75">
      <c r="A33" s="36" t="s">
        <v>701</v>
      </c>
      <c r="B33" s="39">
        <v>11300</v>
      </c>
    </row>
    <row r="34" spans="1:2" ht="12.75">
      <c r="A34" s="3" t="s">
        <v>498</v>
      </c>
      <c r="B34" s="38">
        <v>15436001</v>
      </c>
    </row>
    <row r="35" spans="1:2" ht="12.75">
      <c r="A35" s="36" t="s">
        <v>702</v>
      </c>
      <c r="B35" s="39">
        <v>800262</v>
      </c>
    </row>
    <row r="36" spans="1:2" ht="12.75">
      <c r="A36" s="36" t="s">
        <v>703</v>
      </c>
      <c r="B36" s="39">
        <v>459388</v>
      </c>
    </row>
    <row r="37" spans="1:2" ht="12.75">
      <c r="A37" s="36" t="s">
        <v>704</v>
      </c>
      <c r="B37" s="39">
        <v>1101</v>
      </c>
    </row>
    <row r="38" spans="1:2" ht="12.75">
      <c r="A38" s="36" t="s">
        <v>705</v>
      </c>
      <c r="B38" s="39">
        <v>200</v>
      </c>
    </row>
    <row r="39" spans="1:2" ht="12.75">
      <c r="A39" s="36" t="s">
        <v>706</v>
      </c>
      <c r="B39" s="39">
        <v>1000</v>
      </c>
    </row>
    <row r="40" spans="1:2" ht="12.75">
      <c r="A40" s="36" t="s">
        <v>707</v>
      </c>
      <c r="B40" s="39">
        <v>321450</v>
      </c>
    </row>
    <row r="41" spans="1:2" ht="12.75">
      <c r="A41" s="36" t="s">
        <v>708</v>
      </c>
      <c r="B41" s="39">
        <v>12511600</v>
      </c>
    </row>
    <row r="42" spans="1:2" ht="12.75">
      <c r="A42" s="36" t="s">
        <v>709</v>
      </c>
      <c r="B42" s="39">
        <v>1190500</v>
      </c>
    </row>
    <row r="43" spans="1:2" ht="12.75">
      <c r="A43" s="36" t="s">
        <v>710</v>
      </c>
      <c r="B43" s="39">
        <v>60000</v>
      </c>
    </row>
    <row r="44" spans="1:2" ht="12.75">
      <c r="A44" s="36" t="s">
        <v>711</v>
      </c>
      <c r="B44" s="39">
        <v>45600</v>
      </c>
    </row>
    <row r="45" spans="1:2" ht="12.75">
      <c r="A45" s="36" t="s">
        <v>712</v>
      </c>
      <c r="B45" s="39">
        <v>44900</v>
      </c>
    </row>
    <row r="46" spans="1:2" ht="25.5">
      <c r="A46" s="3" t="s">
        <v>499</v>
      </c>
      <c r="B46" s="38">
        <v>28889276</v>
      </c>
    </row>
    <row r="47" spans="1:2" ht="12.75">
      <c r="A47" s="36" t="s">
        <v>713</v>
      </c>
      <c r="B47" s="39">
        <v>99700</v>
      </c>
    </row>
    <row r="48" spans="1:2" ht="12.75">
      <c r="A48" s="36" t="s">
        <v>714</v>
      </c>
      <c r="B48" s="39">
        <v>28000</v>
      </c>
    </row>
    <row r="49" spans="1:2" ht="12.75">
      <c r="A49" s="36" t="s">
        <v>715</v>
      </c>
      <c r="B49" s="39">
        <v>110000</v>
      </c>
    </row>
    <row r="50" spans="1:2" ht="12.75">
      <c r="A50" s="36" t="s">
        <v>716</v>
      </c>
      <c r="B50" s="39">
        <v>8467976</v>
      </c>
    </row>
    <row r="51" spans="1:2" ht="12.75">
      <c r="A51" s="36" t="s">
        <v>717</v>
      </c>
      <c r="B51" s="39">
        <v>142000</v>
      </c>
    </row>
    <row r="52" spans="1:2" ht="12.75">
      <c r="A52" s="36" t="s">
        <v>718</v>
      </c>
      <c r="B52" s="39">
        <v>2508600</v>
      </c>
    </row>
    <row r="53" spans="1:2" ht="12.75">
      <c r="A53" s="36" t="s">
        <v>719</v>
      </c>
      <c r="B53" s="39">
        <v>17533000</v>
      </c>
    </row>
    <row r="54" spans="1:2" ht="25.5">
      <c r="A54" s="3" t="s">
        <v>500</v>
      </c>
      <c r="B54" s="38">
        <v>4709882</v>
      </c>
    </row>
    <row r="55" spans="1:2" ht="12.75">
      <c r="A55" s="36" t="s">
        <v>720</v>
      </c>
      <c r="B55" s="39">
        <v>43970</v>
      </c>
    </row>
    <row r="56" spans="1:2" ht="12.75">
      <c r="A56" s="36" t="s">
        <v>721</v>
      </c>
      <c r="B56" s="39">
        <v>1931091</v>
      </c>
    </row>
    <row r="57" spans="1:2" ht="12.75">
      <c r="A57" s="36" t="s">
        <v>722</v>
      </c>
      <c r="B57" s="39">
        <v>251048</v>
      </c>
    </row>
    <row r="58" spans="1:2" ht="12.75">
      <c r="A58" s="36" t="s">
        <v>723</v>
      </c>
      <c r="B58" s="39">
        <v>2483773</v>
      </c>
    </row>
    <row r="59" spans="1:2" ht="12.75">
      <c r="A59" s="3" t="s">
        <v>501</v>
      </c>
      <c r="B59" s="38">
        <v>560000</v>
      </c>
    </row>
    <row r="60" spans="1:2" ht="12.75">
      <c r="A60" s="36" t="s">
        <v>724</v>
      </c>
      <c r="B60" s="39">
        <v>560000</v>
      </c>
    </row>
    <row r="61" spans="1:2" ht="12.75">
      <c r="A61" s="3" t="s">
        <v>502</v>
      </c>
      <c r="B61" s="38">
        <v>1405890</v>
      </c>
    </row>
    <row r="62" spans="1:2" ht="12.75">
      <c r="A62" s="36" t="s">
        <v>725</v>
      </c>
      <c r="B62" s="39">
        <v>380000</v>
      </c>
    </row>
    <row r="63" spans="1:2" ht="12.75">
      <c r="A63" s="36" t="s">
        <v>726</v>
      </c>
      <c r="B63" s="39">
        <v>15000</v>
      </c>
    </row>
    <row r="64" spans="1:2" ht="12.75">
      <c r="A64" s="36" t="s">
        <v>727</v>
      </c>
      <c r="B64" s="39">
        <v>1010890</v>
      </c>
    </row>
    <row r="65" spans="1:2" ht="12.75">
      <c r="A65" s="3" t="s">
        <v>503</v>
      </c>
      <c r="B65" s="38">
        <f>B66+B69</f>
        <v>5180094</v>
      </c>
    </row>
    <row r="66" spans="1:2" ht="12.75">
      <c r="A66" s="3" t="s">
        <v>504</v>
      </c>
      <c r="B66" s="38">
        <v>2633070</v>
      </c>
    </row>
    <row r="67" spans="1:2" ht="12.75">
      <c r="A67" s="36" t="s">
        <v>728</v>
      </c>
      <c r="B67" s="39">
        <v>2599200</v>
      </c>
    </row>
    <row r="68" spans="1:2" ht="12.75">
      <c r="A68" s="36" t="s">
        <v>729</v>
      </c>
      <c r="B68" s="39">
        <v>33870</v>
      </c>
    </row>
    <row r="69" spans="1:2" ht="12.75">
      <c r="A69" s="3" t="s">
        <v>505</v>
      </c>
      <c r="B69" s="38">
        <v>2547024</v>
      </c>
    </row>
    <row r="70" spans="1:2" ht="12.75">
      <c r="A70" s="36" t="s">
        <v>730</v>
      </c>
      <c r="B70" s="39">
        <v>1945024</v>
      </c>
    </row>
    <row r="71" spans="1:2" ht="12.75">
      <c r="A71" s="36" t="s">
        <v>731</v>
      </c>
      <c r="B71" s="39">
        <v>600000</v>
      </c>
    </row>
    <row r="72" spans="1:2" ht="12.75">
      <c r="A72" s="36" t="s">
        <v>732</v>
      </c>
      <c r="B72" s="39">
        <v>2000</v>
      </c>
    </row>
    <row r="73" spans="1:2" ht="15.75" customHeight="1">
      <c r="A73" s="3"/>
      <c r="B73" s="34"/>
    </row>
    <row r="74" spans="1:2" s="31" customFormat="1" ht="12" customHeight="1">
      <c r="A74" s="33" t="s">
        <v>647</v>
      </c>
      <c r="B74" s="37">
        <f>B75+B145</f>
        <v>220937168</v>
      </c>
    </row>
    <row r="75" spans="1:2" ht="12.75">
      <c r="A75" s="3" t="s">
        <v>4</v>
      </c>
      <c r="B75" s="38">
        <f>B76+B85+B113+B121+B125+B131+B134</f>
        <v>189925417</v>
      </c>
    </row>
    <row r="76" spans="1:2" ht="12.75">
      <c r="A76" s="3" t="s">
        <v>24</v>
      </c>
      <c r="B76" s="38">
        <v>100056757</v>
      </c>
    </row>
    <row r="77" spans="1:2" ht="12.75">
      <c r="A77" s="36" t="s">
        <v>733</v>
      </c>
      <c r="B77" s="39">
        <v>78845655</v>
      </c>
    </row>
    <row r="78" spans="1:2" ht="12.75">
      <c r="A78" s="36" t="s">
        <v>734</v>
      </c>
      <c r="B78" s="39">
        <v>200</v>
      </c>
    </row>
    <row r="79" spans="1:2" ht="12.75">
      <c r="A79" s="36" t="s">
        <v>735</v>
      </c>
      <c r="B79" s="39">
        <v>905918</v>
      </c>
    </row>
    <row r="80" spans="1:2" ht="12.75">
      <c r="A80" s="36" t="s">
        <v>736</v>
      </c>
      <c r="B80" s="39">
        <v>1112509</v>
      </c>
    </row>
    <row r="81" spans="1:2" ht="12.75">
      <c r="A81" s="36" t="s">
        <v>737</v>
      </c>
      <c r="B81" s="39">
        <v>5009257</v>
      </c>
    </row>
    <row r="82" spans="1:2" ht="12.75">
      <c r="A82" s="36" t="s">
        <v>738</v>
      </c>
      <c r="B82" s="39">
        <v>475050</v>
      </c>
    </row>
    <row r="83" spans="1:2" ht="12.75">
      <c r="A83" s="36" t="s">
        <v>739</v>
      </c>
      <c r="B83" s="39">
        <v>13707849</v>
      </c>
    </row>
    <row r="84" spans="1:2" ht="12.75">
      <c r="A84" s="36" t="s">
        <v>740</v>
      </c>
      <c r="B84" s="39">
        <v>319</v>
      </c>
    </row>
    <row r="85" spans="1:2" ht="12.75">
      <c r="A85" s="3" t="s">
        <v>5</v>
      </c>
      <c r="B85" s="38">
        <v>59883814</v>
      </c>
    </row>
    <row r="86" spans="1:2" ht="12.75">
      <c r="A86" s="36" t="s">
        <v>741</v>
      </c>
      <c r="B86" s="39">
        <v>449872</v>
      </c>
    </row>
    <row r="87" spans="1:2" ht="12.75">
      <c r="A87" s="36" t="s">
        <v>742</v>
      </c>
      <c r="B87" s="39">
        <v>1946062</v>
      </c>
    </row>
    <row r="88" spans="1:2" ht="12.75">
      <c r="A88" s="36" t="s">
        <v>743</v>
      </c>
      <c r="B88" s="39">
        <v>308938</v>
      </c>
    </row>
    <row r="89" spans="1:2" ht="12.75">
      <c r="A89" s="36" t="s">
        <v>744</v>
      </c>
      <c r="B89" s="39">
        <v>92706</v>
      </c>
    </row>
    <row r="90" spans="1:2" ht="12.75">
      <c r="A90" s="36" t="s">
        <v>745</v>
      </c>
      <c r="B90" s="39">
        <v>1146913</v>
      </c>
    </row>
    <row r="91" spans="1:2" ht="12.75">
      <c r="A91" s="36" t="s">
        <v>746</v>
      </c>
      <c r="B91" s="39">
        <v>4471288</v>
      </c>
    </row>
    <row r="92" spans="1:2" ht="12.75">
      <c r="A92" s="36" t="s">
        <v>747</v>
      </c>
      <c r="B92" s="39">
        <v>4452974</v>
      </c>
    </row>
    <row r="93" spans="1:2" ht="12.75">
      <c r="A93" s="36" t="s">
        <v>748</v>
      </c>
      <c r="B93" s="39">
        <v>258477</v>
      </c>
    </row>
    <row r="94" spans="1:2" ht="12.75">
      <c r="A94" s="36" t="s">
        <v>749</v>
      </c>
      <c r="B94" s="39">
        <v>244220</v>
      </c>
    </row>
    <row r="95" spans="1:2" ht="12.75">
      <c r="A95" s="36" t="s">
        <v>750</v>
      </c>
      <c r="B95" s="39">
        <v>177173</v>
      </c>
    </row>
    <row r="96" spans="1:2" ht="12.75">
      <c r="A96" s="36" t="s">
        <v>751</v>
      </c>
      <c r="B96" s="39">
        <v>1345696</v>
      </c>
    </row>
    <row r="97" spans="1:2" ht="12.75">
      <c r="A97" s="36" t="s">
        <v>752</v>
      </c>
      <c r="B97" s="39">
        <v>18396558</v>
      </c>
    </row>
    <row r="98" spans="1:2" ht="12.75">
      <c r="A98" s="36" t="s">
        <v>753</v>
      </c>
      <c r="B98" s="39">
        <v>601026</v>
      </c>
    </row>
    <row r="99" spans="1:2" ht="12.75">
      <c r="A99" s="36" t="s">
        <v>754</v>
      </c>
      <c r="B99" s="39">
        <v>5539201</v>
      </c>
    </row>
    <row r="100" spans="1:2" ht="12.75">
      <c r="A100" s="36" t="s">
        <v>755</v>
      </c>
      <c r="B100" s="39">
        <v>2785430</v>
      </c>
    </row>
    <row r="101" spans="1:2" ht="12.75">
      <c r="A101" s="36" t="s">
        <v>756</v>
      </c>
      <c r="B101" s="39">
        <v>403448</v>
      </c>
    </row>
    <row r="102" spans="1:2" ht="12.75">
      <c r="A102" s="36" t="s">
        <v>757</v>
      </c>
      <c r="B102" s="39">
        <v>4079051</v>
      </c>
    </row>
    <row r="103" spans="1:2" ht="12.75">
      <c r="A103" s="36" t="s">
        <v>758</v>
      </c>
      <c r="B103" s="39">
        <v>651139</v>
      </c>
    </row>
    <row r="104" spans="1:2" ht="12.75">
      <c r="A104" s="36" t="s">
        <v>759</v>
      </c>
      <c r="B104" s="39">
        <v>9192267</v>
      </c>
    </row>
    <row r="105" spans="1:2" ht="12.75">
      <c r="A105" s="36" t="s">
        <v>760</v>
      </c>
      <c r="B105" s="39">
        <v>142305</v>
      </c>
    </row>
    <row r="106" spans="1:2" ht="12.75">
      <c r="A106" s="36" t="s">
        <v>761</v>
      </c>
      <c r="B106" s="39">
        <v>608409</v>
      </c>
    </row>
    <row r="107" spans="1:2" ht="12.75">
      <c r="A107" s="36" t="s">
        <v>762</v>
      </c>
      <c r="B107" s="39">
        <v>345825</v>
      </c>
    </row>
    <row r="108" spans="1:2" ht="12.75">
      <c r="A108" s="36" t="s">
        <v>763</v>
      </c>
      <c r="B108" s="39">
        <v>333424</v>
      </c>
    </row>
    <row r="109" spans="1:2" ht="12.75">
      <c r="A109" s="36" t="s">
        <v>764</v>
      </c>
      <c r="B109" s="39">
        <v>68981</v>
      </c>
    </row>
    <row r="110" spans="1:2" ht="12.75">
      <c r="A110" s="36" t="s">
        <v>765</v>
      </c>
      <c r="B110" s="39">
        <v>457429</v>
      </c>
    </row>
    <row r="111" spans="1:2" ht="12.75">
      <c r="A111" s="36" t="s">
        <v>766</v>
      </c>
      <c r="B111" s="39">
        <v>25009</v>
      </c>
    </row>
    <row r="112" spans="1:2" ht="12.75">
      <c r="A112" s="36" t="s">
        <v>767</v>
      </c>
      <c r="B112" s="39">
        <v>1359993</v>
      </c>
    </row>
    <row r="113" spans="1:2" ht="12.75">
      <c r="A113" s="3" t="s">
        <v>17</v>
      </c>
      <c r="B113" s="38">
        <v>1123456</v>
      </c>
    </row>
    <row r="114" spans="1:2" ht="12.75">
      <c r="A114" s="36" t="s">
        <v>768</v>
      </c>
      <c r="B114" s="39">
        <v>443017</v>
      </c>
    </row>
    <row r="115" spans="1:2" ht="12.75">
      <c r="A115" s="36" t="s">
        <v>769</v>
      </c>
      <c r="B115" s="39">
        <v>265500</v>
      </c>
    </row>
    <row r="116" spans="1:2" ht="12.75">
      <c r="A116" s="36" t="s">
        <v>770</v>
      </c>
      <c r="B116" s="39">
        <v>185130</v>
      </c>
    </row>
    <row r="117" spans="1:2" ht="12.75">
      <c r="A117" s="36" t="s">
        <v>771</v>
      </c>
      <c r="B117" s="39">
        <v>77937</v>
      </c>
    </row>
    <row r="118" spans="1:2" ht="12.75">
      <c r="A118" s="36" t="s">
        <v>772</v>
      </c>
      <c r="B118" s="39">
        <v>1641</v>
      </c>
    </row>
    <row r="119" spans="1:2" ht="12.75">
      <c r="A119" s="36" t="s">
        <v>773</v>
      </c>
      <c r="B119" s="39">
        <v>113343</v>
      </c>
    </row>
    <row r="120" spans="1:2" ht="12.75">
      <c r="A120" s="36" t="s">
        <v>774</v>
      </c>
      <c r="B120" s="39">
        <v>36888</v>
      </c>
    </row>
    <row r="121" spans="1:2" ht="12.75">
      <c r="A121" s="3" t="s">
        <v>40</v>
      </c>
      <c r="B121" s="38">
        <v>6493900</v>
      </c>
    </row>
    <row r="122" spans="1:2" ht="12.75">
      <c r="A122" s="36" t="s">
        <v>775</v>
      </c>
      <c r="B122" s="39">
        <v>5016600</v>
      </c>
    </row>
    <row r="123" spans="1:2" ht="12.75">
      <c r="A123" s="36" t="s">
        <v>776</v>
      </c>
      <c r="B123" s="39">
        <v>814300</v>
      </c>
    </row>
    <row r="124" spans="1:2" ht="12.75">
      <c r="A124" s="36" t="s">
        <v>777</v>
      </c>
      <c r="B124" s="39">
        <v>663000</v>
      </c>
    </row>
    <row r="125" spans="1:2" ht="12.75">
      <c r="A125" s="3" t="s">
        <v>13</v>
      </c>
      <c r="B125" s="38">
        <v>938475</v>
      </c>
    </row>
    <row r="126" spans="1:2" ht="12.75">
      <c r="A126" s="35" t="s">
        <v>778</v>
      </c>
      <c r="B126" s="39">
        <v>24000</v>
      </c>
    </row>
    <row r="127" spans="1:2" ht="12.75">
      <c r="A127" s="35" t="s">
        <v>779</v>
      </c>
      <c r="B127" s="39">
        <v>13275</v>
      </c>
    </row>
    <row r="128" spans="1:2" ht="12.75">
      <c r="A128" s="35" t="s">
        <v>780</v>
      </c>
      <c r="B128" s="39">
        <v>395000</v>
      </c>
    </row>
    <row r="129" spans="1:2" ht="12.75">
      <c r="A129" s="35" t="s">
        <v>781</v>
      </c>
      <c r="B129" s="39">
        <v>492700</v>
      </c>
    </row>
    <row r="130" spans="1:2" ht="12.75">
      <c r="A130" s="35" t="s">
        <v>782</v>
      </c>
      <c r="B130" s="39">
        <v>13500</v>
      </c>
    </row>
    <row r="131" spans="1:2" ht="12.75">
      <c r="A131" s="3" t="s">
        <v>36</v>
      </c>
      <c r="B131" s="38">
        <v>8467510</v>
      </c>
    </row>
    <row r="132" spans="1:2" ht="12.75">
      <c r="A132" s="35" t="s">
        <v>783</v>
      </c>
      <c r="B132" s="39">
        <v>4188500</v>
      </c>
    </row>
    <row r="133" spans="1:2" ht="12.75">
      <c r="A133" s="35" t="s">
        <v>784</v>
      </c>
      <c r="B133" s="39">
        <v>4279010</v>
      </c>
    </row>
    <row r="134" spans="1:2" ht="12.75">
      <c r="A134" s="130" t="s">
        <v>633</v>
      </c>
      <c r="B134" s="38">
        <v>12961505</v>
      </c>
    </row>
    <row r="135" spans="1:2" ht="12.75">
      <c r="A135" s="35" t="s">
        <v>785</v>
      </c>
      <c r="B135" s="39">
        <v>8223275</v>
      </c>
    </row>
    <row r="136" spans="1:2" ht="12.75">
      <c r="A136" s="35" t="s">
        <v>786</v>
      </c>
      <c r="B136" s="39">
        <v>11100</v>
      </c>
    </row>
    <row r="137" spans="1:2" ht="12.75">
      <c r="A137" s="35" t="s">
        <v>787</v>
      </c>
      <c r="B137" s="39">
        <v>85000</v>
      </c>
    </row>
    <row r="138" spans="1:2" ht="12.75">
      <c r="A138" s="35" t="s">
        <v>788</v>
      </c>
      <c r="B138" s="39">
        <v>17500</v>
      </c>
    </row>
    <row r="139" spans="1:2" ht="12.75">
      <c r="A139" s="35" t="s">
        <v>789</v>
      </c>
      <c r="B139" s="39">
        <v>240000</v>
      </c>
    </row>
    <row r="140" spans="1:2" ht="12.75">
      <c r="A140" s="35" t="s">
        <v>790</v>
      </c>
      <c r="B140" s="39">
        <v>15000</v>
      </c>
    </row>
    <row r="141" spans="1:2" ht="12.75">
      <c r="A141" s="35" t="s">
        <v>791</v>
      </c>
      <c r="B141" s="39">
        <v>2700</v>
      </c>
    </row>
    <row r="142" spans="1:2" ht="12.75">
      <c r="A142" s="35" t="s">
        <v>792</v>
      </c>
      <c r="B142" s="39">
        <v>30</v>
      </c>
    </row>
    <row r="143" spans="1:2" ht="25.5">
      <c r="A143" s="35" t="s">
        <v>793</v>
      </c>
      <c r="B143" s="39">
        <v>3808900</v>
      </c>
    </row>
    <row r="144" spans="1:2" ht="25.5">
      <c r="A144" s="35" t="s">
        <v>794</v>
      </c>
      <c r="B144" s="39">
        <v>558000</v>
      </c>
    </row>
    <row r="145" spans="1:2" ht="12.75">
      <c r="A145" s="3" t="s">
        <v>8</v>
      </c>
      <c r="B145" s="38">
        <f>B146+B150+B168</f>
        <v>31011751</v>
      </c>
    </row>
    <row r="146" spans="1:2" ht="12.75">
      <c r="A146" s="3" t="s">
        <v>21</v>
      </c>
      <c r="B146" s="38">
        <v>1597568</v>
      </c>
    </row>
    <row r="147" spans="1:2" ht="12.75">
      <c r="A147" s="35" t="s">
        <v>795</v>
      </c>
      <c r="B147" s="39">
        <v>666000</v>
      </c>
    </row>
    <row r="148" spans="1:2" ht="12.75">
      <c r="A148" s="35" t="s">
        <v>796</v>
      </c>
      <c r="B148" s="39">
        <v>564968</v>
      </c>
    </row>
    <row r="149" spans="1:2" ht="12.75">
      <c r="A149" s="35" t="s">
        <v>797</v>
      </c>
      <c r="B149" s="39">
        <v>366600</v>
      </c>
    </row>
    <row r="150" spans="1:2" ht="12.75">
      <c r="A150" s="3" t="s">
        <v>9</v>
      </c>
      <c r="B150" s="38">
        <v>20651821</v>
      </c>
    </row>
    <row r="151" spans="1:2" ht="12.75">
      <c r="A151" s="35" t="s">
        <v>798</v>
      </c>
      <c r="B151" s="39">
        <v>1962450</v>
      </c>
    </row>
    <row r="152" spans="1:2" ht="12.75">
      <c r="A152" s="35" t="s">
        <v>799</v>
      </c>
      <c r="B152" s="39">
        <v>150000</v>
      </c>
    </row>
    <row r="153" spans="1:2" ht="12.75">
      <c r="A153" s="35" t="s">
        <v>800</v>
      </c>
      <c r="B153" s="39">
        <v>6434000</v>
      </c>
    </row>
    <row r="154" spans="1:2" ht="12.75">
      <c r="A154" s="35" t="s">
        <v>801</v>
      </c>
      <c r="B154" s="39">
        <v>3635590</v>
      </c>
    </row>
    <row r="155" spans="1:2" ht="12.75">
      <c r="A155" s="35" t="s">
        <v>802</v>
      </c>
      <c r="B155" s="39">
        <v>1201095</v>
      </c>
    </row>
    <row r="156" spans="1:2" ht="12.75">
      <c r="A156" s="35" t="s">
        <v>803</v>
      </c>
      <c r="B156" s="39">
        <v>43955</v>
      </c>
    </row>
    <row r="157" spans="1:2" ht="12.75">
      <c r="A157" s="35" t="s">
        <v>804</v>
      </c>
      <c r="B157" s="39">
        <v>228924</v>
      </c>
    </row>
    <row r="158" spans="1:2" ht="12.75">
      <c r="A158" s="35" t="s">
        <v>805</v>
      </c>
      <c r="B158" s="39">
        <v>55000</v>
      </c>
    </row>
    <row r="159" spans="1:2" ht="12.75">
      <c r="A159" s="35" t="s">
        <v>806</v>
      </c>
      <c r="B159" s="39">
        <v>5400</v>
      </c>
    </row>
    <row r="160" spans="1:2" ht="12.75">
      <c r="A160" s="35" t="s">
        <v>807</v>
      </c>
      <c r="B160" s="39">
        <v>46562</v>
      </c>
    </row>
    <row r="161" spans="1:2" ht="12.75">
      <c r="A161" s="35" t="s">
        <v>808</v>
      </c>
      <c r="B161" s="39">
        <v>2769517</v>
      </c>
    </row>
    <row r="162" spans="1:2" ht="12.75">
      <c r="A162" s="35" t="s">
        <v>809</v>
      </c>
      <c r="B162" s="39">
        <v>2275200</v>
      </c>
    </row>
    <row r="163" spans="1:2" ht="12.75">
      <c r="A163" s="35" t="s">
        <v>810</v>
      </c>
      <c r="B163" s="39">
        <v>597378</v>
      </c>
    </row>
    <row r="164" spans="1:2" ht="12.75">
      <c r="A164" s="35" t="s">
        <v>811</v>
      </c>
      <c r="B164" s="39">
        <v>22000</v>
      </c>
    </row>
    <row r="165" spans="1:2" ht="12.75">
      <c r="A165" s="35" t="s">
        <v>812</v>
      </c>
      <c r="B165" s="39">
        <v>6700</v>
      </c>
    </row>
    <row r="166" spans="1:2" ht="12.75">
      <c r="A166" s="35" t="s">
        <v>813</v>
      </c>
      <c r="B166" s="39">
        <v>550</v>
      </c>
    </row>
    <row r="167" spans="1:2" ht="12.75">
      <c r="A167" s="35" t="s">
        <v>814</v>
      </c>
      <c r="B167" s="39">
        <v>1217500</v>
      </c>
    </row>
    <row r="168" spans="1:2" ht="12.75">
      <c r="A168" s="3" t="s">
        <v>62</v>
      </c>
      <c r="B168" s="38">
        <v>8762362</v>
      </c>
    </row>
    <row r="169" spans="1:2" ht="12.75">
      <c r="A169" s="35" t="s">
        <v>815</v>
      </c>
      <c r="B169" s="39">
        <v>8746862</v>
      </c>
    </row>
    <row r="170" spans="1:2" ht="12.75">
      <c r="A170" s="35" t="s">
        <v>816</v>
      </c>
      <c r="B170" s="39">
        <v>15500</v>
      </c>
    </row>
  </sheetData>
  <mergeCells count="1">
    <mergeCell ref="A4:B4"/>
  </mergeCells>
  <pageMargins left="0.70866141732283472" right="0.70866141732283472" top="0.78740157480314965" bottom="0.74803149606299213" header="0.51181102362204722" footer="0.51181102362204722"/>
  <pageSetup paperSize="9" scale="86" firstPageNumber="2" orientation="portrait" useFirstPageNumber="1" r:id="rId1"/>
  <headerFooter>
    <oddFooter>&amp;C&amp;P</oddFooter>
  </headerFooter>
  <rowBreaks count="2" manualBreakCount="2">
    <brk id="64" max="16383" man="1"/>
    <brk id="1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zoomScaleNormal="100" workbookViewId="0">
      <selection activeCell="A14" sqref="A14"/>
    </sheetView>
  </sheetViews>
  <sheetFormatPr defaultRowHeight="11.25"/>
  <cols>
    <col min="1" max="1" width="77.140625" style="16" customWidth="1"/>
    <col min="2" max="2" width="23.140625" style="16" customWidth="1"/>
    <col min="3" max="16384" width="9.140625" style="16"/>
  </cols>
  <sheetData>
    <row r="2" spans="1:2" ht="12.75" customHeight="1">
      <c r="A2" s="152" t="s">
        <v>650</v>
      </c>
      <c r="B2" s="152"/>
    </row>
    <row r="3" spans="1:2" s="31" customFormat="1" ht="6" customHeight="1">
      <c r="A3" s="30"/>
      <c r="B3" s="3"/>
    </row>
    <row r="4" spans="1:2" ht="12.75">
      <c r="B4" s="15" t="s">
        <v>492</v>
      </c>
    </row>
    <row r="5" spans="1:2" s="2" customFormat="1" ht="31.5" customHeight="1">
      <c r="A5" s="6" t="s">
        <v>519</v>
      </c>
      <c r="B5" s="6" t="s">
        <v>575</v>
      </c>
    </row>
    <row r="6" spans="1:2" s="31" customFormat="1" ht="12.75" customHeight="1">
      <c r="A6" s="8">
        <v>1</v>
      </c>
      <c r="B6" s="8">
        <v>2</v>
      </c>
    </row>
    <row r="7" spans="1:2" ht="5.25" customHeight="1">
      <c r="A7" s="42"/>
      <c r="B7" s="42"/>
    </row>
    <row r="8" spans="1:2" ht="13.5" customHeight="1">
      <c r="A8" s="44" t="s">
        <v>648</v>
      </c>
      <c r="B8" s="25">
        <f>B9+B11+B13+B18+B24+B27</f>
        <v>204758799</v>
      </c>
    </row>
    <row r="9" spans="1:2" ht="12.75">
      <c r="A9" s="45" t="s">
        <v>511</v>
      </c>
      <c r="B9" s="24">
        <f>B10</f>
        <v>109291297</v>
      </c>
    </row>
    <row r="10" spans="1:2" s="50" customFormat="1" ht="12.75">
      <c r="A10" s="27" t="s">
        <v>3</v>
      </c>
      <c r="B10" s="28">
        <v>109291297</v>
      </c>
    </row>
    <row r="11" spans="1:2" ht="12.75">
      <c r="A11" s="45" t="s">
        <v>512</v>
      </c>
      <c r="B11" s="24">
        <f>B12</f>
        <v>2026012</v>
      </c>
    </row>
    <row r="12" spans="1:2" s="50" customFormat="1" ht="12.75">
      <c r="A12" s="51" t="s">
        <v>81</v>
      </c>
      <c r="B12" s="28">
        <v>2026012</v>
      </c>
    </row>
    <row r="13" spans="1:2" ht="12.75">
      <c r="A13" s="45" t="s">
        <v>513</v>
      </c>
      <c r="B13" s="24">
        <f>B15+B16+B17+B14</f>
        <v>35780807</v>
      </c>
    </row>
    <row r="14" spans="1:2" s="50" customFormat="1" ht="12.75">
      <c r="A14" s="27" t="s">
        <v>576</v>
      </c>
      <c r="B14" s="28">
        <v>4800499</v>
      </c>
    </row>
    <row r="15" spans="1:2" s="50" customFormat="1" ht="12" customHeight="1">
      <c r="A15" s="27" t="s">
        <v>149</v>
      </c>
      <c r="B15" s="28">
        <v>1120000</v>
      </c>
    </row>
    <row r="16" spans="1:2" s="50" customFormat="1" ht="12.75">
      <c r="A16" s="27" t="s">
        <v>20</v>
      </c>
      <c r="B16" s="28">
        <v>21772068</v>
      </c>
    </row>
    <row r="17" spans="1:2" s="50" customFormat="1" ht="12.75">
      <c r="A17" s="51" t="s">
        <v>82</v>
      </c>
      <c r="B17" s="28">
        <v>8088240</v>
      </c>
    </row>
    <row r="18" spans="1:2" ht="12.75">
      <c r="A18" s="45" t="s">
        <v>514</v>
      </c>
      <c r="B18" s="24">
        <f>B19+B20+B21+B22+B23</f>
        <v>49740418</v>
      </c>
    </row>
    <row r="19" spans="1:2" s="50" customFormat="1" ht="12.75">
      <c r="A19" s="27" t="s">
        <v>23</v>
      </c>
      <c r="B19" s="28">
        <v>2111397</v>
      </c>
    </row>
    <row r="20" spans="1:2" s="50" customFormat="1" ht="12.75">
      <c r="A20" s="51" t="s">
        <v>25</v>
      </c>
      <c r="B20" s="28">
        <v>2913465</v>
      </c>
    </row>
    <row r="21" spans="1:2" s="50" customFormat="1" ht="12.75">
      <c r="A21" s="51" t="s">
        <v>265</v>
      </c>
      <c r="B21" s="28">
        <v>144280</v>
      </c>
    </row>
    <row r="22" spans="1:2" s="50" customFormat="1" ht="12.75">
      <c r="A22" s="51" t="s">
        <v>55</v>
      </c>
      <c r="B22" s="28">
        <v>2080800</v>
      </c>
    </row>
    <row r="23" spans="1:2" s="50" customFormat="1" ht="12.75">
      <c r="A23" s="27" t="s">
        <v>85</v>
      </c>
      <c r="B23" s="28">
        <v>42490476</v>
      </c>
    </row>
    <row r="24" spans="1:2" ht="12.75">
      <c r="A24" s="45" t="s">
        <v>515</v>
      </c>
      <c r="B24" s="24">
        <f>B25+B26</f>
        <v>2734821</v>
      </c>
    </row>
    <row r="25" spans="1:2" s="50" customFormat="1" ht="12.75">
      <c r="A25" s="27" t="s">
        <v>312</v>
      </c>
      <c r="B25" s="28">
        <v>2295000</v>
      </c>
    </row>
    <row r="26" spans="1:2" s="50" customFormat="1" ht="12.75">
      <c r="A26" s="27" t="s">
        <v>110</v>
      </c>
      <c r="B26" s="28">
        <v>439821</v>
      </c>
    </row>
    <row r="27" spans="1:2" ht="25.5">
      <c r="A27" s="131" t="s">
        <v>516</v>
      </c>
      <c r="B27" s="24">
        <f>B28+B29</f>
        <v>5185444</v>
      </c>
    </row>
    <row r="28" spans="1:2" s="50" customFormat="1" ht="12.75">
      <c r="A28" s="27" t="s">
        <v>7</v>
      </c>
      <c r="B28" s="28">
        <v>4075070</v>
      </c>
    </row>
    <row r="29" spans="1:2" s="50" customFormat="1" ht="25.5">
      <c r="A29" s="27" t="s">
        <v>97</v>
      </c>
      <c r="B29" s="28">
        <v>1110374</v>
      </c>
    </row>
    <row r="30" spans="1:2" ht="5.25" customHeight="1">
      <c r="A30" s="23"/>
      <c r="B30" s="24"/>
    </row>
    <row r="31" spans="1:2" ht="15.75" customHeight="1">
      <c r="A31" s="44" t="s">
        <v>649</v>
      </c>
      <c r="B31" s="25">
        <f>B32+B34+B36+B41+B47+B50+B54+B57</f>
        <v>220937168</v>
      </c>
    </row>
    <row r="32" spans="1:2" ht="12.75">
      <c r="A32" s="45" t="s">
        <v>511</v>
      </c>
      <c r="B32" s="24">
        <f>B33</f>
        <v>105127075</v>
      </c>
    </row>
    <row r="33" spans="1:2" s="50" customFormat="1" ht="12.75">
      <c r="A33" s="27" t="s">
        <v>3</v>
      </c>
      <c r="B33" s="28">
        <v>105127075</v>
      </c>
    </row>
    <row r="34" spans="1:2" ht="12.75">
      <c r="A34" s="45" t="s">
        <v>512</v>
      </c>
      <c r="B34" s="24">
        <f>B35</f>
        <v>2021012</v>
      </c>
    </row>
    <row r="35" spans="1:2" s="50" customFormat="1" ht="12.75">
      <c r="A35" s="51" t="s">
        <v>81</v>
      </c>
      <c r="B35" s="28">
        <v>2021012</v>
      </c>
    </row>
    <row r="36" spans="1:2" ht="12.75">
      <c r="A36" s="45" t="s">
        <v>513</v>
      </c>
      <c r="B36" s="24">
        <f>B38+B39+B40+B37</f>
        <v>35312697</v>
      </c>
    </row>
    <row r="37" spans="1:2" s="50" customFormat="1" ht="12.75">
      <c r="A37" s="27" t="s">
        <v>576</v>
      </c>
      <c r="B37" s="28">
        <v>4800499</v>
      </c>
    </row>
    <row r="38" spans="1:2" s="50" customFormat="1" ht="12.75">
      <c r="A38" s="27" t="s">
        <v>149</v>
      </c>
      <c r="B38" s="28">
        <v>1120000</v>
      </c>
    </row>
    <row r="39" spans="1:2" s="50" customFormat="1" ht="12.75">
      <c r="A39" s="27" t="s">
        <v>20</v>
      </c>
      <c r="B39" s="28">
        <v>21333958</v>
      </c>
    </row>
    <row r="40" spans="1:2" s="50" customFormat="1" ht="12.75">
      <c r="A40" s="51" t="s">
        <v>82</v>
      </c>
      <c r="B40" s="28">
        <v>8058240</v>
      </c>
    </row>
    <row r="41" spans="1:2" ht="12.75">
      <c r="A41" s="45" t="s">
        <v>514</v>
      </c>
      <c r="B41" s="24">
        <f>B42+B43+B44+B45+B46</f>
        <v>49740418</v>
      </c>
    </row>
    <row r="42" spans="1:2" s="50" customFormat="1" ht="12.75">
      <c r="A42" s="27" t="s">
        <v>23</v>
      </c>
      <c r="B42" s="28">
        <v>2111397</v>
      </c>
    </row>
    <row r="43" spans="1:2" s="50" customFormat="1" ht="12.75">
      <c r="A43" s="51" t="s">
        <v>25</v>
      </c>
      <c r="B43" s="28">
        <v>2913465</v>
      </c>
    </row>
    <row r="44" spans="1:2" s="50" customFormat="1" ht="12.75">
      <c r="A44" s="51" t="s">
        <v>265</v>
      </c>
      <c r="B44" s="28">
        <v>144280</v>
      </c>
    </row>
    <row r="45" spans="1:2" s="50" customFormat="1" ht="12.75">
      <c r="A45" s="51" t="s">
        <v>55</v>
      </c>
      <c r="B45" s="28">
        <v>2080800</v>
      </c>
    </row>
    <row r="46" spans="1:2" s="50" customFormat="1" ht="12.75">
      <c r="A46" s="27" t="s">
        <v>85</v>
      </c>
      <c r="B46" s="28">
        <v>42490476</v>
      </c>
    </row>
    <row r="47" spans="1:2" ht="12.75">
      <c r="A47" s="45" t="s">
        <v>515</v>
      </c>
      <c r="B47" s="24">
        <f>B48+B49</f>
        <v>2734821</v>
      </c>
    </row>
    <row r="48" spans="1:2" s="50" customFormat="1" ht="12.75">
      <c r="A48" s="27" t="s">
        <v>312</v>
      </c>
      <c r="B48" s="28">
        <v>2295000</v>
      </c>
    </row>
    <row r="49" spans="1:2" s="50" customFormat="1" ht="12.75">
      <c r="A49" s="27" t="s">
        <v>110</v>
      </c>
      <c r="B49" s="28">
        <v>439821</v>
      </c>
    </row>
    <row r="50" spans="1:2" ht="25.5">
      <c r="A50" s="131" t="s">
        <v>516</v>
      </c>
      <c r="B50" s="24">
        <f>B51+B52+B53</f>
        <v>5090344</v>
      </c>
    </row>
    <row r="51" spans="1:2" s="50" customFormat="1" ht="12.75">
      <c r="A51" s="27" t="s">
        <v>7</v>
      </c>
      <c r="B51" s="28">
        <v>3979970</v>
      </c>
    </row>
    <row r="52" spans="1:2" s="50" customFormat="1" ht="12.75">
      <c r="A52" s="51" t="s">
        <v>283</v>
      </c>
      <c r="B52" s="28"/>
    </row>
    <row r="53" spans="1:2" s="50" customFormat="1" ht="25.5">
      <c r="A53" s="27" t="s">
        <v>97</v>
      </c>
      <c r="B53" s="28">
        <v>1110374</v>
      </c>
    </row>
    <row r="54" spans="1:2" ht="12.75">
      <c r="A54" s="46" t="s">
        <v>517</v>
      </c>
      <c r="B54" s="24">
        <f>B55+B56</f>
        <v>747650</v>
      </c>
    </row>
    <row r="55" spans="1:2" s="50" customFormat="1" ht="12.75">
      <c r="A55" s="27" t="s">
        <v>71</v>
      </c>
      <c r="B55" s="28">
        <v>126000</v>
      </c>
    </row>
    <row r="56" spans="1:2" s="50" customFormat="1" ht="12.75">
      <c r="A56" s="51" t="s">
        <v>299</v>
      </c>
      <c r="B56" s="28">
        <v>621650</v>
      </c>
    </row>
    <row r="57" spans="1:2" ht="12.75">
      <c r="A57" s="46" t="s">
        <v>518</v>
      </c>
      <c r="B57" s="24">
        <f>B59+B60+B61+B62+B63+B58</f>
        <v>20163151</v>
      </c>
    </row>
    <row r="58" spans="1:2" s="50" customFormat="1" ht="12.75">
      <c r="A58" s="27" t="s">
        <v>577</v>
      </c>
      <c r="B58" s="28">
        <v>9610400</v>
      </c>
    </row>
    <row r="59" spans="1:2" s="50" customFormat="1" ht="12.75">
      <c r="A59" s="27" t="s">
        <v>111</v>
      </c>
      <c r="B59" s="28">
        <v>57904</v>
      </c>
    </row>
    <row r="60" spans="1:2" s="50" customFormat="1" ht="12.75">
      <c r="A60" s="27" t="s">
        <v>89</v>
      </c>
      <c r="B60" s="28">
        <v>5709844</v>
      </c>
    </row>
    <row r="61" spans="1:2" s="50" customFormat="1" ht="12.75">
      <c r="A61" s="27" t="s">
        <v>83</v>
      </c>
      <c r="B61" s="28">
        <v>165276</v>
      </c>
    </row>
    <row r="62" spans="1:2" s="50" customFormat="1" ht="12.75">
      <c r="A62" s="27" t="s">
        <v>112</v>
      </c>
      <c r="B62" s="28">
        <v>447595</v>
      </c>
    </row>
    <row r="63" spans="1:2" s="50" customFormat="1" ht="26.25" customHeight="1">
      <c r="A63" s="52" t="s">
        <v>353</v>
      </c>
      <c r="B63" s="28">
        <v>4172132</v>
      </c>
    </row>
  </sheetData>
  <mergeCells count="1">
    <mergeCell ref="A2:B2"/>
  </mergeCells>
  <pageMargins left="0.70866141732283472" right="0.70866141732283472" top="0.74803149606299213" bottom="0.74803149606299213" header="0.51181102362204722" footer="0.51181102362204722"/>
  <pageSetup paperSize="9" scale="87" firstPageNumber="5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zoomScaleNormal="100" workbookViewId="0">
      <selection activeCell="E39" sqref="E39"/>
    </sheetView>
  </sheetViews>
  <sheetFormatPr defaultRowHeight="11.25"/>
  <cols>
    <col min="1" max="1" width="77.140625" style="2" customWidth="1"/>
    <col min="2" max="2" width="23.140625" style="2" customWidth="1"/>
    <col min="3" max="16384" width="9.140625" style="2"/>
  </cols>
  <sheetData>
    <row r="2" spans="1:2" s="16" customFormat="1" ht="12.75" customHeight="1">
      <c r="A2" s="152" t="s">
        <v>651</v>
      </c>
      <c r="B2" s="152"/>
    </row>
    <row r="3" spans="1:2" s="16" customFormat="1" ht="7.5" customHeight="1">
      <c r="A3" s="43"/>
      <c r="B3" s="43"/>
    </row>
    <row r="4" spans="1:2" ht="12.75">
      <c r="A4" s="48"/>
      <c r="B4" s="15" t="s">
        <v>492</v>
      </c>
    </row>
    <row r="5" spans="1:2" ht="40.5" customHeight="1">
      <c r="A5" s="6" t="s">
        <v>519</v>
      </c>
      <c r="B5" s="6" t="s">
        <v>575</v>
      </c>
    </row>
    <row r="6" spans="1:2" s="31" customFormat="1" ht="12.75" customHeight="1">
      <c r="A6" s="8">
        <v>1</v>
      </c>
      <c r="B6" s="8">
        <v>2</v>
      </c>
    </row>
    <row r="7" spans="1:2" s="16" customFormat="1" ht="8.25" customHeight="1">
      <c r="A7" s="42"/>
      <c r="B7" s="42"/>
    </row>
    <row r="8" spans="1:2" s="16" customFormat="1" ht="12.75">
      <c r="A8" s="44" t="s">
        <v>649</v>
      </c>
      <c r="B8" s="25">
        <f>B9+B13+B16+B21+B25+B29+B34+B39+B43</f>
        <v>220937168</v>
      </c>
    </row>
    <row r="9" spans="1:2" ht="12.75">
      <c r="A9" s="4" t="s">
        <v>552</v>
      </c>
      <c r="B9" s="49">
        <f>B10+B11+B12</f>
        <v>29667555</v>
      </c>
    </row>
    <row r="10" spans="1:2" s="54" customFormat="1" ht="12.75">
      <c r="A10" s="36" t="s">
        <v>520</v>
      </c>
      <c r="B10" s="53">
        <v>2175710</v>
      </c>
    </row>
    <row r="11" spans="1:2" s="54" customFormat="1" ht="12.75">
      <c r="A11" s="35" t="s">
        <v>521</v>
      </c>
      <c r="B11" s="53">
        <v>26202805</v>
      </c>
    </row>
    <row r="12" spans="1:2" s="54" customFormat="1" ht="12.75">
      <c r="A12" s="35" t="s">
        <v>522</v>
      </c>
      <c r="B12" s="53">
        <v>1289040</v>
      </c>
    </row>
    <row r="13" spans="1:2" ht="12.75">
      <c r="A13" s="4" t="s">
        <v>553</v>
      </c>
      <c r="B13" s="49">
        <f>B14+B15</f>
        <v>9300742</v>
      </c>
    </row>
    <row r="14" spans="1:2" s="54" customFormat="1" ht="12.75">
      <c r="A14" s="35" t="s">
        <v>523</v>
      </c>
      <c r="B14" s="53">
        <v>9238742</v>
      </c>
    </row>
    <row r="15" spans="1:2" s="54" customFormat="1" ht="12.75">
      <c r="A15" s="35" t="s">
        <v>524</v>
      </c>
      <c r="B15" s="53">
        <v>62000</v>
      </c>
    </row>
    <row r="16" spans="1:2" ht="12.75">
      <c r="A16" s="4" t="s">
        <v>554</v>
      </c>
      <c r="B16" s="49">
        <f>B17+B18+B19+B20</f>
        <v>21246550</v>
      </c>
    </row>
    <row r="17" spans="1:2" s="54" customFormat="1" ht="12.75">
      <c r="A17" s="35" t="s">
        <v>525</v>
      </c>
      <c r="B17" s="53">
        <v>3092350</v>
      </c>
    </row>
    <row r="18" spans="1:2" s="54" customFormat="1" ht="12.75">
      <c r="A18" s="35" t="s">
        <v>526</v>
      </c>
      <c r="B18" s="53">
        <v>17310100</v>
      </c>
    </row>
    <row r="19" spans="1:2" s="54" customFormat="1" ht="12.75">
      <c r="A19" s="35" t="s">
        <v>527</v>
      </c>
      <c r="B19" s="53">
        <v>171000</v>
      </c>
    </row>
    <row r="20" spans="1:2" s="54" customFormat="1" ht="12.75">
      <c r="A20" s="35" t="s">
        <v>528</v>
      </c>
      <c r="B20" s="53">
        <v>673100</v>
      </c>
    </row>
    <row r="21" spans="1:2" ht="12.75">
      <c r="A21" s="4" t="s">
        <v>555</v>
      </c>
      <c r="B21" s="49">
        <f>B22+B23+B24</f>
        <v>6315020</v>
      </c>
    </row>
    <row r="22" spans="1:2" s="54" customFormat="1" ht="12.75">
      <c r="A22" s="35" t="s">
        <v>529</v>
      </c>
      <c r="B22" s="53">
        <v>5701115</v>
      </c>
    </row>
    <row r="23" spans="1:2" s="54" customFormat="1" ht="12.75">
      <c r="A23" s="35" t="s">
        <v>530</v>
      </c>
      <c r="B23" s="53">
        <v>435120</v>
      </c>
    </row>
    <row r="24" spans="1:2" s="54" customFormat="1" ht="12.75">
      <c r="A24" s="35" t="s">
        <v>531</v>
      </c>
      <c r="B24" s="53">
        <v>178785</v>
      </c>
    </row>
    <row r="25" spans="1:2" ht="12.75">
      <c r="A25" s="47" t="s">
        <v>565</v>
      </c>
      <c r="B25" s="49">
        <f>B26+B27+B28</f>
        <v>21103676</v>
      </c>
    </row>
    <row r="26" spans="1:2" s="54" customFormat="1" ht="12.75">
      <c r="A26" s="35" t="s">
        <v>532</v>
      </c>
      <c r="B26" s="53">
        <v>2985030</v>
      </c>
    </row>
    <row r="27" spans="1:2" s="54" customFormat="1" ht="12.75">
      <c r="A27" s="35" t="s">
        <v>533</v>
      </c>
      <c r="B27" s="53">
        <v>14808855</v>
      </c>
    </row>
    <row r="28" spans="1:2" s="54" customFormat="1" ht="12.75">
      <c r="A28" s="35" t="s">
        <v>534</v>
      </c>
      <c r="B28" s="53">
        <v>3309791</v>
      </c>
    </row>
    <row r="29" spans="1:2" ht="12.75">
      <c r="A29" s="4" t="s">
        <v>556</v>
      </c>
      <c r="B29" s="49">
        <f>B30+B31+B32+B33</f>
        <v>3797300</v>
      </c>
    </row>
    <row r="30" spans="1:2" s="54" customFormat="1" ht="12.75">
      <c r="A30" s="35" t="s">
        <v>535</v>
      </c>
      <c r="B30" s="53">
        <v>16000</v>
      </c>
    </row>
    <row r="31" spans="1:2" s="54" customFormat="1" ht="12.75">
      <c r="A31" s="35" t="s">
        <v>536</v>
      </c>
      <c r="B31" s="53">
        <v>3522000</v>
      </c>
    </row>
    <row r="32" spans="1:2" s="54" customFormat="1" ht="12.75">
      <c r="A32" s="35" t="s">
        <v>537</v>
      </c>
      <c r="B32" s="53">
        <v>113000</v>
      </c>
    </row>
    <row r="33" spans="1:2" s="54" customFormat="1" ht="12.75">
      <c r="A33" s="35" t="s">
        <v>538</v>
      </c>
      <c r="B33" s="53">
        <v>146300</v>
      </c>
    </row>
    <row r="34" spans="1:2" ht="12.75">
      <c r="A34" s="4" t="s">
        <v>557</v>
      </c>
      <c r="B34" s="49">
        <f>B35+B36+B37+B38</f>
        <v>41485473</v>
      </c>
    </row>
    <row r="35" spans="1:2" s="54" customFormat="1" ht="12.75">
      <c r="A35" s="35" t="s">
        <v>539</v>
      </c>
      <c r="B35" s="53">
        <v>13449030</v>
      </c>
    </row>
    <row r="36" spans="1:2" s="54" customFormat="1" ht="12.75">
      <c r="A36" s="35" t="s">
        <v>540</v>
      </c>
      <c r="B36" s="53">
        <v>27541743</v>
      </c>
    </row>
    <row r="37" spans="1:2" s="54" customFormat="1" ht="12.75">
      <c r="A37" s="35" t="s">
        <v>541</v>
      </c>
      <c r="B37" s="53">
        <v>118000</v>
      </c>
    </row>
    <row r="38" spans="1:2" s="54" customFormat="1" ht="12.75">
      <c r="A38" s="35" t="s">
        <v>542</v>
      </c>
      <c r="B38" s="53">
        <v>376700</v>
      </c>
    </row>
    <row r="39" spans="1:2" ht="12.75">
      <c r="A39" s="4" t="s">
        <v>558</v>
      </c>
      <c r="B39" s="49">
        <f>B40+B41+B42</f>
        <v>78879182</v>
      </c>
    </row>
    <row r="40" spans="1:2" s="54" customFormat="1" ht="12.75">
      <c r="A40" s="35" t="s">
        <v>543</v>
      </c>
      <c r="B40" s="53">
        <v>77457624</v>
      </c>
    </row>
    <row r="41" spans="1:2" s="54" customFormat="1" ht="12.75">
      <c r="A41" s="35" t="s">
        <v>544</v>
      </c>
      <c r="B41" s="53">
        <v>23365</v>
      </c>
    </row>
    <row r="42" spans="1:2" s="54" customFormat="1" ht="12.75">
      <c r="A42" s="35" t="s">
        <v>545</v>
      </c>
      <c r="B42" s="53">
        <v>1398193</v>
      </c>
    </row>
    <row r="43" spans="1:2" ht="12.75">
      <c r="A43" s="4" t="s">
        <v>559</v>
      </c>
      <c r="B43" s="49">
        <f>SUM(B44:B49)</f>
        <v>9141670</v>
      </c>
    </row>
    <row r="44" spans="1:2" s="54" customFormat="1" ht="12.75">
      <c r="A44" s="35" t="s">
        <v>546</v>
      </c>
      <c r="B44" s="53">
        <v>1121700</v>
      </c>
    </row>
    <row r="45" spans="1:2" s="54" customFormat="1" ht="12.75">
      <c r="A45" s="35" t="s">
        <v>547</v>
      </c>
      <c r="B45" s="53">
        <v>2584000</v>
      </c>
    </row>
    <row r="46" spans="1:2" s="54" customFormat="1" ht="12.75">
      <c r="A46" s="35" t="s">
        <v>548</v>
      </c>
      <c r="B46" s="53">
        <v>2074950</v>
      </c>
    </row>
    <row r="47" spans="1:2" s="54" customFormat="1" ht="12.75">
      <c r="A47" s="35" t="s">
        <v>549</v>
      </c>
      <c r="B47" s="53">
        <v>2272620</v>
      </c>
    </row>
    <row r="48" spans="1:2" s="54" customFormat="1" ht="12.75">
      <c r="A48" s="36" t="s">
        <v>550</v>
      </c>
      <c r="B48" s="53">
        <v>1029000</v>
      </c>
    </row>
    <row r="49" spans="1:2" s="54" customFormat="1" ht="12.75">
      <c r="A49" s="35" t="s">
        <v>551</v>
      </c>
      <c r="B49" s="53">
        <v>59400</v>
      </c>
    </row>
  </sheetData>
  <mergeCells count="1">
    <mergeCell ref="A2:B2"/>
  </mergeCells>
  <pageMargins left="0.70866141732283472" right="0.59055118110236227" top="0.70866141732283472" bottom="0.70866141732283472" header="0.51181102362204722" footer="0.51181102362204722"/>
  <pageSetup paperSize="9" scale="83" firstPageNumber="6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5" sqref="A25"/>
    </sheetView>
  </sheetViews>
  <sheetFormatPr defaultRowHeight="11.25"/>
  <cols>
    <col min="1" max="1" width="77.140625" style="2" customWidth="1"/>
    <col min="2" max="2" width="23.140625" style="2" customWidth="1"/>
    <col min="3" max="16384" width="9.140625" style="2"/>
  </cols>
  <sheetData>
    <row r="1" spans="1:2" s="29" customFormat="1" ht="6.75" customHeight="1"/>
    <row r="2" spans="1:2" s="31" customFormat="1" ht="15" customHeight="1">
      <c r="A2" s="30" t="s">
        <v>509</v>
      </c>
      <c r="B2" s="3"/>
    </row>
    <row r="3" spans="1:2" s="31" customFormat="1" ht="8.25" customHeight="1">
      <c r="A3" s="30"/>
      <c r="B3" s="3"/>
    </row>
    <row r="4" spans="1:2" s="31" customFormat="1" ht="15" customHeight="1">
      <c r="A4" s="40" t="s">
        <v>652</v>
      </c>
      <c r="B4" s="3"/>
    </row>
    <row r="5" spans="1:2" s="31" customFormat="1" ht="5.25" customHeight="1">
      <c r="A5" s="40"/>
      <c r="B5" s="3"/>
    </row>
    <row r="6" spans="1:2" s="7" customFormat="1" ht="15" customHeight="1">
      <c r="A6" s="13"/>
      <c r="B6" s="15" t="s">
        <v>492</v>
      </c>
    </row>
    <row r="7" spans="1:2" ht="40.5" customHeight="1">
      <c r="A7" s="6" t="s">
        <v>519</v>
      </c>
      <c r="B7" s="6" t="s">
        <v>575</v>
      </c>
    </row>
    <row r="8" spans="1:2" s="31" customFormat="1" ht="12.75" customHeight="1">
      <c r="A8" s="8">
        <v>1</v>
      </c>
      <c r="B8" s="8">
        <v>2</v>
      </c>
    </row>
    <row r="9" spans="1:2" s="31" customFormat="1" ht="8.25" customHeight="1">
      <c r="A9" s="32"/>
      <c r="B9" s="32"/>
    </row>
    <row r="10" spans="1:2" ht="12.75">
      <c r="A10" s="3" t="s">
        <v>506</v>
      </c>
      <c r="B10" s="38">
        <f>B11+B15</f>
        <v>1528050</v>
      </c>
    </row>
    <row r="11" spans="1:2" ht="12.75">
      <c r="A11" s="3" t="s">
        <v>634</v>
      </c>
      <c r="B11" s="38">
        <v>906400</v>
      </c>
    </row>
    <row r="12" spans="1:2" ht="12.75">
      <c r="A12" s="36" t="s">
        <v>817</v>
      </c>
      <c r="B12" s="39">
        <v>378100</v>
      </c>
    </row>
    <row r="13" spans="1:2" ht="12.75">
      <c r="A13" s="35" t="s">
        <v>818</v>
      </c>
      <c r="B13" s="39">
        <v>126000</v>
      </c>
    </row>
    <row r="14" spans="1:2" ht="12.75">
      <c r="A14" s="35" t="s">
        <v>819</v>
      </c>
      <c r="B14" s="39">
        <v>402300</v>
      </c>
    </row>
    <row r="15" spans="1:2" ht="12.75">
      <c r="A15" s="3" t="s">
        <v>507</v>
      </c>
      <c r="B15" s="38">
        <v>621650</v>
      </c>
    </row>
    <row r="16" spans="1:2" ht="12.75">
      <c r="A16" s="35" t="s">
        <v>820</v>
      </c>
      <c r="B16" s="39">
        <v>561650</v>
      </c>
    </row>
    <row r="17" spans="1:2" ht="12.75">
      <c r="A17" s="35" t="s">
        <v>821</v>
      </c>
      <c r="B17" s="39">
        <v>60000</v>
      </c>
    </row>
    <row r="18" spans="1:2" ht="12.75">
      <c r="A18" s="3"/>
      <c r="B18" s="38"/>
    </row>
    <row r="19" spans="1:2" ht="12.75">
      <c r="A19" s="3" t="s">
        <v>29</v>
      </c>
      <c r="B19" s="38">
        <f>B20+B23</f>
        <v>5422832</v>
      </c>
    </row>
    <row r="20" spans="1:2" s="5" customFormat="1" ht="12.75">
      <c r="A20" s="3" t="s">
        <v>635</v>
      </c>
      <c r="B20" s="38">
        <v>131300</v>
      </c>
    </row>
    <row r="21" spans="1:2" ht="12.75">
      <c r="A21" s="35" t="s">
        <v>822</v>
      </c>
      <c r="B21" s="39">
        <v>66300</v>
      </c>
    </row>
    <row r="22" spans="1:2" ht="12.75">
      <c r="A22" s="35" t="s">
        <v>823</v>
      </c>
      <c r="B22" s="39">
        <v>65000</v>
      </c>
    </row>
    <row r="23" spans="1:2" s="5" customFormat="1" ht="12.75">
      <c r="A23" s="3" t="s">
        <v>42</v>
      </c>
      <c r="B23" s="38">
        <v>5291532</v>
      </c>
    </row>
    <row r="24" spans="1:2" ht="12.75">
      <c r="A24" s="35" t="s">
        <v>824</v>
      </c>
      <c r="B24" s="39">
        <v>1109400</v>
      </c>
    </row>
    <row r="25" spans="1:2" ht="12.75">
      <c r="A25" s="36" t="s">
        <v>825</v>
      </c>
      <c r="B25" s="39">
        <v>3213562</v>
      </c>
    </row>
    <row r="26" spans="1:2" ht="12.75">
      <c r="A26" s="35" t="s">
        <v>826</v>
      </c>
      <c r="B26" s="39">
        <v>586370</v>
      </c>
    </row>
    <row r="27" spans="1:2" ht="12.75">
      <c r="A27" s="35" t="s">
        <v>827</v>
      </c>
      <c r="B27" s="39">
        <v>382200</v>
      </c>
    </row>
  </sheetData>
  <pageMargins left="0.70866141732283472" right="0.70866141732283472" top="0.78740157480314965" bottom="0.74803149606299213" header="0.51181102362204722" footer="0.51181102362204722"/>
  <pageSetup paperSize="9" scale="86" firstPageNumber="7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A19" sqref="A19"/>
    </sheetView>
  </sheetViews>
  <sheetFormatPr defaultRowHeight="11.25"/>
  <cols>
    <col min="1" max="1" width="77.140625" style="2" customWidth="1"/>
    <col min="2" max="2" width="23.140625" style="55" customWidth="1"/>
    <col min="3" max="16384" width="9.140625" style="2"/>
  </cols>
  <sheetData>
    <row r="2" spans="1:2" ht="12.75">
      <c r="A2" s="56" t="s">
        <v>655</v>
      </c>
    </row>
    <row r="3" spans="1:2" ht="6" customHeight="1"/>
    <row r="4" spans="1:2" ht="15" customHeight="1">
      <c r="A4" s="48"/>
      <c r="B4" s="15" t="s">
        <v>492</v>
      </c>
    </row>
    <row r="5" spans="1:2" ht="40.5" customHeight="1">
      <c r="A5" s="6" t="s">
        <v>519</v>
      </c>
      <c r="B5" s="6" t="s">
        <v>575</v>
      </c>
    </row>
    <row r="6" spans="1:2" s="31" customFormat="1" ht="12.75" customHeight="1">
      <c r="A6" s="8">
        <v>1</v>
      </c>
      <c r="B6" s="8">
        <v>2</v>
      </c>
    </row>
    <row r="7" spans="1:2" s="31" customFormat="1" ht="5.25" customHeight="1">
      <c r="A7" s="32"/>
      <c r="B7" s="32"/>
    </row>
    <row r="8" spans="1:2" ht="12.75">
      <c r="A8" s="57" t="s">
        <v>653</v>
      </c>
      <c r="B8" s="41">
        <f>B9+B11</f>
        <v>1528050</v>
      </c>
    </row>
    <row r="9" spans="1:2" s="5" customFormat="1" ht="12.75">
      <c r="A9" s="4" t="s">
        <v>511</v>
      </c>
      <c r="B9" s="49">
        <f>B10</f>
        <v>156500</v>
      </c>
    </row>
    <row r="10" spans="1:2" s="54" customFormat="1" ht="12.75">
      <c r="A10" s="58" t="s">
        <v>3</v>
      </c>
      <c r="B10" s="53">
        <v>156500</v>
      </c>
    </row>
    <row r="11" spans="1:2" s="5" customFormat="1" ht="12.75">
      <c r="A11" s="4" t="s">
        <v>517</v>
      </c>
      <c r="B11" s="49">
        <f>B12+B13</f>
        <v>1371550</v>
      </c>
    </row>
    <row r="12" spans="1:2" s="54" customFormat="1" ht="12.75">
      <c r="A12" s="58" t="s">
        <v>71</v>
      </c>
      <c r="B12" s="53">
        <v>126000</v>
      </c>
    </row>
    <row r="13" spans="1:2" s="54" customFormat="1" ht="12.75">
      <c r="A13" s="59" t="s">
        <v>299</v>
      </c>
      <c r="B13" s="53">
        <v>1245550</v>
      </c>
    </row>
    <row r="14" spans="1:2" ht="12.75">
      <c r="A14" s="3"/>
      <c r="B14" s="49"/>
    </row>
    <row r="15" spans="1:2" ht="12.75">
      <c r="A15" s="57" t="s">
        <v>654</v>
      </c>
      <c r="B15" s="41">
        <f>B16+B18+B20+B23</f>
        <v>5422832</v>
      </c>
    </row>
    <row r="16" spans="1:2" s="5" customFormat="1" ht="12.75">
      <c r="A16" s="4" t="s">
        <v>511</v>
      </c>
      <c r="B16" s="49">
        <f>B17</f>
        <v>4265722</v>
      </c>
    </row>
    <row r="17" spans="1:2" s="54" customFormat="1" ht="12.75">
      <c r="A17" s="58" t="s">
        <v>3</v>
      </c>
      <c r="B17" s="53">
        <v>4265722</v>
      </c>
    </row>
    <row r="18" spans="1:2" s="5" customFormat="1" ht="12.75">
      <c r="A18" s="4" t="s">
        <v>513</v>
      </c>
      <c r="B18" s="49">
        <f>B19</f>
        <v>438110</v>
      </c>
    </row>
    <row r="19" spans="1:2" s="54" customFormat="1" ht="12.75">
      <c r="A19" s="58" t="s">
        <v>20</v>
      </c>
      <c r="B19" s="53">
        <v>438110</v>
      </c>
    </row>
    <row r="20" spans="1:2" s="5" customFormat="1" ht="25.5">
      <c r="A20" s="4" t="s">
        <v>516</v>
      </c>
      <c r="B20" s="49">
        <f>B21+B22</f>
        <v>95100</v>
      </c>
    </row>
    <row r="21" spans="1:2" s="54" customFormat="1" ht="12.75">
      <c r="A21" s="58" t="s">
        <v>7</v>
      </c>
      <c r="B21" s="53">
        <v>95100</v>
      </c>
    </row>
    <row r="22" spans="1:2" s="54" customFormat="1" ht="25.5">
      <c r="A22" s="58" t="s">
        <v>97</v>
      </c>
      <c r="B22" s="53">
        <v>0</v>
      </c>
    </row>
    <row r="23" spans="1:2" s="5" customFormat="1" ht="12.75">
      <c r="A23" s="4" t="s">
        <v>517</v>
      </c>
      <c r="B23" s="49">
        <f>B24</f>
        <v>623900</v>
      </c>
    </row>
    <row r="24" spans="1:2" s="54" customFormat="1" ht="12.75">
      <c r="A24" s="59" t="s">
        <v>299</v>
      </c>
      <c r="B24" s="53">
        <v>623900</v>
      </c>
    </row>
  </sheetData>
  <pageMargins left="0.70866141732283472" right="0.70866141732283472" top="0.74803149606299213" bottom="0.74803149606299213" header="0.51181102362204722" footer="0.51181102362204722"/>
  <pageSetup paperSize="9" scale="86" firstPageNumber="8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61"/>
  <sheetViews>
    <sheetView zoomScaleNormal="100" workbookViewId="0">
      <selection activeCell="E13" sqref="E13"/>
    </sheetView>
  </sheetViews>
  <sheetFormatPr defaultRowHeight="12.75"/>
  <cols>
    <col min="1" max="1" width="77.140625" style="7" customWidth="1"/>
    <col min="2" max="2" width="23.140625" style="7" customWidth="1"/>
    <col min="3" max="3" width="6.42578125" style="7" customWidth="1"/>
    <col min="4" max="16384" width="9.140625" style="7"/>
  </cols>
  <sheetData>
    <row r="1" spans="1:5" ht="15.75">
      <c r="A1" s="11" t="s">
        <v>490</v>
      </c>
      <c r="B1" s="12"/>
      <c r="C1" s="19"/>
      <c r="D1" s="12"/>
      <c r="E1" s="19"/>
    </row>
    <row r="2" spans="1:5">
      <c r="A2" s="13"/>
      <c r="B2" s="12"/>
      <c r="C2" s="19"/>
      <c r="D2" s="12"/>
      <c r="E2" s="19"/>
    </row>
    <row r="3" spans="1:5" ht="15">
      <c r="A3" s="155" t="s">
        <v>491</v>
      </c>
      <c r="B3" s="155"/>
      <c r="C3" s="103"/>
      <c r="D3" s="103"/>
      <c r="E3" s="103"/>
    </row>
    <row r="4" spans="1:5">
      <c r="A4" s="14"/>
      <c r="B4" s="14"/>
      <c r="C4" s="20"/>
      <c r="D4" s="14"/>
      <c r="E4" s="20"/>
    </row>
    <row r="5" spans="1:5" ht="14.25">
      <c r="A5" s="154" t="s">
        <v>860</v>
      </c>
      <c r="B5" s="154"/>
      <c r="C5" s="154"/>
      <c r="D5" s="154"/>
      <c r="E5" s="154"/>
    </row>
    <row r="6" spans="1:5" ht="14.25">
      <c r="A6" s="154" t="s">
        <v>861</v>
      </c>
      <c r="B6" s="154"/>
      <c r="C6" s="154"/>
      <c r="D6" s="154"/>
      <c r="E6" s="154"/>
    </row>
    <row r="7" spans="1:5" ht="14.25">
      <c r="A7" s="154" t="s">
        <v>859</v>
      </c>
      <c r="B7" s="154"/>
      <c r="C7" s="154"/>
      <c r="D7" s="154"/>
      <c r="E7" s="154"/>
    </row>
    <row r="8" spans="1:5" ht="14.25">
      <c r="A8" s="123"/>
      <c r="B8" s="123"/>
      <c r="C8" s="123"/>
      <c r="D8" s="123"/>
      <c r="E8" s="123"/>
    </row>
    <row r="9" spans="1:5" ht="22.5" customHeight="1">
      <c r="B9" s="22" t="s">
        <v>492</v>
      </c>
      <c r="C9" s="21"/>
    </row>
    <row r="10" spans="1:5" ht="40.5" customHeight="1">
      <c r="A10" s="6" t="s">
        <v>519</v>
      </c>
      <c r="B10" s="6" t="s">
        <v>575</v>
      </c>
    </row>
    <row r="11" spans="1:5" s="9" customFormat="1" ht="12.75" customHeight="1">
      <c r="A11" s="8">
        <v>1</v>
      </c>
      <c r="B11" s="8">
        <v>2</v>
      </c>
    </row>
    <row r="12" spans="1:5" s="9" customFormat="1" ht="6" customHeight="1">
      <c r="A12" s="10"/>
      <c r="B12" s="10"/>
    </row>
    <row r="13" spans="1:5" ht="24" customHeight="1">
      <c r="A13" s="140" t="s">
        <v>0</v>
      </c>
      <c r="B13" s="141">
        <f>B15+B216+B379+B491+B1040+B1305+B3693+B4219+B4302</f>
        <v>226360000</v>
      </c>
    </row>
    <row r="14" spans="1:5" s="9" customFormat="1" ht="5.25" customHeight="1">
      <c r="A14" s="17"/>
      <c r="B14" s="17"/>
    </row>
    <row r="15" spans="1:5" ht="25.5">
      <c r="A15" s="132" t="s">
        <v>305</v>
      </c>
      <c r="B15" s="25">
        <v>2596855</v>
      </c>
    </row>
    <row r="16" spans="1:5">
      <c r="A16" s="137" t="s">
        <v>828</v>
      </c>
      <c r="B16" s="26">
        <v>800300</v>
      </c>
    </row>
    <row r="17" spans="1:2">
      <c r="A17" s="136" t="s">
        <v>511</v>
      </c>
      <c r="B17" s="28">
        <v>480300</v>
      </c>
    </row>
    <row r="18" spans="1:2">
      <c r="A18" s="136" t="s">
        <v>514</v>
      </c>
      <c r="B18" s="28">
        <v>100000</v>
      </c>
    </row>
    <row r="19" spans="1:2">
      <c r="A19" s="136" t="s">
        <v>518</v>
      </c>
      <c r="B19" s="28">
        <v>220000</v>
      </c>
    </row>
    <row r="20" spans="1:2">
      <c r="A20" s="133" t="s">
        <v>248</v>
      </c>
      <c r="B20" s="24">
        <v>266300</v>
      </c>
    </row>
    <row r="21" spans="1:2">
      <c r="A21" s="134" t="s">
        <v>249</v>
      </c>
      <c r="B21" s="24">
        <v>110000</v>
      </c>
    </row>
    <row r="22" spans="1:2">
      <c r="A22" s="136" t="s">
        <v>3</v>
      </c>
      <c r="B22" s="28">
        <v>110000</v>
      </c>
    </row>
    <row r="23" spans="1:2">
      <c r="A23" s="138" t="s">
        <v>5</v>
      </c>
      <c r="B23" s="18">
        <v>110000</v>
      </c>
    </row>
    <row r="24" spans="1:2">
      <c r="A24" s="135" t="s">
        <v>761</v>
      </c>
      <c r="B24" s="18">
        <v>110000</v>
      </c>
    </row>
    <row r="25" spans="1:2">
      <c r="A25" s="134" t="s">
        <v>250</v>
      </c>
      <c r="B25" s="24">
        <v>20000</v>
      </c>
    </row>
    <row r="26" spans="1:2">
      <c r="A26" s="136" t="s">
        <v>3</v>
      </c>
      <c r="B26" s="28">
        <v>20000</v>
      </c>
    </row>
    <row r="27" spans="1:2">
      <c r="A27" s="138" t="s">
        <v>5</v>
      </c>
      <c r="B27" s="18">
        <v>20000</v>
      </c>
    </row>
    <row r="28" spans="1:2">
      <c r="A28" s="135" t="s">
        <v>759</v>
      </c>
      <c r="B28" s="18">
        <v>20000</v>
      </c>
    </row>
    <row r="29" spans="1:2">
      <c r="A29" s="134" t="s">
        <v>251</v>
      </c>
      <c r="B29" s="24">
        <v>118000</v>
      </c>
    </row>
    <row r="30" spans="1:2">
      <c r="A30" s="136" t="s">
        <v>3</v>
      </c>
      <c r="B30" s="28">
        <v>118000</v>
      </c>
    </row>
    <row r="31" spans="1:2">
      <c r="A31" s="138" t="s">
        <v>633</v>
      </c>
      <c r="B31" s="18">
        <v>118000</v>
      </c>
    </row>
    <row r="32" spans="1:2">
      <c r="A32" s="135" t="s">
        <v>785</v>
      </c>
      <c r="B32" s="18">
        <v>118000</v>
      </c>
    </row>
    <row r="33" spans="1:2">
      <c r="A33" s="134" t="s">
        <v>252</v>
      </c>
      <c r="B33" s="24">
        <v>18300</v>
      </c>
    </row>
    <row r="34" spans="1:2">
      <c r="A34" s="136" t="s">
        <v>3</v>
      </c>
      <c r="B34" s="28">
        <v>18300</v>
      </c>
    </row>
    <row r="35" spans="1:2">
      <c r="A35" s="138" t="s">
        <v>5</v>
      </c>
      <c r="B35" s="18">
        <v>1500</v>
      </c>
    </row>
    <row r="36" spans="1:2">
      <c r="A36" s="135" t="s">
        <v>753</v>
      </c>
      <c r="B36" s="18">
        <v>200</v>
      </c>
    </row>
    <row r="37" spans="1:2">
      <c r="A37" s="135" t="s">
        <v>759</v>
      </c>
      <c r="B37" s="18">
        <v>1300</v>
      </c>
    </row>
    <row r="38" spans="1:2">
      <c r="A38" s="139" t="s">
        <v>36</v>
      </c>
      <c r="B38" s="18">
        <v>16800</v>
      </c>
    </row>
    <row r="39" spans="1:2">
      <c r="A39" s="135" t="s">
        <v>783</v>
      </c>
      <c r="B39" s="18">
        <v>16800</v>
      </c>
    </row>
    <row r="40" spans="1:2">
      <c r="A40" s="133" t="s">
        <v>306</v>
      </c>
      <c r="B40" s="24">
        <v>534000</v>
      </c>
    </row>
    <row r="41" spans="1:2">
      <c r="A41" s="134" t="s">
        <v>307</v>
      </c>
      <c r="B41" s="24">
        <v>84000</v>
      </c>
    </row>
    <row r="42" spans="1:2">
      <c r="A42" s="136" t="s">
        <v>3</v>
      </c>
      <c r="B42" s="28">
        <v>84000</v>
      </c>
    </row>
    <row r="43" spans="1:2">
      <c r="A43" s="138" t="s">
        <v>5</v>
      </c>
      <c r="B43" s="18">
        <v>84000</v>
      </c>
    </row>
    <row r="44" spans="1:2">
      <c r="A44" s="135" t="s">
        <v>761</v>
      </c>
      <c r="B44" s="18">
        <v>84000</v>
      </c>
    </row>
    <row r="45" spans="1:2">
      <c r="A45" s="134" t="s">
        <v>308</v>
      </c>
      <c r="B45" s="24">
        <v>60000</v>
      </c>
    </row>
    <row r="46" spans="1:2">
      <c r="A46" s="136" t="s">
        <v>3</v>
      </c>
      <c r="B46" s="28">
        <v>60000</v>
      </c>
    </row>
    <row r="47" spans="1:2">
      <c r="A47" s="138" t="s">
        <v>5</v>
      </c>
      <c r="B47" s="18">
        <v>60000</v>
      </c>
    </row>
    <row r="48" spans="1:2">
      <c r="A48" s="135" t="s">
        <v>761</v>
      </c>
      <c r="B48" s="18">
        <v>60000</v>
      </c>
    </row>
    <row r="49" spans="1:2">
      <c r="A49" s="134" t="s">
        <v>309</v>
      </c>
      <c r="B49" s="24">
        <v>70000</v>
      </c>
    </row>
    <row r="50" spans="1:2">
      <c r="A50" s="136" t="s">
        <v>3</v>
      </c>
      <c r="B50" s="28">
        <v>70000</v>
      </c>
    </row>
    <row r="51" spans="1:2">
      <c r="A51" s="138" t="s">
        <v>5</v>
      </c>
      <c r="B51" s="18">
        <v>70000</v>
      </c>
    </row>
    <row r="52" spans="1:2">
      <c r="A52" s="135" t="s">
        <v>761</v>
      </c>
      <c r="B52" s="18">
        <v>70000</v>
      </c>
    </row>
    <row r="53" spans="1:2">
      <c r="A53" s="134" t="s">
        <v>310</v>
      </c>
      <c r="B53" s="24">
        <v>320000</v>
      </c>
    </row>
    <row r="54" spans="1:2">
      <c r="A54" s="136" t="s">
        <v>23</v>
      </c>
      <c r="B54" s="28">
        <v>100000</v>
      </c>
    </row>
    <row r="55" spans="1:2">
      <c r="A55" s="138" t="s">
        <v>5</v>
      </c>
      <c r="B55" s="18">
        <v>100000</v>
      </c>
    </row>
    <row r="56" spans="1:2">
      <c r="A56" s="135" t="s">
        <v>761</v>
      </c>
      <c r="B56" s="18">
        <v>100000</v>
      </c>
    </row>
    <row r="57" spans="1:2">
      <c r="A57" s="136" t="s">
        <v>577</v>
      </c>
      <c r="B57" s="28">
        <v>220000</v>
      </c>
    </row>
    <row r="58" spans="1:2">
      <c r="A58" s="138" t="s">
        <v>5</v>
      </c>
      <c r="B58" s="18">
        <v>220000</v>
      </c>
    </row>
    <row r="59" spans="1:2">
      <c r="A59" s="135" t="s">
        <v>745</v>
      </c>
      <c r="B59" s="18">
        <v>5000</v>
      </c>
    </row>
    <row r="60" spans="1:2">
      <c r="A60" s="135" t="s">
        <v>751</v>
      </c>
      <c r="B60" s="18">
        <v>300</v>
      </c>
    </row>
    <row r="61" spans="1:2">
      <c r="A61" s="135" t="s">
        <v>753</v>
      </c>
      <c r="B61" s="18">
        <v>58000</v>
      </c>
    </row>
    <row r="62" spans="1:2">
      <c r="A62" s="135" t="s">
        <v>755</v>
      </c>
      <c r="B62" s="18">
        <v>800</v>
      </c>
    </row>
    <row r="63" spans="1:2">
      <c r="A63" s="135" t="s">
        <v>759</v>
      </c>
      <c r="B63" s="18">
        <v>400</v>
      </c>
    </row>
    <row r="64" spans="1:2">
      <c r="A64" s="135" t="s">
        <v>761</v>
      </c>
      <c r="B64" s="18">
        <v>135500</v>
      </c>
    </row>
    <row r="65" spans="1:2">
      <c r="A65" s="135" t="s">
        <v>767</v>
      </c>
      <c r="B65" s="18">
        <v>20000</v>
      </c>
    </row>
    <row r="66" spans="1:2">
      <c r="A66" s="137" t="s">
        <v>829</v>
      </c>
      <c r="B66" s="26">
        <v>1576700</v>
      </c>
    </row>
    <row r="67" spans="1:2">
      <c r="A67" s="136" t="s">
        <v>511</v>
      </c>
      <c r="B67" s="28">
        <v>1469200</v>
      </c>
    </row>
    <row r="68" spans="1:2">
      <c r="A68" s="136" t="s">
        <v>514</v>
      </c>
      <c r="B68" s="28">
        <v>87500</v>
      </c>
    </row>
    <row r="69" spans="1:2">
      <c r="A69" s="136" t="s">
        <v>515</v>
      </c>
      <c r="B69" s="28">
        <v>20000</v>
      </c>
    </row>
    <row r="70" spans="1:2">
      <c r="A70" s="133" t="s">
        <v>256</v>
      </c>
      <c r="B70" s="24">
        <v>941200</v>
      </c>
    </row>
    <row r="71" spans="1:2" ht="25.5">
      <c r="A71" s="134" t="s">
        <v>257</v>
      </c>
      <c r="B71" s="24">
        <v>245000</v>
      </c>
    </row>
    <row r="72" spans="1:2">
      <c r="A72" s="136" t="s">
        <v>3</v>
      </c>
      <c r="B72" s="28">
        <v>245000</v>
      </c>
    </row>
    <row r="73" spans="1:2">
      <c r="A73" s="138" t="s">
        <v>5</v>
      </c>
      <c r="B73" s="18">
        <v>245000</v>
      </c>
    </row>
    <row r="74" spans="1:2">
      <c r="A74" s="135" t="s">
        <v>753</v>
      </c>
      <c r="B74" s="18">
        <v>245000</v>
      </c>
    </row>
    <row r="75" spans="1:2">
      <c r="A75" s="134" t="s">
        <v>258</v>
      </c>
      <c r="B75" s="24">
        <v>26000</v>
      </c>
    </row>
    <row r="76" spans="1:2">
      <c r="A76" s="136" t="s">
        <v>3</v>
      </c>
      <c r="B76" s="28">
        <v>26000</v>
      </c>
    </row>
    <row r="77" spans="1:2">
      <c r="A77" s="138" t="s">
        <v>5</v>
      </c>
      <c r="B77" s="18">
        <v>20000</v>
      </c>
    </row>
    <row r="78" spans="1:2">
      <c r="A78" s="135" t="s">
        <v>764</v>
      </c>
      <c r="B78" s="18">
        <v>20000</v>
      </c>
    </row>
    <row r="79" spans="1:2">
      <c r="A79" s="138" t="s">
        <v>633</v>
      </c>
      <c r="B79" s="18">
        <v>6000</v>
      </c>
    </row>
    <row r="80" spans="1:2">
      <c r="A80" s="135" t="s">
        <v>785</v>
      </c>
      <c r="B80" s="18">
        <v>6000</v>
      </c>
    </row>
    <row r="81" spans="1:2">
      <c r="A81" s="134" t="s">
        <v>259</v>
      </c>
      <c r="B81" s="24">
        <v>20000</v>
      </c>
    </row>
    <row r="82" spans="1:2">
      <c r="A82" s="136" t="s">
        <v>3</v>
      </c>
      <c r="B82" s="28">
        <v>20000</v>
      </c>
    </row>
    <row r="83" spans="1:2">
      <c r="A83" s="138" t="s">
        <v>5</v>
      </c>
      <c r="B83" s="18">
        <v>20000</v>
      </c>
    </row>
    <row r="84" spans="1:2">
      <c r="A84" s="135" t="s">
        <v>764</v>
      </c>
      <c r="B84" s="18">
        <v>20000</v>
      </c>
    </row>
    <row r="85" spans="1:2">
      <c r="A85" s="134" t="s">
        <v>260</v>
      </c>
      <c r="B85" s="24">
        <v>144500</v>
      </c>
    </row>
    <row r="86" spans="1:2">
      <c r="A86" s="136" t="s">
        <v>3</v>
      </c>
      <c r="B86" s="28">
        <v>144500</v>
      </c>
    </row>
    <row r="87" spans="1:2">
      <c r="A87" s="138" t="s">
        <v>5</v>
      </c>
      <c r="B87" s="18">
        <v>144500</v>
      </c>
    </row>
    <row r="88" spans="1:2">
      <c r="A88" s="135" t="s">
        <v>745</v>
      </c>
      <c r="B88" s="18">
        <v>1000</v>
      </c>
    </row>
    <row r="89" spans="1:2">
      <c r="A89" s="135" t="s">
        <v>751</v>
      </c>
      <c r="B89" s="18">
        <v>4500</v>
      </c>
    </row>
    <row r="90" spans="1:2">
      <c r="A90" s="135" t="s">
        <v>755</v>
      </c>
      <c r="B90" s="18">
        <v>2000</v>
      </c>
    </row>
    <row r="91" spans="1:2">
      <c r="A91" s="135" t="s">
        <v>757</v>
      </c>
      <c r="B91" s="18">
        <v>2000</v>
      </c>
    </row>
    <row r="92" spans="1:2">
      <c r="A92" s="135" t="s">
        <v>759</v>
      </c>
      <c r="B92" s="18">
        <v>21000</v>
      </c>
    </row>
    <row r="93" spans="1:2">
      <c r="A93" s="135" t="s">
        <v>763</v>
      </c>
      <c r="B93" s="18">
        <v>100000</v>
      </c>
    </row>
    <row r="94" spans="1:2">
      <c r="A94" s="135" t="s">
        <v>767</v>
      </c>
      <c r="B94" s="18">
        <v>14000</v>
      </c>
    </row>
    <row r="95" spans="1:2">
      <c r="A95" s="134" t="s">
        <v>261</v>
      </c>
      <c r="B95" s="24">
        <v>96500</v>
      </c>
    </row>
    <row r="96" spans="1:2">
      <c r="A96" s="136" t="s">
        <v>3</v>
      </c>
      <c r="B96" s="28">
        <v>96500</v>
      </c>
    </row>
    <row r="97" spans="1:2">
      <c r="A97" s="138" t="s">
        <v>5</v>
      </c>
      <c r="B97" s="18">
        <v>96500</v>
      </c>
    </row>
    <row r="98" spans="1:2">
      <c r="A98" s="135" t="s">
        <v>757</v>
      </c>
      <c r="B98" s="18">
        <v>95000</v>
      </c>
    </row>
    <row r="99" spans="1:2">
      <c r="A99" s="135" t="s">
        <v>765</v>
      </c>
      <c r="B99" s="18">
        <v>1500</v>
      </c>
    </row>
    <row r="100" spans="1:2">
      <c r="A100" s="134" t="s">
        <v>311</v>
      </c>
      <c r="B100" s="24">
        <v>400000</v>
      </c>
    </row>
    <row r="101" spans="1:2">
      <c r="A101" s="136" t="s">
        <v>3</v>
      </c>
      <c r="B101" s="28">
        <v>400000</v>
      </c>
    </row>
    <row r="102" spans="1:2">
      <c r="A102" s="138" t="s">
        <v>5</v>
      </c>
      <c r="B102" s="18">
        <v>400000</v>
      </c>
    </row>
    <row r="103" spans="1:2">
      <c r="A103" s="135" t="s">
        <v>767</v>
      </c>
      <c r="B103" s="18">
        <v>400000</v>
      </c>
    </row>
    <row r="104" spans="1:2">
      <c r="A104" s="134" t="s">
        <v>262</v>
      </c>
      <c r="B104" s="24">
        <v>9200</v>
      </c>
    </row>
    <row r="105" spans="1:2">
      <c r="A105" s="136" t="s">
        <v>3</v>
      </c>
      <c r="B105" s="28">
        <v>9200</v>
      </c>
    </row>
    <row r="106" spans="1:2">
      <c r="A106" s="138" t="s">
        <v>5</v>
      </c>
      <c r="B106" s="18">
        <v>9000</v>
      </c>
    </row>
    <row r="107" spans="1:2">
      <c r="A107" s="135" t="s">
        <v>767</v>
      </c>
      <c r="B107" s="18">
        <v>9000</v>
      </c>
    </row>
    <row r="108" spans="1:2">
      <c r="A108" s="138" t="s">
        <v>17</v>
      </c>
      <c r="B108" s="18">
        <v>200</v>
      </c>
    </row>
    <row r="109" spans="1:2">
      <c r="A109" s="135" t="s">
        <v>773</v>
      </c>
      <c r="B109" s="18">
        <v>200</v>
      </c>
    </row>
    <row r="110" spans="1:2">
      <c r="A110" s="133" t="s">
        <v>263</v>
      </c>
      <c r="B110" s="24">
        <v>513000</v>
      </c>
    </row>
    <row r="111" spans="1:2">
      <c r="A111" s="134" t="s">
        <v>313</v>
      </c>
      <c r="B111" s="24">
        <v>8000</v>
      </c>
    </row>
    <row r="112" spans="1:2">
      <c r="A112" s="136" t="s">
        <v>3</v>
      </c>
      <c r="B112" s="28">
        <v>8000</v>
      </c>
    </row>
    <row r="113" spans="1:2">
      <c r="A113" s="138" t="s">
        <v>633</v>
      </c>
      <c r="B113" s="18">
        <v>8000</v>
      </c>
    </row>
    <row r="114" spans="1:2">
      <c r="A114" s="135" t="s">
        <v>785</v>
      </c>
      <c r="B114" s="18">
        <v>8000</v>
      </c>
    </row>
    <row r="115" spans="1:2">
      <c r="A115" s="134" t="s">
        <v>314</v>
      </c>
      <c r="B115" s="24">
        <v>8000</v>
      </c>
    </row>
    <row r="116" spans="1:2">
      <c r="A116" s="136" t="s">
        <v>3</v>
      </c>
      <c r="B116" s="28">
        <v>8000</v>
      </c>
    </row>
    <row r="117" spans="1:2">
      <c r="A117" s="138" t="s">
        <v>633</v>
      </c>
      <c r="B117" s="18">
        <v>8000</v>
      </c>
    </row>
    <row r="118" spans="1:2">
      <c r="A118" s="135" t="s">
        <v>785</v>
      </c>
      <c r="B118" s="18">
        <v>8000</v>
      </c>
    </row>
    <row r="119" spans="1:2" ht="25.5">
      <c r="A119" s="134" t="s">
        <v>315</v>
      </c>
      <c r="B119" s="24">
        <v>290000</v>
      </c>
    </row>
    <row r="120" spans="1:2">
      <c r="A120" s="136" t="s">
        <v>3</v>
      </c>
      <c r="B120" s="28">
        <v>270000</v>
      </c>
    </row>
    <row r="121" spans="1:2">
      <c r="A121" s="138" t="s">
        <v>5</v>
      </c>
      <c r="B121" s="18">
        <v>220000</v>
      </c>
    </row>
    <row r="122" spans="1:2">
      <c r="A122" s="135" t="s">
        <v>745</v>
      </c>
      <c r="B122" s="18">
        <v>2500</v>
      </c>
    </row>
    <row r="123" spans="1:2">
      <c r="A123" s="135" t="s">
        <v>751</v>
      </c>
      <c r="B123" s="18">
        <v>4000</v>
      </c>
    </row>
    <row r="124" spans="1:2">
      <c r="A124" s="135" t="s">
        <v>753</v>
      </c>
      <c r="B124" s="18">
        <v>2500</v>
      </c>
    </row>
    <row r="125" spans="1:2">
      <c r="A125" s="135" t="s">
        <v>755</v>
      </c>
      <c r="B125" s="18">
        <v>55000</v>
      </c>
    </row>
    <row r="126" spans="1:2">
      <c r="A126" s="135" t="s">
        <v>757</v>
      </c>
      <c r="B126" s="18">
        <v>20000</v>
      </c>
    </row>
    <row r="127" spans="1:2">
      <c r="A127" s="135" t="s">
        <v>759</v>
      </c>
      <c r="B127" s="18">
        <v>93000</v>
      </c>
    </row>
    <row r="128" spans="1:2">
      <c r="A128" s="135" t="s">
        <v>763</v>
      </c>
      <c r="B128" s="18">
        <v>40000</v>
      </c>
    </row>
    <row r="129" spans="1:2">
      <c r="A129" s="135" t="s">
        <v>767</v>
      </c>
      <c r="B129" s="18">
        <v>3000</v>
      </c>
    </row>
    <row r="130" spans="1:2">
      <c r="A130" s="138" t="s">
        <v>633</v>
      </c>
      <c r="B130" s="18">
        <v>50000</v>
      </c>
    </row>
    <row r="131" spans="1:2">
      <c r="A131" s="135" t="s">
        <v>785</v>
      </c>
      <c r="B131" s="18">
        <v>50000</v>
      </c>
    </row>
    <row r="132" spans="1:2">
      <c r="A132" s="136" t="s">
        <v>312</v>
      </c>
      <c r="B132" s="28">
        <v>20000</v>
      </c>
    </row>
    <row r="133" spans="1:2">
      <c r="A133" s="138" t="s">
        <v>5</v>
      </c>
      <c r="B133" s="18">
        <v>20000</v>
      </c>
    </row>
    <row r="134" spans="1:2">
      <c r="A134" s="135" t="s">
        <v>759</v>
      </c>
      <c r="B134" s="18">
        <v>20000</v>
      </c>
    </row>
    <row r="135" spans="1:2">
      <c r="A135" s="134" t="s">
        <v>316</v>
      </c>
      <c r="B135" s="24">
        <v>207000</v>
      </c>
    </row>
    <row r="136" spans="1:2">
      <c r="A136" s="136" t="s">
        <v>3</v>
      </c>
      <c r="B136" s="28">
        <v>207000</v>
      </c>
    </row>
    <row r="137" spans="1:2">
      <c r="A137" s="138" t="s">
        <v>5</v>
      </c>
      <c r="B137" s="18">
        <v>191000</v>
      </c>
    </row>
    <row r="138" spans="1:2">
      <c r="A138" s="135" t="s">
        <v>745</v>
      </c>
      <c r="B138" s="18">
        <v>2000</v>
      </c>
    </row>
    <row r="139" spans="1:2">
      <c r="A139" s="135" t="s">
        <v>751</v>
      </c>
      <c r="B139" s="18">
        <v>1000</v>
      </c>
    </row>
    <row r="140" spans="1:2">
      <c r="A140" s="135" t="s">
        <v>755</v>
      </c>
      <c r="B140" s="18">
        <v>38000</v>
      </c>
    </row>
    <row r="141" spans="1:2">
      <c r="A141" s="135" t="s">
        <v>757</v>
      </c>
      <c r="B141" s="18">
        <v>5000</v>
      </c>
    </row>
    <row r="142" spans="1:2">
      <c r="A142" s="135" t="s">
        <v>759</v>
      </c>
      <c r="B142" s="18">
        <v>100000</v>
      </c>
    </row>
    <row r="143" spans="1:2">
      <c r="A143" s="135" t="s">
        <v>763</v>
      </c>
      <c r="B143" s="18">
        <v>35000</v>
      </c>
    </row>
    <row r="144" spans="1:2">
      <c r="A144" s="135" t="s">
        <v>767</v>
      </c>
      <c r="B144" s="18">
        <v>10000</v>
      </c>
    </row>
    <row r="145" spans="1:2">
      <c r="A145" s="138" t="s">
        <v>633</v>
      </c>
      <c r="B145" s="18">
        <v>16000</v>
      </c>
    </row>
    <row r="146" spans="1:2">
      <c r="A146" s="135" t="s">
        <v>785</v>
      </c>
      <c r="B146" s="18">
        <v>16000</v>
      </c>
    </row>
    <row r="147" spans="1:2">
      <c r="A147" s="133" t="s">
        <v>264</v>
      </c>
      <c r="B147" s="24">
        <v>87500</v>
      </c>
    </row>
    <row r="148" spans="1:2" ht="25.5">
      <c r="A148" s="134" t="s">
        <v>266</v>
      </c>
      <c r="B148" s="24">
        <v>87500</v>
      </c>
    </row>
    <row r="149" spans="1:2">
      <c r="A149" s="145" t="s">
        <v>265</v>
      </c>
      <c r="B149" s="28">
        <v>87500</v>
      </c>
    </row>
    <row r="150" spans="1:2">
      <c r="A150" s="138" t="s">
        <v>24</v>
      </c>
      <c r="B150" s="18">
        <v>37100</v>
      </c>
    </row>
    <row r="151" spans="1:2">
      <c r="A151" s="135" t="s">
        <v>733</v>
      </c>
      <c r="B151" s="18">
        <v>32000</v>
      </c>
    </row>
    <row r="152" spans="1:2">
      <c r="A152" s="135" t="s">
        <v>739</v>
      </c>
      <c r="B152" s="18">
        <v>5100</v>
      </c>
    </row>
    <row r="153" spans="1:2">
      <c r="A153" s="138" t="s">
        <v>5</v>
      </c>
      <c r="B153" s="18">
        <v>50400</v>
      </c>
    </row>
    <row r="154" spans="1:2">
      <c r="A154" s="135" t="s">
        <v>741</v>
      </c>
      <c r="B154" s="18">
        <v>12000</v>
      </c>
    </row>
    <row r="155" spans="1:2">
      <c r="A155" s="135" t="s">
        <v>757</v>
      </c>
      <c r="B155" s="18">
        <v>30000</v>
      </c>
    </row>
    <row r="156" spans="1:2">
      <c r="A156" s="135" t="s">
        <v>759</v>
      </c>
      <c r="B156" s="18">
        <v>5000</v>
      </c>
    </row>
    <row r="157" spans="1:2">
      <c r="A157" s="135" t="s">
        <v>763</v>
      </c>
      <c r="B157" s="18">
        <v>3400</v>
      </c>
    </row>
    <row r="158" spans="1:2">
      <c r="A158" s="133" t="s">
        <v>317</v>
      </c>
      <c r="B158" s="24">
        <v>35000</v>
      </c>
    </row>
    <row r="159" spans="1:2">
      <c r="A159" s="134" t="s">
        <v>318</v>
      </c>
      <c r="B159" s="24">
        <v>35000</v>
      </c>
    </row>
    <row r="160" spans="1:2">
      <c r="A160" s="136" t="s">
        <v>3</v>
      </c>
      <c r="B160" s="28">
        <v>35000</v>
      </c>
    </row>
    <row r="161" spans="1:2">
      <c r="A161" s="138" t="s">
        <v>5</v>
      </c>
      <c r="B161" s="18">
        <v>15000</v>
      </c>
    </row>
    <row r="162" spans="1:2">
      <c r="A162" s="135" t="s">
        <v>748</v>
      </c>
      <c r="B162" s="18">
        <v>9000</v>
      </c>
    </row>
    <row r="163" spans="1:2">
      <c r="A163" s="135" t="s">
        <v>752</v>
      </c>
      <c r="B163" s="18">
        <v>6000</v>
      </c>
    </row>
    <row r="164" spans="1:2">
      <c r="A164" s="138" t="s">
        <v>9</v>
      </c>
      <c r="B164" s="18">
        <v>20000</v>
      </c>
    </row>
    <row r="165" spans="1:2">
      <c r="A165" s="135" t="s">
        <v>808</v>
      </c>
      <c r="B165" s="18">
        <v>20000</v>
      </c>
    </row>
    <row r="166" spans="1:2">
      <c r="A166" s="137" t="s">
        <v>830</v>
      </c>
      <c r="B166" s="26">
        <v>157645</v>
      </c>
    </row>
    <row r="167" spans="1:2">
      <c r="A167" s="136" t="s">
        <v>511</v>
      </c>
      <c r="B167" s="28">
        <v>144175</v>
      </c>
    </row>
    <row r="168" spans="1:2">
      <c r="A168" s="136" t="s">
        <v>515</v>
      </c>
      <c r="B168" s="28">
        <v>13470</v>
      </c>
    </row>
    <row r="169" spans="1:2">
      <c r="A169" s="133" t="s">
        <v>246</v>
      </c>
      <c r="B169" s="24">
        <v>157645</v>
      </c>
    </row>
    <row r="170" spans="1:2">
      <c r="A170" s="134" t="s">
        <v>247</v>
      </c>
      <c r="B170" s="24">
        <v>157645</v>
      </c>
    </row>
    <row r="171" spans="1:2">
      <c r="A171" s="136" t="s">
        <v>3</v>
      </c>
      <c r="B171" s="28">
        <v>144175</v>
      </c>
    </row>
    <row r="172" spans="1:2">
      <c r="A172" s="138" t="s">
        <v>5</v>
      </c>
      <c r="B172" s="18">
        <v>144175</v>
      </c>
    </row>
    <row r="173" spans="1:2">
      <c r="A173" s="135" t="s">
        <v>745</v>
      </c>
      <c r="B173" s="18">
        <v>100</v>
      </c>
    </row>
    <row r="174" spans="1:2">
      <c r="A174" s="135" t="s">
        <v>748</v>
      </c>
      <c r="B174" s="18">
        <v>1680</v>
      </c>
    </row>
    <row r="175" spans="1:2">
      <c r="A175" s="135" t="s">
        <v>754</v>
      </c>
      <c r="B175" s="18">
        <v>15965</v>
      </c>
    </row>
    <row r="176" spans="1:2">
      <c r="A176" s="135" t="s">
        <v>755</v>
      </c>
      <c r="B176" s="18">
        <v>3940</v>
      </c>
    </row>
    <row r="177" spans="1:2">
      <c r="A177" s="135" t="s">
        <v>757</v>
      </c>
      <c r="B177" s="18">
        <v>12432</v>
      </c>
    </row>
    <row r="178" spans="1:2">
      <c r="A178" s="135" t="s">
        <v>758</v>
      </c>
      <c r="B178" s="18">
        <v>680</v>
      </c>
    </row>
    <row r="179" spans="1:2">
      <c r="A179" s="135" t="s">
        <v>759</v>
      </c>
      <c r="B179" s="18">
        <v>25535</v>
      </c>
    </row>
    <row r="180" spans="1:2">
      <c r="A180" s="135" t="s">
        <v>763</v>
      </c>
      <c r="B180" s="18">
        <v>48193</v>
      </c>
    </row>
    <row r="181" spans="1:2">
      <c r="A181" s="135" t="s">
        <v>767</v>
      </c>
      <c r="B181" s="18">
        <v>35650</v>
      </c>
    </row>
    <row r="182" spans="1:2">
      <c r="A182" s="136" t="s">
        <v>110</v>
      </c>
      <c r="B182" s="28">
        <v>13470</v>
      </c>
    </row>
    <row r="183" spans="1:2">
      <c r="A183" s="138" t="s">
        <v>5</v>
      </c>
      <c r="B183" s="18">
        <v>13470</v>
      </c>
    </row>
    <row r="184" spans="1:2">
      <c r="A184" s="135" t="s">
        <v>757</v>
      </c>
      <c r="B184" s="18">
        <v>750</v>
      </c>
    </row>
    <row r="185" spans="1:2">
      <c r="A185" s="135" t="s">
        <v>759</v>
      </c>
      <c r="B185" s="18">
        <v>3805</v>
      </c>
    </row>
    <row r="186" spans="1:2">
      <c r="A186" s="135" t="s">
        <v>763</v>
      </c>
      <c r="B186" s="18">
        <v>4575</v>
      </c>
    </row>
    <row r="187" spans="1:2">
      <c r="A187" s="135" t="s">
        <v>767</v>
      </c>
      <c r="B187" s="18">
        <v>4340</v>
      </c>
    </row>
    <row r="188" spans="1:2">
      <c r="A188" s="137" t="s">
        <v>831</v>
      </c>
      <c r="B188" s="26">
        <v>62210</v>
      </c>
    </row>
    <row r="189" spans="1:2">
      <c r="A189" s="136" t="s">
        <v>511</v>
      </c>
      <c r="B189" s="28">
        <v>62210</v>
      </c>
    </row>
    <row r="190" spans="1:2">
      <c r="A190" s="133" t="s">
        <v>253</v>
      </c>
      <c r="B190" s="24">
        <v>62210</v>
      </c>
    </row>
    <row r="191" spans="1:2" ht="25.5">
      <c r="A191" s="134" t="s">
        <v>254</v>
      </c>
      <c r="B191" s="24">
        <v>29235</v>
      </c>
    </row>
    <row r="192" spans="1:2">
      <c r="A192" s="136" t="s">
        <v>3</v>
      </c>
      <c r="B192" s="28">
        <v>29235</v>
      </c>
    </row>
    <row r="193" spans="1:2">
      <c r="A193" s="138" t="s">
        <v>24</v>
      </c>
      <c r="B193" s="18">
        <v>7710</v>
      </c>
    </row>
    <row r="194" spans="1:2">
      <c r="A194" s="135" t="s">
        <v>733</v>
      </c>
      <c r="B194" s="18">
        <v>6610</v>
      </c>
    </row>
    <row r="195" spans="1:2">
      <c r="A195" s="135" t="s">
        <v>739</v>
      </c>
      <c r="B195" s="18">
        <v>1100</v>
      </c>
    </row>
    <row r="196" spans="1:2">
      <c r="A196" s="138" t="s">
        <v>5</v>
      </c>
      <c r="B196" s="18">
        <v>20650</v>
      </c>
    </row>
    <row r="197" spans="1:2">
      <c r="A197" s="135" t="s">
        <v>742</v>
      </c>
      <c r="B197" s="18">
        <v>550</v>
      </c>
    </row>
    <row r="198" spans="1:2">
      <c r="A198" s="135" t="s">
        <v>745</v>
      </c>
      <c r="B198" s="18">
        <v>900</v>
      </c>
    </row>
    <row r="199" spans="1:2">
      <c r="A199" s="135" t="s">
        <v>747</v>
      </c>
      <c r="B199" s="18">
        <v>2720</v>
      </c>
    </row>
    <row r="200" spans="1:2">
      <c r="A200" s="135" t="s">
        <v>751</v>
      </c>
      <c r="B200" s="18">
        <v>2180</v>
      </c>
    </row>
    <row r="201" spans="1:2">
      <c r="A201" s="135" t="s">
        <v>754</v>
      </c>
      <c r="B201" s="18">
        <v>4300</v>
      </c>
    </row>
    <row r="202" spans="1:2">
      <c r="A202" s="135" t="s">
        <v>755</v>
      </c>
      <c r="B202" s="18">
        <v>10000</v>
      </c>
    </row>
    <row r="203" spans="1:2">
      <c r="A203" s="138" t="s">
        <v>17</v>
      </c>
      <c r="B203" s="18">
        <v>875</v>
      </c>
    </row>
    <row r="204" spans="1:2">
      <c r="A204" s="135" t="s">
        <v>771</v>
      </c>
      <c r="B204" s="18">
        <v>875</v>
      </c>
    </row>
    <row r="205" spans="1:2" ht="25.5">
      <c r="A205" s="134" t="s">
        <v>255</v>
      </c>
      <c r="B205" s="24">
        <v>32975</v>
      </c>
    </row>
    <row r="206" spans="1:2">
      <c r="A206" s="136" t="s">
        <v>3</v>
      </c>
      <c r="B206" s="28">
        <v>32975</v>
      </c>
    </row>
    <row r="207" spans="1:2">
      <c r="A207" s="138" t="s">
        <v>5</v>
      </c>
      <c r="B207" s="18">
        <v>31460</v>
      </c>
    </row>
    <row r="208" spans="1:2">
      <c r="A208" s="135" t="s">
        <v>741</v>
      </c>
      <c r="B208" s="18">
        <v>4150</v>
      </c>
    </row>
    <row r="209" spans="1:2">
      <c r="A209" s="135" t="s">
        <v>751</v>
      </c>
      <c r="B209" s="18">
        <v>4710</v>
      </c>
    </row>
    <row r="210" spans="1:2">
      <c r="A210" s="135" t="s">
        <v>757</v>
      </c>
      <c r="B210" s="18">
        <v>2940</v>
      </c>
    </row>
    <row r="211" spans="1:2">
      <c r="A211" s="135" t="s">
        <v>759</v>
      </c>
      <c r="B211" s="18">
        <v>8010</v>
      </c>
    </row>
    <row r="212" spans="1:2">
      <c r="A212" s="135" t="s">
        <v>763</v>
      </c>
      <c r="B212" s="18">
        <v>7450</v>
      </c>
    </row>
    <row r="213" spans="1:2">
      <c r="A213" s="135" t="s">
        <v>767</v>
      </c>
      <c r="B213" s="18">
        <v>4200</v>
      </c>
    </row>
    <row r="214" spans="1:2">
      <c r="A214" s="138" t="s">
        <v>9</v>
      </c>
      <c r="B214" s="18">
        <v>1515</v>
      </c>
    </row>
    <row r="215" spans="1:2">
      <c r="A215" s="135" t="s">
        <v>802</v>
      </c>
      <c r="B215" s="18">
        <v>1515</v>
      </c>
    </row>
    <row r="216" spans="1:2" ht="25.5">
      <c r="A216" s="132" t="s">
        <v>319</v>
      </c>
      <c r="B216" s="25">
        <v>3434900</v>
      </c>
    </row>
    <row r="217" spans="1:2" ht="25.5">
      <c r="A217" s="137" t="s">
        <v>832</v>
      </c>
      <c r="B217" s="26">
        <v>3434900</v>
      </c>
    </row>
    <row r="218" spans="1:2">
      <c r="A218" s="136" t="s">
        <v>511</v>
      </c>
      <c r="B218" s="28">
        <v>1098100</v>
      </c>
    </row>
    <row r="219" spans="1:2">
      <c r="A219" s="136" t="s">
        <v>513</v>
      </c>
      <c r="B219" s="28">
        <v>110000</v>
      </c>
    </row>
    <row r="220" spans="1:2">
      <c r="A220" s="136" t="s">
        <v>514</v>
      </c>
      <c r="B220" s="28">
        <v>1426760</v>
      </c>
    </row>
    <row r="221" spans="1:2" ht="25.5">
      <c r="A221" s="136" t="s">
        <v>516</v>
      </c>
      <c r="B221" s="28">
        <v>15000</v>
      </c>
    </row>
    <row r="222" spans="1:2">
      <c r="A222" s="136" t="s">
        <v>518</v>
      </c>
      <c r="B222" s="28">
        <v>785040</v>
      </c>
    </row>
    <row r="223" spans="1:2">
      <c r="A223" s="133" t="s">
        <v>320</v>
      </c>
      <c r="B223" s="24">
        <v>200000</v>
      </c>
    </row>
    <row r="224" spans="1:2">
      <c r="A224" s="134" t="s">
        <v>321</v>
      </c>
      <c r="B224" s="24">
        <v>29000</v>
      </c>
    </row>
    <row r="225" spans="1:2">
      <c r="A225" s="136" t="s">
        <v>3</v>
      </c>
      <c r="B225" s="28">
        <v>29000</v>
      </c>
    </row>
    <row r="226" spans="1:2">
      <c r="A226" s="138" t="s">
        <v>5</v>
      </c>
      <c r="B226" s="18">
        <v>29000</v>
      </c>
    </row>
    <row r="227" spans="1:2">
      <c r="A227" s="135" t="s">
        <v>753</v>
      </c>
      <c r="B227" s="18">
        <v>19000</v>
      </c>
    </row>
    <row r="228" spans="1:2">
      <c r="A228" s="135" t="s">
        <v>763</v>
      </c>
      <c r="B228" s="18">
        <v>10000</v>
      </c>
    </row>
    <row r="229" spans="1:2">
      <c r="A229" s="134" t="s">
        <v>322</v>
      </c>
      <c r="B229" s="24">
        <v>171000</v>
      </c>
    </row>
    <row r="230" spans="1:2">
      <c r="A230" s="136" t="s">
        <v>3</v>
      </c>
      <c r="B230" s="28">
        <v>61000</v>
      </c>
    </row>
    <row r="231" spans="1:2">
      <c r="A231" s="138" t="s">
        <v>5</v>
      </c>
      <c r="B231" s="18">
        <v>6000</v>
      </c>
    </row>
    <row r="232" spans="1:2">
      <c r="A232" s="135" t="s">
        <v>759</v>
      </c>
      <c r="B232" s="18">
        <v>6000</v>
      </c>
    </row>
    <row r="233" spans="1:2">
      <c r="A233" s="138" t="s">
        <v>633</v>
      </c>
      <c r="B233" s="18">
        <v>55000</v>
      </c>
    </row>
    <row r="234" spans="1:2">
      <c r="A234" s="135" t="s">
        <v>785</v>
      </c>
      <c r="B234" s="18">
        <v>55000</v>
      </c>
    </row>
    <row r="235" spans="1:2">
      <c r="A235" s="136" t="s">
        <v>20</v>
      </c>
      <c r="B235" s="28">
        <v>110000</v>
      </c>
    </row>
    <row r="236" spans="1:2">
      <c r="A236" s="138" t="s">
        <v>633</v>
      </c>
      <c r="B236" s="18">
        <v>110000</v>
      </c>
    </row>
    <row r="237" spans="1:2">
      <c r="A237" s="135" t="s">
        <v>785</v>
      </c>
      <c r="B237" s="18">
        <v>110000</v>
      </c>
    </row>
    <row r="238" spans="1:2">
      <c r="A238" s="133" t="s">
        <v>323</v>
      </c>
      <c r="B238" s="24">
        <v>1279250</v>
      </c>
    </row>
    <row r="239" spans="1:2">
      <c r="A239" s="134" t="s">
        <v>324</v>
      </c>
      <c r="B239" s="24">
        <v>18000</v>
      </c>
    </row>
    <row r="240" spans="1:2">
      <c r="A240" s="136" t="s">
        <v>3</v>
      </c>
      <c r="B240" s="28">
        <v>18000</v>
      </c>
    </row>
    <row r="241" spans="1:2">
      <c r="A241" s="138" t="s">
        <v>5</v>
      </c>
      <c r="B241" s="18">
        <v>16500</v>
      </c>
    </row>
    <row r="242" spans="1:2">
      <c r="A242" s="135" t="s">
        <v>755</v>
      </c>
      <c r="B242" s="18">
        <v>3500</v>
      </c>
    </row>
    <row r="243" spans="1:2">
      <c r="A243" s="135" t="s">
        <v>757</v>
      </c>
      <c r="B243" s="18">
        <v>2000</v>
      </c>
    </row>
    <row r="244" spans="1:2">
      <c r="A244" s="135" t="s">
        <v>759</v>
      </c>
      <c r="B244" s="18">
        <v>8000</v>
      </c>
    </row>
    <row r="245" spans="1:2">
      <c r="A245" s="135" t="s">
        <v>767</v>
      </c>
      <c r="B245" s="18">
        <v>3000</v>
      </c>
    </row>
    <row r="246" spans="1:2">
      <c r="A246" s="138" t="s">
        <v>633</v>
      </c>
      <c r="B246" s="18">
        <v>1500</v>
      </c>
    </row>
    <row r="247" spans="1:2">
      <c r="A247" s="135" t="s">
        <v>785</v>
      </c>
      <c r="B247" s="18">
        <v>1500</v>
      </c>
    </row>
    <row r="248" spans="1:2">
      <c r="A248" s="134" t="s">
        <v>325</v>
      </c>
      <c r="B248" s="24">
        <v>920000</v>
      </c>
    </row>
    <row r="249" spans="1:2">
      <c r="A249" s="136" t="s">
        <v>3</v>
      </c>
      <c r="B249" s="28">
        <v>570000</v>
      </c>
    </row>
    <row r="250" spans="1:2">
      <c r="A250" s="138" t="s">
        <v>40</v>
      </c>
      <c r="B250" s="18">
        <v>550000</v>
      </c>
    </row>
    <row r="251" spans="1:2">
      <c r="A251" s="135" t="s">
        <v>776</v>
      </c>
      <c r="B251" s="18">
        <v>217000</v>
      </c>
    </row>
    <row r="252" spans="1:2">
      <c r="A252" s="135" t="s">
        <v>777</v>
      </c>
      <c r="B252" s="18">
        <v>333000</v>
      </c>
    </row>
    <row r="253" spans="1:2">
      <c r="A253" s="138" t="s">
        <v>633</v>
      </c>
      <c r="B253" s="18">
        <v>20000</v>
      </c>
    </row>
    <row r="254" spans="1:2">
      <c r="A254" s="135" t="s">
        <v>785</v>
      </c>
      <c r="B254" s="18">
        <v>20000</v>
      </c>
    </row>
    <row r="255" spans="1:2">
      <c r="A255" s="136" t="s">
        <v>577</v>
      </c>
      <c r="B255" s="28">
        <v>350000</v>
      </c>
    </row>
    <row r="256" spans="1:2">
      <c r="A256" s="138" t="s">
        <v>40</v>
      </c>
      <c r="B256" s="18">
        <v>350000</v>
      </c>
    </row>
    <row r="257" spans="1:2">
      <c r="A257" s="135" t="s">
        <v>776</v>
      </c>
      <c r="B257" s="18">
        <v>350000</v>
      </c>
    </row>
    <row r="258" spans="1:2">
      <c r="A258" s="134" t="s">
        <v>326</v>
      </c>
      <c r="B258" s="24">
        <v>81700</v>
      </c>
    </row>
    <row r="259" spans="1:2">
      <c r="A259" s="136" t="s">
        <v>3</v>
      </c>
      <c r="B259" s="28">
        <v>81700</v>
      </c>
    </row>
    <row r="260" spans="1:2">
      <c r="A260" s="138" t="s">
        <v>5</v>
      </c>
      <c r="B260" s="18">
        <v>81300</v>
      </c>
    </row>
    <row r="261" spans="1:2">
      <c r="A261" s="135" t="s">
        <v>745</v>
      </c>
      <c r="B261" s="18">
        <v>1800</v>
      </c>
    </row>
    <row r="262" spans="1:2">
      <c r="A262" s="135" t="s">
        <v>747</v>
      </c>
      <c r="B262" s="18">
        <v>31500</v>
      </c>
    </row>
    <row r="263" spans="1:2">
      <c r="A263" s="135" t="s">
        <v>749</v>
      </c>
      <c r="B263" s="18">
        <v>100</v>
      </c>
    </row>
    <row r="264" spans="1:2">
      <c r="A264" s="135" t="s">
        <v>751</v>
      </c>
      <c r="B264" s="18">
        <v>200</v>
      </c>
    </row>
    <row r="265" spans="1:2">
      <c r="A265" s="135" t="s">
        <v>752</v>
      </c>
      <c r="B265" s="18">
        <v>6000</v>
      </c>
    </row>
    <row r="266" spans="1:2">
      <c r="A266" s="135" t="s">
        <v>754</v>
      </c>
      <c r="B266" s="18">
        <v>27100</v>
      </c>
    </row>
    <row r="267" spans="1:2">
      <c r="A267" s="135" t="s">
        <v>759</v>
      </c>
      <c r="B267" s="18">
        <v>14600</v>
      </c>
    </row>
    <row r="268" spans="1:2">
      <c r="A268" s="138" t="s">
        <v>9</v>
      </c>
      <c r="B268" s="18">
        <v>400</v>
      </c>
    </row>
    <row r="269" spans="1:2">
      <c r="A269" s="135" t="s">
        <v>802</v>
      </c>
      <c r="B269" s="18">
        <v>200</v>
      </c>
    </row>
    <row r="270" spans="1:2">
      <c r="A270" s="135" t="s">
        <v>808</v>
      </c>
      <c r="B270" s="18">
        <v>200</v>
      </c>
    </row>
    <row r="271" spans="1:2">
      <c r="A271" s="134" t="s">
        <v>327</v>
      </c>
      <c r="B271" s="24">
        <v>50500</v>
      </c>
    </row>
    <row r="272" spans="1:2">
      <c r="A272" s="136" t="s">
        <v>3</v>
      </c>
      <c r="B272" s="28">
        <v>50500</v>
      </c>
    </row>
    <row r="273" spans="1:2">
      <c r="A273" s="138" t="s">
        <v>5</v>
      </c>
      <c r="B273" s="18">
        <v>22500</v>
      </c>
    </row>
    <row r="274" spans="1:2">
      <c r="A274" s="135" t="s">
        <v>757</v>
      </c>
      <c r="B274" s="18">
        <v>10500</v>
      </c>
    </row>
    <row r="275" spans="1:2">
      <c r="A275" s="135" t="s">
        <v>759</v>
      </c>
      <c r="B275" s="18">
        <v>12000</v>
      </c>
    </row>
    <row r="276" spans="1:2">
      <c r="A276" s="138" t="s">
        <v>40</v>
      </c>
      <c r="B276" s="18">
        <v>25000</v>
      </c>
    </row>
    <row r="277" spans="1:2">
      <c r="A277" s="135" t="s">
        <v>776</v>
      </c>
      <c r="B277" s="18">
        <v>25000</v>
      </c>
    </row>
    <row r="278" spans="1:2">
      <c r="A278" s="138" t="s">
        <v>13</v>
      </c>
      <c r="B278" s="18">
        <v>3000</v>
      </c>
    </row>
    <row r="279" spans="1:2">
      <c r="A279" s="135" t="s">
        <v>782</v>
      </c>
      <c r="B279" s="18">
        <v>3000</v>
      </c>
    </row>
    <row r="280" spans="1:2">
      <c r="A280" s="134" t="s">
        <v>328</v>
      </c>
      <c r="B280" s="24">
        <v>119450</v>
      </c>
    </row>
    <row r="281" spans="1:2">
      <c r="A281" s="136" t="s">
        <v>3</v>
      </c>
      <c r="B281" s="28">
        <v>119450</v>
      </c>
    </row>
    <row r="282" spans="1:2">
      <c r="A282" s="138" t="s">
        <v>5</v>
      </c>
      <c r="B282" s="18">
        <v>119450</v>
      </c>
    </row>
    <row r="283" spans="1:2">
      <c r="A283" s="135" t="s">
        <v>759</v>
      </c>
      <c r="B283" s="18">
        <v>119450</v>
      </c>
    </row>
    <row r="284" spans="1:2" ht="25.5">
      <c r="A284" s="134" t="s">
        <v>329</v>
      </c>
      <c r="B284" s="24">
        <v>61100</v>
      </c>
    </row>
    <row r="285" spans="1:2">
      <c r="A285" s="136" t="s">
        <v>3</v>
      </c>
      <c r="B285" s="28">
        <v>46100</v>
      </c>
    </row>
    <row r="286" spans="1:2">
      <c r="A286" s="138" t="s">
        <v>5</v>
      </c>
      <c r="B286" s="18">
        <v>46100</v>
      </c>
    </row>
    <row r="287" spans="1:2">
      <c r="A287" s="135" t="s">
        <v>757</v>
      </c>
      <c r="B287" s="18">
        <v>46000</v>
      </c>
    </row>
    <row r="288" spans="1:2">
      <c r="A288" s="135" t="s">
        <v>759</v>
      </c>
      <c r="B288" s="18">
        <v>100</v>
      </c>
    </row>
    <row r="289" spans="1:2">
      <c r="A289" s="136" t="s">
        <v>7</v>
      </c>
      <c r="B289" s="28">
        <v>15000</v>
      </c>
    </row>
    <row r="290" spans="1:2">
      <c r="A290" s="138" t="s">
        <v>9</v>
      </c>
      <c r="B290" s="18">
        <v>5000</v>
      </c>
    </row>
    <row r="291" spans="1:2">
      <c r="A291" s="135" t="s">
        <v>802</v>
      </c>
      <c r="B291" s="18">
        <v>5000</v>
      </c>
    </row>
    <row r="292" spans="1:2">
      <c r="A292" s="138" t="s">
        <v>62</v>
      </c>
      <c r="B292" s="18">
        <v>10000</v>
      </c>
    </row>
    <row r="293" spans="1:2">
      <c r="A293" s="135" t="s">
        <v>815</v>
      </c>
      <c r="B293" s="18">
        <v>10000</v>
      </c>
    </row>
    <row r="294" spans="1:2">
      <c r="A294" s="134" t="s">
        <v>330</v>
      </c>
      <c r="B294" s="24">
        <v>5000</v>
      </c>
    </row>
    <row r="295" spans="1:2">
      <c r="A295" s="136" t="s">
        <v>3</v>
      </c>
      <c r="B295" s="28">
        <v>5000</v>
      </c>
    </row>
    <row r="296" spans="1:2">
      <c r="A296" s="138" t="s">
        <v>5</v>
      </c>
      <c r="B296" s="18">
        <v>3000</v>
      </c>
    </row>
    <row r="297" spans="1:2">
      <c r="A297" s="135" t="s">
        <v>753</v>
      </c>
      <c r="B297" s="18">
        <v>600</v>
      </c>
    </row>
    <row r="298" spans="1:2">
      <c r="A298" s="135" t="s">
        <v>757</v>
      </c>
      <c r="B298" s="18">
        <v>1000</v>
      </c>
    </row>
    <row r="299" spans="1:2">
      <c r="A299" s="135" t="s">
        <v>759</v>
      </c>
      <c r="B299" s="18">
        <v>700</v>
      </c>
    </row>
    <row r="300" spans="1:2">
      <c r="A300" s="135" t="s">
        <v>764</v>
      </c>
      <c r="B300" s="18">
        <v>500</v>
      </c>
    </row>
    <row r="301" spans="1:2">
      <c r="A301" s="135" t="s">
        <v>765</v>
      </c>
      <c r="B301" s="18">
        <v>200</v>
      </c>
    </row>
    <row r="302" spans="1:2">
      <c r="A302" s="138" t="s">
        <v>17</v>
      </c>
      <c r="B302" s="18">
        <v>2000</v>
      </c>
    </row>
    <row r="303" spans="1:2">
      <c r="A303" s="135" t="s">
        <v>771</v>
      </c>
      <c r="B303" s="18">
        <v>1800</v>
      </c>
    </row>
    <row r="304" spans="1:2">
      <c r="A304" s="135" t="s">
        <v>773</v>
      </c>
      <c r="B304" s="18">
        <v>100</v>
      </c>
    </row>
    <row r="305" spans="1:2">
      <c r="A305" s="135" t="s">
        <v>774</v>
      </c>
      <c r="B305" s="18">
        <v>100</v>
      </c>
    </row>
    <row r="306" spans="1:2">
      <c r="A306" s="134" t="s">
        <v>582</v>
      </c>
      <c r="B306" s="24">
        <v>23500</v>
      </c>
    </row>
    <row r="307" spans="1:2">
      <c r="A307" s="136" t="s">
        <v>3</v>
      </c>
      <c r="B307" s="28">
        <v>23500</v>
      </c>
    </row>
    <row r="308" spans="1:2">
      <c r="A308" s="138" t="s">
        <v>5</v>
      </c>
      <c r="B308" s="18">
        <v>16000</v>
      </c>
    </row>
    <row r="309" spans="1:2">
      <c r="A309" s="135" t="s">
        <v>757</v>
      </c>
      <c r="B309" s="18">
        <v>9500</v>
      </c>
    </row>
    <row r="310" spans="1:2">
      <c r="A310" s="135" t="s">
        <v>759</v>
      </c>
      <c r="B310" s="18">
        <v>6500</v>
      </c>
    </row>
    <row r="311" spans="1:2">
      <c r="A311" s="138" t="s">
        <v>13</v>
      </c>
      <c r="B311" s="18">
        <v>7500</v>
      </c>
    </row>
    <row r="312" spans="1:2">
      <c r="A312" s="135" t="s">
        <v>782</v>
      </c>
      <c r="B312" s="18">
        <v>7500</v>
      </c>
    </row>
    <row r="313" spans="1:2">
      <c r="A313" s="133" t="s">
        <v>331</v>
      </c>
      <c r="B313" s="24">
        <v>1776600</v>
      </c>
    </row>
    <row r="314" spans="1:2" ht="25.5">
      <c r="A314" s="134" t="s">
        <v>332</v>
      </c>
      <c r="B314" s="24">
        <v>980000</v>
      </c>
    </row>
    <row r="315" spans="1:2">
      <c r="A315" s="136" t="s">
        <v>23</v>
      </c>
      <c r="B315" s="28">
        <v>750000</v>
      </c>
    </row>
    <row r="316" spans="1:2">
      <c r="A316" s="138" t="s">
        <v>9</v>
      </c>
      <c r="B316" s="18">
        <v>750000</v>
      </c>
    </row>
    <row r="317" spans="1:2">
      <c r="A317" s="135" t="s">
        <v>802</v>
      </c>
      <c r="B317" s="18">
        <v>750000</v>
      </c>
    </row>
    <row r="318" spans="1:2">
      <c r="A318" s="136" t="s">
        <v>577</v>
      </c>
      <c r="B318" s="28">
        <v>230000</v>
      </c>
    </row>
    <row r="319" spans="1:2">
      <c r="A319" s="138" t="s">
        <v>5</v>
      </c>
      <c r="B319" s="18">
        <v>110000</v>
      </c>
    </row>
    <row r="320" spans="1:2">
      <c r="A320" s="135" t="s">
        <v>757</v>
      </c>
      <c r="B320" s="18">
        <v>70000</v>
      </c>
    </row>
    <row r="321" spans="1:2">
      <c r="A321" s="135" t="s">
        <v>759</v>
      </c>
      <c r="B321" s="18">
        <v>40000</v>
      </c>
    </row>
    <row r="322" spans="1:2">
      <c r="A322" s="138" t="s">
        <v>9</v>
      </c>
      <c r="B322" s="18">
        <v>120000</v>
      </c>
    </row>
    <row r="323" spans="1:2">
      <c r="A323" s="135" t="s">
        <v>802</v>
      </c>
      <c r="B323" s="18">
        <v>120000</v>
      </c>
    </row>
    <row r="324" spans="1:2" ht="25.5">
      <c r="A324" s="134" t="s">
        <v>583</v>
      </c>
      <c r="B324" s="24">
        <v>735600</v>
      </c>
    </row>
    <row r="325" spans="1:2">
      <c r="A325" s="136" t="s">
        <v>3</v>
      </c>
      <c r="B325" s="28">
        <v>300</v>
      </c>
    </row>
    <row r="326" spans="1:2">
      <c r="A326" s="138" t="s">
        <v>5</v>
      </c>
      <c r="B326" s="18">
        <v>300</v>
      </c>
    </row>
    <row r="327" spans="1:2">
      <c r="A327" s="135" t="s">
        <v>759</v>
      </c>
      <c r="B327" s="18">
        <v>300</v>
      </c>
    </row>
    <row r="328" spans="1:2">
      <c r="A328" s="136" t="s">
        <v>25</v>
      </c>
      <c r="B328" s="28">
        <v>625260</v>
      </c>
    </row>
    <row r="329" spans="1:2">
      <c r="A329" s="138" t="s">
        <v>5</v>
      </c>
      <c r="B329" s="18">
        <v>1700</v>
      </c>
    </row>
    <row r="330" spans="1:2">
      <c r="A330" s="135" t="s">
        <v>759</v>
      </c>
      <c r="B330" s="18">
        <v>1700</v>
      </c>
    </row>
    <row r="331" spans="1:2">
      <c r="A331" s="138" t="s">
        <v>62</v>
      </c>
      <c r="B331" s="18">
        <v>623560</v>
      </c>
    </row>
    <row r="332" spans="1:2">
      <c r="A332" s="135" t="s">
        <v>815</v>
      </c>
      <c r="B332" s="18">
        <v>623560</v>
      </c>
    </row>
    <row r="333" spans="1:2">
      <c r="A333" s="136" t="s">
        <v>577</v>
      </c>
      <c r="B333" s="28">
        <v>110040</v>
      </c>
    </row>
    <row r="334" spans="1:2">
      <c r="A334" s="138" t="s">
        <v>62</v>
      </c>
      <c r="B334" s="18">
        <v>110040</v>
      </c>
    </row>
    <row r="335" spans="1:2">
      <c r="A335" s="135" t="s">
        <v>815</v>
      </c>
      <c r="B335" s="18">
        <v>110040</v>
      </c>
    </row>
    <row r="336" spans="1:2" ht="25.5">
      <c r="A336" s="134" t="s">
        <v>333</v>
      </c>
      <c r="B336" s="24">
        <v>58000</v>
      </c>
    </row>
    <row r="337" spans="1:2">
      <c r="A337" s="136" t="s">
        <v>3</v>
      </c>
      <c r="B337" s="28">
        <v>9500</v>
      </c>
    </row>
    <row r="338" spans="1:2">
      <c r="A338" s="138" t="s">
        <v>24</v>
      </c>
      <c r="B338" s="18">
        <v>9500</v>
      </c>
    </row>
    <row r="339" spans="1:2">
      <c r="A339" s="135" t="s">
        <v>733</v>
      </c>
      <c r="B339" s="18">
        <v>8000</v>
      </c>
    </row>
    <row r="340" spans="1:2">
      <c r="A340" s="135" t="s">
        <v>739</v>
      </c>
      <c r="B340" s="18">
        <v>1500</v>
      </c>
    </row>
    <row r="341" spans="1:2">
      <c r="A341" s="145" t="s">
        <v>265</v>
      </c>
      <c r="B341" s="28">
        <v>48500</v>
      </c>
    </row>
    <row r="342" spans="1:2">
      <c r="A342" s="138" t="s">
        <v>24</v>
      </c>
      <c r="B342" s="18">
        <v>32500</v>
      </c>
    </row>
    <row r="343" spans="1:2">
      <c r="A343" s="135" t="s">
        <v>733</v>
      </c>
      <c r="B343" s="18">
        <v>28000</v>
      </c>
    </row>
    <row r="344" spans="1:2">
      <c r="A344" s="135" t="s">
        <v>739</v>
      </c>
      <c r="B344" s="18">
        <v>4500</v>
      </c>
    </row>
    <row r="345" spans="1:2">
      <c r="A345" s="138" t="s">
        <v>5</v>
      </c>
      <c r="B345" s="18">
        <v>16000</v>
      </c>
    </row>
    <row r="346" spans="1:2">
      <c r="A346" s="135" t="s">
        <v>741</v>
      </c>
      <c r="B346" s="18">
        <v>6000</v>
      </c>
    </row>
    <row r="347" spans="1:2">
      <c r="A347" s="135" t="s">
        <v>747</v>
      </c>
      <c r="B347" s="18">
        <v>500</v>
      </c>
    </row>
    <row r="348" spans="1:2">
      <c r="A348" s="135" t="s">
        <v>757</v>
      </c>
      <c r="B348" s="18">
        <v>6000</v>
      </c>
    </row>
    <row r="349" spans="1:2">
      <c r="A349" s="135" t="s">
        <v>759</v>
      </c>
      <c r="B349" s="18">
        <v>3000</v>
      </c>
    </row>
    <row r="350" spans="1:2">
      <c r="A350" s="135" t="s">
        <v>763</v>
      </c>
      <c r="B350" s="18">
        <v>500</v>
      </c>
    </row>
    <row r="351" spans="1:2">
      <c r="A351" s="134" t="s">
        <v>584</v>
      </c>
      <c r="B351" s="24">
        <v>3000</v>
      </c>
    </row>
    <row r="352" spans="1:2">
      <c r="A352" s="145" t="s">
        <v>265</v>
      </c>
      <c r="B352" s="28">
        <v>3000</v>
      </c>
    </row>
    <row r="353" spans="1:2">
      <c r="A353" s="138" t="s">
        <v>5</v>
      </c>
      <c r="B353" s="18">
        <v>3000</v>
      </c>
    </row>
    <row r="354" spans="1:2">
      <c r="A354" s="135" t="s">
        <v>757</v>
      </c>
      <c r="B354" s="18">
        <v>3000</v>
      </c>
    </row>
    <row r="355" spans="1:2">
      <c r="A355" s="133" t="s">
        <v>334</v>
      </c>
      <c r="B355" s="24">
        <v>171550</v>
      </c>
    </row>
    <row r="356" spans="1:2">
      <c r="A356" s="134" t="s">
        <v>335</v>
      </c>
      <c r="B356" s="24">
        <v>111550</v>
      </c>
    </row>
    <row r="357" spans="1:2">
      <c r="A357" s="136" t="s">
        <v>3</v>
      </c>
      <c r="B357" s="28">
        <v>16550</v>
      </c>
    </row>
    <row r="358" spans="1:2">
      <c r="A358" s="138" t="s">
        <v>5</v>
      </c>
      <c r="B358" s="18">
        <v>16000</v>
      </c>
    </row>
    <row r="359" spans="1:2">
      <c r="A359" s="135" t="s">
        <v>747</v>
      </c>
      <c r="B359" s="18">
        <v>3500</v>
      </c>
    </row>
    <row r="360" spans="1:2">
      <c r="A360" s="135" t="s">
        <v>751</v>
      </c>
      <c r="B360" s="18">
        <v>1000</v>
      </c>
    </row>
    <row r="361" spans="1:2">
      <c r="A361" s="135" t="s">
        <v>753</v>
      </c>
      <c r="B361" s="18">
        <v>1000</v>
      </c>
    </row>
    <row r="362" spans="1:2">
      <c r="A362" s="135" t="s">
        <v>759</v>
      </c>
      <c r="B362" s="18">
        <v>1500</v>
      </c>
    </row>
    <row r="363" spans="1:2">
      <c r="A363" s="135" t="s">
        <v>763</v>
      </c>
      <c r="B363" s="18">
        <v>1000</v>
      </c>
    </row>
    <row r="364" spans="1:2">
      <c r="A364" s="135" t="s">
        <v>767</v>
      </c>
      <c r="B364" s="18">
        <v>8000</v>
      </c>
    </row>
    <row r="365" spans="1:2">
      <c r="A365" s="138" t="s">
        <v>633</v>
      </c>
      <c r="B365" s="18">
        <v>550</v>
      </c>
    </row>
    <row r="366" spans="1:2">
      <c r="A366" s="135" t="s">
        <v>785</v>
      </c>
      <c r="B366" s="18">
        <v>550</v>
      </c>
    </row>
    <row r="367" spans="1:2">
      <c r="A367" s="136" t="s">
        <v>577</v>
      </c>
      <c r="B367" s="28">
        <v>95000</v>
      </c>
    </row>
    <row r="368" spans="1:2">
      <c r="A368" s="138" t="s">
        <v>5</v>
      </c>
      <c r="B368" s="18">
        <v>95000</v>
      </c>
    </row>
    <row r="369" spans="1:2">
      <c r="A369" s="135" t="s">
        <v>757</v>
      </c>
      <c r="B369" s="18">
        <v>95000</v>
      </c>
    </row>
    <row r="370" spans="1:2" ht="25.5">
      <c r="A370" s="134" t="s">
        <v>566</v>
      </c>
      <c r="B370" s="24">
        <v>60000</v>
      </c>
    </row>
    <row r="371" spans="1:2">
      <c r="A371" s="136" t="s">
        <v>3</v>
      </c>
      <c r="B371" s="28">
        <v>60000</v>
      </c>
    </row>
    <row r="372" spans="1:2">
      <c r="A372" s="138" t="s">
        <v>633</v>
      </c>
      <c r="B372" s="18">
        <v>60000</v>
      </c>
    </row>
    <row r="373" spans="1:2">
      <c r="A373" s="135" t="s">
        <v>789</v>
      </c>
      <c r="B373" s="18">
        <v>60000</v>
      </c>
    </row>
    <row r="374" spans="1:2">
      <c r="A374" s="133" t="s">
        <v>585</v>
      </c>
      <c r="B374" s="24">
        <v>7500</v>
      </c>
    </row>
    <row r="375" spans="1:2">
      <c r="A375" s="134" t="s">
        <v>586</v>
      </c>
      <c r="B375" s="24">
        <v>7500</v>
      </c>
    </row>
    <row r="376" spans="1:2">
      <c r="A376" s="136" t="s">
        <v>3</v>
      </c>
      <c r="B376" s="28">
        <v>7500</v>
      </c>
    </row>
    <row r="377" spans="1:2">
      <c r="A377" s="138" t="s">
        <v>5</v>
      </c>
      <c r="B377" s="18">
        <v>7500</v>
      </c>
    </row>
    <row r="378" spans="1:2">
      <c r="A378" s="135" t="s">
        <v>757</v>
      </c>
      <c r="B378" s="18">
        <v>7500</v>
      </c>
    </row>
    <row r="379" spans="1:2" ht="25.5">
      <c r="A379" s="132" t="s">
        <v>336</v>
      </c>
      <c r="B379" s="25">
        <v>1639050</v>
      </c>
    </row>
    <row r="380" spans="1:2" ht="25.5">
      <c r="A380" s="137" t="s">
        <v>833</v>
      </c>
      <c r="B380" s="26">
        <v>1639050</v>
      </c>
    </row>
    <row r="381" spans="1:2">
      <c r="A381" s="136" t="s">
        <v>511</v>
      </c>
      <c r="B381" s="28">
        <v>657050</v>
      </c>
    </row>
    <row r="382" spans="1:2">
      <c r="A382" s="136" t="s">
        <v>513</v>
      </c>
      <c r="B382" s="28">
        <v>30000</v>
      </c>
    </row>
    <row r="383" spans="1:2">
      <c r="A383" s="136" t="s">
        <v>514</v>
      </c>
      <c r="B383" s="28">
        <v>157000</v>
      </c>
    </row>
    <row r="384" spans="1:2" ht="25.5">
      <c r="A384" s="136" t="s">
        <v>516</v>
      </c>
      <c r="B384" s="28">
        <v>195000</v>
      </c>
    </row>
    <row r="385" spans="1:2">
      <c r="A385" s="136" t="s">
        <v>518</v>
      </c>
      <c r="B385" s="28">
        <v>600000</v>
      </c>
    </row>
    <row r="386" spans="1:2">
      <c r="A386" s="133" t="s">
        <v>1</v>
      </c>
      <c r="B386" s="24">
        <v>615000</v>
      </c>
    </row>
    <row r="387" spans="1:2">
      <c r="A387" s="134" t="s">
        <v>337</v>
      </c>
      <c r="B387" s="24">
        <v>125000</v>
      </c>
    </row>
    <row r="388" spans="1:2">
      <c r="A388" s="136" t="s">
        <v>3</v>
      </c>
      <c r="B388" s="28">
        <v>125000</v>
      </c>
    </row>
    <row r="389" spans="1:2">
      <c r="A389" s="138" t="s">
        <v>5</v>
      </c>
      <c r="B389" s="18">
        <v>125000</v>
      </c>
    </row>
    <row r="390" spans="1:2">
      <c r="A390" s="135" t="s">
        <v>753</v>
      </c>
      <c r="B390" s="18">
        <v>2000</v>
      </c>
    </row>
    <row r="391" spans="1:2">
      <c r="A391" s="135" t="s">
        <v>757</v>
      </c>
      <c r="B391" s="18">
        <v>123000</v>
      </c>
    </row>
    <row r="392" spans="1:2">
      <c r="A392" s="134" t="s">
        <v>2</v>
      </c>
      <c r="B392" s="24">
        <v>220000</v>
      </c>
    </row>
    <row r="393" spans="1:2">
      <c r="A393" s="136" t="s">
        <v>3</v>
      </c>
      <c r="B393" s="28">
        <v>220000</v>
      </c>
    </row>
    <row r="394" spans="1:2">
      <c r="A394" s="138" t="s">
        <v>5</v>
      </c>
      <c r="B394" s="18">
        <v>220000</v>
      </c>
    </row>
    <row r="395" spans="1:2">
      <c r="A395" s="135" t="s">
        <v>757</v>
      </c>
      <c r="B395" s="18">
        <v>220000</v>
      </c>
    </row>
    <row r="396" spans="1:2" ht="25.5">
      <c r="A396" s="134" t="s">
        <v>338</v>
      </c>
      <c r="B396" s="24">
        <v>15000</v>
      </c>
    </row>
    <row r="397" spans="1:2">
      <c r="A397" s="136" t="s">
        <v>3</v>
      </c>
      <c r="B397" s="28">
        <v>15000</v>
      </c>
    </row>
    <row r="398" spans="1:2">
      <c r="A398" s="138" t="s">
        <v>5</v>
      </c>
      <c r="B398" s="18">
        <v>15000</v>
      </c>
    </row>
    <row r="399" spans="1:2">
      <c r="A399" s="135" t="s">
        <v>757</v>
      </c>
      <c r="B399" s="18">
        <v>15000</v>
      </c>
    </row>
    <row r="400" spans="1:2">
      <c r="A400" s="134" t="s">
        <v>6</v>
      </c>
      <c r="B400" s="24">
        <v>50000</v>
      </c>
    </row>
    <row r="401" spans="1:2">
      <c r="A401" s="136" t="s">
        <v>7</v>
      </c>
      <c r="B401" s="28">
        <v>50000</v>
      </c>
    </row>
    <row r="402" spans="1:2">
      <c r="A402" s="138" t="s">
        <v>9</v>
      </c>
      <c r="B402" s="18">
        <v>50000</v>
      </c>
    </row>
    <row r="403" spans="1:2">
      <c r="A403" s="135" t="s">
        <v>814</v>
      </c>
      <c r="B403" s="18">
        <v>50000</v>
      </c>
    </row>
    <row r="404" spans="1:2">
      <c r="A404" s="134" t="s">
        <v>339</v>
      </c>
      <c r="B404" s="24">
        <v>15000</v>
      </c>
    </row>
    <row r="405" spans="1:2">
      <c r="A405" s="136" t="s">
        <v>7</v>
      </c>
      <c r="B405" s="28">
        <v>15000</v>
      </c>
    </row>
    <row r="406" spans="1:2">
      <c r="A406" s="138" t="s">
        <v>9</v>
      </c>
      <c r="B406" s="18">
        <v>15000</v>
      </c>
    </row>
    <row r="407" spans="1:2">
      <c r="A407" s="135" t="s">
        <v>814</v>
      </c>
      <c r="B407" s="18">
        <v>15000</v>
      </c>
    </row>
    <row r="408" spans="1:2">
      <c r="A408" s="134" t="s">
        <v>340</v>
      </c>
      <c r="B408" s="24">
        <v>100000</v>
      </c>
    </row>
    <row r="409" spans="1:2">
      <c r="A409" s="136" t="s">
        <v>7</v>
      </c>
      <c r="B409" s="28">
        <v>100000</v>
      </c>
    </row>
    <row r="410" spans="1:2">
      <c r="A410" s="138" t="s">
        <v>9</v>
      </c>
      <c r="B410" s="18">
        <v>100000</v>
      </c>
    </row>
    <row r="411" spans="1:2">
      <c r="A411" s="135" t="s">
        <v>814</v>
      </c>
      <c r="B411" s="18">
        <v>100000</v>
      </c>
    </row>
    <row r="412" spans="1:2" ht="25.5">
      <c r="A412" s="134" t="s">
        <v>666</v>
      </c>
      <c r="B412" s="24">
        <v>60000</v>
      </c>
    </row>
    <row r="413" spans="1:2">
      <c r="A413" s="136" t="s">
        <v>3</v>
      </c>
      <c r="B413" s="28">
        <v>60000</v>
      </c>
    </row>
    <row r="414" spans="1:2">
      <c r="A414" s="138" t="s">
        <v>5</v>
      </c>
      <c r="B414" s="18">
        <v>60000</v>
      </c>
    </row>
    <row r="415" spans="1:2">
      <c r="A415" s="135" t="s">
        <v>757</v>
      </c>
      <c r="B415" s="18">
        <v>60000</v>
      </c>
    </row>
    <row r="416" spans="1:2">
      <c r="A416" s="134" t="s">
        <v>667</v>
      </c>
      <c r="B416" s="24">
        <v>30000</v>
      </c>
    </row>
    <row r="417" spans="1:2">
      <c r="A417" s="136" t="s">
        <v>3</v>
      </c>
      <c r="B417" s="28">
        <v>30000</v>
      </c>
    </row>
    <row r="418" spans="1:2">
      <c r="A418" s="138" t="s">
        <v>9</v>
      </c>
      <c r="B418" s="18">
        <v>30000</v>
      </c>
    </row>
    <row r="419" spans="1:2">
      <c r="A419" s="135" t="s">
        <v>814</v>
      </c>
      <c r="B419" s="18">
        <v>30000</v>
      </c>
    </row>
    <row r="420" spans="1:2">
      <c r="A420" s="133" t="s">
        <v>10</v>
      </c>
      <c r="B420" s="24">
        <v>680000</v>
      </c>
    </row>
    <row r="421" spans="1:2">
      <c r="A421" s="134" t="s">
        <v>11</v>
      </c>
      <c r="B421" s="24">
        <v>10000</v>
      </c>
    </row>
    <row r="422" spans="1:2">
      <c r="A422" s="136" t="s">
        <v>7</v>
      </c>
      <c r="B422" s="28">
        <v>10000</v>
      </c>
    </row>
    <row r="423" spans="1:2">
      <c r="A423" s="138" t="s">
        <v>9</v>
      </c>
      <c r="B423" s="18">
        <v>10000</v>
      </c>
    </row>
    <row r="424" spans="1:2">
      <c r="A424" s="135" t="s">
        <v>814</v>
      </c>
      <c r="B424" s="18">
        <v>10000</v>
      </c>
    </row>
    <row r="425" spans="1:2">
      <c r="A425" s="134" t="s">
        <v>12</v>
      </c>
      <c r="B425" s="24">
        <v>5000</v>
      </c>
    </row>
    <row r="426" spans="1:2">
      <c r="A426" s="136" t="s">
        <v>7</v>
      </c>
      <c r="B426" s="28">
        <v>5000</v>
      </c>
    </row>
    <row r="427" spans="1:2">
      <c r="A427" s="138" t="s">
        <v>9</v>
      </c>
      <c r="B427" s="18">
        <v>5000</v>
      </c>
    </row>
    <row r="428" spans="1:2">
      <c r="A428" s="135" t="s">
        <v>814</v>
      </c>
      <c r="B428" s="18">
        <v>5000</v>
      </c>
    </row>
    <row r="429" spans="1:2">
      <c r="A429" s="134" t="s">
        <v>341</v>
      </c>
      <c r="B429" s="24">
        <v>15000</v>
      </c>
    </row>
    <row r="430" spans="1:2">
      <c r="A430" s="136" t="s">
        <v>7</v>
      </c>
      <c r="B430" s="28">
        <v>15000</v>
      </c>
    </row>
    <row r="431" spans="1:2">
      <c r="A431" s="138" t="s">
        <v>9</v>
      </c>
      <c r="B431" s="18">
        <v>15000</v>
      </c>
    </row>
    <row r="432" spans="1:2">
      <c r="A432" s="135" t="s">
        <v>814</v>
      </c>
      <c r="B432" s="18">
        <v>15000</v>
      </c>
    </row>
    <row r="433" spans="1:2">
      <c r="A433" s="134" t="s">
        <v>587</v>
      </c>
      <c r="B433" s="24">
        <v>50000</v>
      </c>
    </row>
    <row r="434" spans="1:2">
      <c r="A434" s="136" t="s">
        <v>3</v>
      </c>
      <c r="B434" s="28">
        <v>50000</v>
      </c>
    </row>
    <row r="435" spans="1:2">
      <c r="A435" s="138" t="s">
        <v>9</v>
      </c>
      <c r="B435" s="18">
        <v>50000</v>
      </c>
    </row>
    <row r="436" spans="1:2">
      <c r="A436" s="135" t="s">
        <v>814</v>
      </c>
      <c r="B436" s="18">
        <v>50000</v>
      </c>
    </row>
    <row r="437" spans="1:2" ht="25.5">
      <c r="A437" s="134" t="s">
        <v>588</v>
      </c>
      <c r="B437" s="24">
        <v>200000</v>
      </c>
    </row>
    <row r="438" spans="1:2">
      <c r="A438" s="136" t="s">
        <v>577</v>
      </c>
      <c r="B438" s="28">
        <v>200000</v>
      </c>
    </row>
    <row r="439" spans="1:2">
      <c r="A439" s="138" t="s">
        <v>9</v>
      </c>
      <c r="B439" s="18">
        <v>200000</v>
      </c>
    </row>
    <row r="440" spans="1:2">
      <c r="A440" s="135" t="s">
        <v>814</v>
      </c>
      <c r="B440" s="18">
        <v>200000</v>
      </c>
    </row>
    <row r="441" spans="1:2" ht="25.5">
      <c r="A441" s="134" t="s">
        <v>589</v>
      </c>
      <c r="B441" s="24">
        <v>400000</v>
      </c>
    </row>
    <row r="442" spans="1:2">
      <c r="A442" s="136" t="s">
        <v>577</v>
      </c>
      <c r="B442" s="28">
        <v>400000</v>
      </c>
    </row>
    <row r="443" spans="1:2">
      <c r="A443" s="138" t="s">
        <v>9</v>
      </c>
      <c r="B443" s="18">
        <v>400000</v>
      </c>
    </row>
    <row r="444" spans="1:2">
      <c r="A444" s="135" t="s">
        <v>814</v>
      </c>
      <c r="B444" s="18">
        <v>400000</v>
      </c>
    </row>
    <row r="445" spans="1:2">
      <c r="A445" s="133" t="s">
        <v>668</v>
      </c>
      <c r="B445" s="24">
        <v>314050</v>
      </c>
    </row>
    <row r="446" spans="1:2">
      <c r="A446" s="134" t="s">
        <v>669</v>
      </c>
      <c r="B446" s="24">
        <v>314050</v>
      </c>
    </row>
    <row r="447" spans="1:2">
      <c r="A447" s="136" t="s">
        <v>3</v>
      </c>
      <c r="B447" s="28">
        <v>157050</v>
      </c>
    </row>
    <row r="448" spans="1:2">
      <c r="A448" s="138" t="s">
        <v>24</v>
      </c>
      <c r="B448" s="18">
        <v>102000</v>
      </c>
    </row>
    <row r="449" spans="1:2">
      <c r="A449" s="135" t="s">
        <v>733</v>
      </c>
      <c r="B449" s="18">
        <v>85000</v>
      </c>
    </row>
    <row r="450" spans="1:2">
      <c r="A450" s="135" t="s">
        <v>737</v>
      </c>
      <c r="B450" s="18">
        <v>2500</v>
      </c>
    </row>
    <row r="451" spans="1:2">
      <c r="A451" s="135" t="s">
        <v>739</v>
      </c>
      <c r="B451" s="18">
        <v>14500</v>
      </c>
    </row>
    <row r="452" spans="1:2">
      <c r="A452" s="138" t="s">
        <v>5</v>
      </c>
      <c r="B452" s="18">
        <v>55000</v>
      </c>
    </row>
    <row r="453" spans="1:2">
      <c r="A453" s="135" t="s">
        <v>741</v>
      </c>
      <c r="B453" s="18">
        <v>16000</v>
      </c>
    </row>
    <row r="454" spans="1:2">
      <c r="A454" s="135" t="s">
        <v>742</v>
      </c>
      <c r="B454" s="18">
        <v>2500</v>
      </c>
    </row>
    <row r="455" spans="1:2">
      <c r="A455" s="135" t="s">
        <v>743</v>
      </c>
      <c r="B455" s="18">
        <v>12500</v>
      </c>
    </row>
    <row r="456" spans="1:2">
      <c r="A456" s="135" t="s">
        <v>753</v>
      </c>
      <c r="B456" s="18">
        <v>3000</v>
      </c>
    </row>
    <row r="457" spans="1:2">
      <c r="A457" s="135" t="s">
        <v>757</v>
      </c>
      <c r="B457" s="18">
        <v>15000</v>
      </c>
    </row>
    <row r="458" spans="1:2">
      <c r="A458" s="135" t="s">
        <v>759</v>
      </c>
      <c r="B458" s="18">
        <v>2000</v>
      </c>
    </row>
    <row r="459" spans="1:2">
      <c r="A459" s="135" t="s">
        <v>763</v>
      </c>
      <c r="B459" s="18">
        <v>3000</v>
      </c>
    </row>
    <row r="460" spans="1:2">
      <c r="A460" s="135" t="s">
        <v>767</v>
      </c>
      <c r="B460" s="18">
        <v>1000</v>
      </c>
    </row>
    <row r="461" spans="1:2">
      <c r="A461" s="138" t="s">
        <v>17</v>
      </c>
      <c r="B461" s="18">
        <v>50</v>
      </c>
    </row>
    <row r="462" spans="1:2">
      <c r="A462" s="135" t="s">
        <v>773</v>
      </c>
      <c r="B462" s="18">
        <v>50</v>
      </c>
    </row>
    <row r="463" spans="1:2">
      <c r="A463" s="136" t="s">
        <v>25</v>
      </c>
      <c r="B463" s="28">
        <v>157000</v>
      </c>
    </row>
    <row r="464" spans="1:2">
      <c r="A464" s="138" t="s">
        <v>24</v>
      </c>
      <c r="B464" s="18">
        <v>102000</v>
      </c>
    </row>
    <row r="465" spans="1:2">
      <c r="A465" s="135" t="s">
        <v>733</v>
      </c>
      <c r="B465" s="18">
        <v>85000</v>
      </c>
    </row>
    <row r="466" spans="1:2">
      <c r="A466" s="135" t="s">
        <v>737</v>
      </c>
      <c r="B466" s="18">
        <v>2500</v>
      </c>
    </row>
    <row r="467" spans="1:2">
      <c r="A467" s="135" t="s">
        <v>739</v>
      </c>
      <c r="B467" s="18">
        <v>14500</v>
      </c>
    </row>
    <row r="468" spans="1:2">
      <c r="A468" s="138" t="s">
        <v>5</v>
      </c>
      <c r="B468" s="18">
        <v>55000</v>
      </c>
    </row>
    <row r="469" spans="1:2">
      <c r="A469" s="135" t="s">
        <v>741</v>
      </c>
      <c r="B469" s="18">
        <v>16000</v>
      </c>
    </row>
    <row r="470" spans="1:2">
      <c r="A470" s="135" t="s">
        <v>742</v>
      </c>
      <c r="B470" s="18">
        <v>2500</v>
      </c>
    </row>
    <row r="471" spans="1:2">
      <c r="A471" s="135" t="s">
        <v>743</v>
      </c>
      <c r="B471" s="18">
        <v>12500</v>
      </c>
    </row>
    <row r="472" spans="1:2">
      <c r="A472" s="135" t="s">
        <v>753</v>
      </c>
      <c r="B472" s="18">
        <v>3000</v>
      </c>
    </row>
    <row r="473" spans="1:2">
      <c r="A473" s="135" t="s">
        <v>757</v>
      </c>
      <c r="B473" s="18">
        <v>15000</v>
      </c>
    </row>
    <row r="474" spans="1:2">
      <c r="A474" s="135" t="s">
        <v>759</v>
      </c>
      <c r="B474" s="18">
        <v>2000</v>
      </c>
    </row>
    <row r="475" spans="1:2">
      <c r="A475" s="135" t="s">
        <v>763</v>
      </c>
      <c r="B475" s="18">
        <v>3000</v>
      </c>
    </row>
    <row r="476" spans="1:2">
      <c r="A476" s="135" t="s">
        <v>767</v>
      </c>
      <c r="B476" s="18">
        <v>1000</v>
      </c>
    </row>
    <row r="477" spans="1:2">
      <c r="A477" s="133" t="s">
        <v>276</v>
      </c>
      <c r="B477" s="24">
        <v>30000</v>
      </c>
    </row>
    <row r="478" spans="1:2" ht="25.5">
      <c r="A478" s="134" t="s">
        <v>277</v>
      </c>
      <c r="B478" s="24">
        <v>30000</v>
      </c>
    </row>
    <row r="479" spans="1:2">
      <c r="A479" s="136" t="s">
        <v>20</v>
      </c>
      <c r="B479" s="28">
        <v>30000</v>
      </c>
    </row>
    <row r="480" spans="1:2">
      <c r="A480" s="138" t="s">
        <v>5</v>
      </c>
      <c r="B480" s="18">
        <v>22100</v>
      </c>
    </row>
    <row r="481" spans="1:2">
      <c r="A481" s="135" t="s">
        <v>749</v>
      </c>
      <c r="B481" s="18">
        <v>500</v>
      </c>
    </row>
    <row r="482" spans="1:2">
      <c r="A482" s="135" t="s">
        <v>751</v>
      </c>
      <c r="B482" s="18">
        <v>500</v>
      </c>
    </row>
    <row r="483" spans="1:2">
      <c r="A483" s="135" t="s">
        <v>752</v>
      </c>
      <c r="B483" s="18">
        <v>9600</v>
      </c>
    </row>
    <row r="484" spans="1:2">
      <c r="A484" s="135" t="s">
        <v>757</v>
      </c>
      <c r="B484" s="18">
        <v>8000</v>
      </c>
    </row>
    <row r="485" spans="1:2">
      <c r="A485" s="135" t="s">
        <v>759</v>
      </c>
      <c r="B485" s="18">
        <v>3000</v>
      </c>
    </row>
    <row r="486" spans="1:2">
      <c r="A486" s="135" t="s">
        <v>767</v>
      </c>
      <c r="B486" s="18">
        <v>500</v>
      </c>
    </row>
    <row r="487" spans="1:2">
      <c r="A487" s="138" t="s">
        <v>9</v>
      </c>
      <c r="B487" s="18">
        <v>7900</v>
      </c>
    </row>
    <row r="488" spans="1:2">
      <c r="A488" s="135" t="s">
        <v>802</v>
      </c>
      <c r="B488" s="18">
        <v>5000</v>
      </c>
    </row>
    <row r="489" spans="1:2">
      <c r="A489" s="135" t="s">
        <v>804</v>
      </c>
      <c r="B489" s="18">
        <v>2000</v>
      </c>
    </row>
    <row r="490" spans="1:2">
      <c r="A490" s="135" t="s">
        <v>806</v>
      </c>
      <c r="B490" s="18">
        <v>900</v>
      </c>
    </row>
    <row r="491" spans="1:2">
      <c r="A491" s="132" t="s">
        <v>342</v>
      </c>
      <c r="B491" s="25">
        <v>41542346</v>
      </c>
    </row>
    <row r="492" spans="1:2">
      <c r="A492" s="137" t="s">
        <v>834</v>
      </c>
      <c r="B492" s="26">
        <v>14945600</v>
      </c>
    </row>
    <row r="493" spans="1:2">
      <c r="A493" s="136" t="s">
        <v>511</v>
      </c>
      <c r="B493" s="28">
        <v>5115330</v>
      </c>
    </row>
    <row r="494" spans="1:2">
      <c r="A494" s="136" t="s">
        <v>513</v>
      </c>
      <c r="B494" s="28">
        <v>2848700</v>
      </c>
    </row>
    <row r="495" spans="1:2">
      <c r="A495" s="136" t="s">
        <v>514</v>
      </c>
      <c r="B495" s="28">
        <v>340570</v>
      </c>
    </row>
    <row r="496" spans="1:2">
      <c r="A496" s="136" t="s">
        <v>515</v>
      </c>
      <c r="B496" s="28">
        <v>2255000</v>
      </c>
    </row>
    <row r="497" spans="1:2">
      <c r="A497" s="136" t="s">
        <v>518</v>
      </c>
      <c r="B497" s="28">
        <v>4386000</v>
      </c>
    </row>
    <row r="498" spans="1:2">
      <c r="A498" s="133" t="s">
        <v>26</v>
      </c>
      <c r="B498" s="24">
        <v>6844400</v>
      </c>
    </row>
    <row r="499" spans="1:2">
      <c r="A499" s="134" t="s">
        <v>343</v>
      </c>
      <c r="B499" s="24">
        <v>2928000</v>
      </c>
    </row>
    <row r="500" spans="1:2">
      <c r="A500" s="136" t="s">
        <v>20</v>
      </c>
      <c r="B500" s="28">
        <v>673000</v>
      </c>
    </row>
    <row r="501" spans="1:2">
      <c r="A501" s="138" t="s">
        <v>9</v>
      </c>
      <c r="B501" s="18">
        <v>673000</v>
      </c>
    </row>
    <row r="502" spans="1:2">
      <c r="A502" s="135" t="s">
        <v>800</v>
      </c>
      <c r="B502" s="18">
        <v>673000</v>
      </c>
    </row>
    <row r="503" spans="1:2">
      <c r="A503" s="136" t="s">
        <v>312</v>
      </c>
      <c r="B503" s="28">
        <v>2255000</v>
      </c>
    </row>
    <row r="504" spans="1:2">
      <c r="A504" s="138" t="s">
        <v>9</v>
      </c>
      <c r="B504" s="18">
        <v>2255000</v>
      </c>
    </row>
    <row r="505" spans="1:2">
      <c r="A505" s="135" t="s">
        <v>800</v>
      </c>
      <c r="B505" s="18">
        <v>2255000</v>
      </c>
    </row>
    <row r="506" spans="1:2">
      <c r="A506" s="134" t="s">
        <v>344</v>
      </c>
      <c r="B506" s="24">
        <v>40000</v>
      </c>
    </row>
    <row r="507" spans="1:2">
      <c r="A507" s="136" t="s">
        <v>20</v>
      </c>
      <c r="B507" s="28">
        <v>40000</v>
      </c>
    </row>
    <row r="508" spans="1:2">
      <c r="A508" s="138" t="s">
        <v>9</v>
      </c>
      <c r="B508" s="18">
        <v>40000</v>
      </c>
    </row>
    <row r="509" spans="1:2">
      <c r="A509" s="135" t="s">
        <v>800</v>
      </c>
      <c r="B509" s="18">
        <v>40000</v>
      </c>
    </row>
    <row r="510" spans="1:2">
      <c r="A510" s="134" t="s">
        <v>345</v>
      </c>
      <c r="B510" s="24">
        <v>166000</v>
      </c>
    </row>
    <row r="511" spans="1:2">
      <c r="A511" s="136" t="s">
        <v>20</v>
      </c>
      <c r="B511" s="28">
        <v>166000</v>
      </c>
    </row>
    <row r="512" spans="1:2">
      <c r="A512" s="138" t="s">
        <v>9</v>
      </c>
      <c r="B512" s="18">
        <v>166000</v>
      </c>
    </row>
    <row r="513" spans="1:2">
      <c r="A513" s="135" t="s">
        <v>800</v>
      </c>
      <c r="B513" s="18">
        <v>166000</v>
      </c>
    </row>
    <row r="514" spans="1:2">
      <c r="A514" s="134" t="s">
        <v>346</v>
      </c>
      <c r="B514" s="24">
        <v>100000</v>
      </c>
    </row>
    <row r="515" spans="1:2">
      <c r="A515" s="136" t="s">
        <v>89</v>
      </c>
      <c r="B515" s="28">
        <v>100000</v>
      </c>
    </row>
    <row r="516" spans="1:2">
      <c r="A516" s="138" t="s">
        <v>9</v>
      </c>
      <c r="B516" s="18">
        <v>100000</v>
      </c>
    </row>
    <row r="517" spans="1:2">
      <c r="A517" s="135" t="s">
        <v>800</v>
      </c>
      <c r="B517" s="18">
        <v>100000</v>
      </c>
    </row>
    <row r="518" spans="1:2">
      <c r="A518" s="134" t="s">
        <v>347</v>
      </c>
      <c r="B518" s="24">
        <v>500000</v>
      </c>
    </row>
    <row r="519" spans="1:2">
      <c r="A519" s="136" t="s">
        <v>20</v>
      </c>
      <c r="B519" s="28">
        <v>230000</v>
      </c>
    </row>
    <row r="520" spans="1:2">
      <c r="A520" s="138" t="s">
        <v>9</v>
      </c>
      <c r="B520" s="18">
        <v>230000</v>
      </c>
    </row>
    <row r="521" spans="1:2">
      <c r="A521" s="135" t="s">
        <v>800</v>
      </c>
      <c r="B521" s="18">
        <v>230000</v>
      </c>
    </row>
    <row r="522" spans="1:2">
      <c r="A522" s="136" t="s">
        <v>89</v>
      </c>
      <c r="B522" s="28">
        <v>270000</v>
      </c>
    </row>
    <row r="523" spans="1:2">
      <c r="A523" s="138" t="s">
        <v>9</v>
      </c>
      <c r="B523" s="18">
        <v>270000</v>
      </c>
    </row>
    <row r="524" spans="1:2">
      <c r="A524" s="135" t="s">
        <v>800</v>
      </c>
      <c r="B524" s="18">
        <v>270000</v>
      </c>
    </row>
    <row r="525" spans="1:2">
      <c r="A525" s="134" t="s">
        <v>590</v>
      </c>
      <c r="B525" s="24">
        <v>80000</v>
      </c>
    </row>
    <row r="526" spans="1:2">
      <c r="A526" s="136" t="s">
        <v>20</v>
      </c>
      <c r="B526" s="28">
        <v>80000</v>
      </c>
    </row>
    <row r="527" spans="1:2">
      <c r="A527" s="138" t="s">
        <v>9</v>
      </c>
      <c r="B527" s="18">
        <v>80000</v>
      </c>
    </row>
    <row r="528" spans="1:2">
      <c r="A528" s="135" t="s">
        <v>800</v>
      </c>
      <c r="B528" s="18">
        <v>80000</v>
      </c>
    </row>
    <row r="529" spans="1:2">
      <c r="A529" s="134" t="s">
        <v>348</v>
      </c>
      <c r="B529" s="24">
        <v>15400</v>
      </c>
    </row>
    <row r="530" spans="1:2">
      <c r="A530" s="136" t="s">
        <v>20</v>
      </c>
      <c r="B530" s="28">
        <v>15400</v>
      </c>
    </row>
    <row r="531" spans="1:2">
      <c r="A531" s="138" t="s">
        <v>21</v>
      </c>
      <c r="B531" s="18">
        <v>15400</v>
      </c>
    </row>
    <row r="532" spans="1:2">
      <c r="A532" s="135" t="s">
        <v>795</v>
      </c>
      <c r="B532" s="18">
        <v>15400</v>
      </c>
    </row>
    <row r="533" spans="1:2" ht="26.25" customHeight="1">
      <c r="A533" s="142" t="s">
        <v>349</v>
      </c>
      <c r="B533" s="24">
        <v>50000</v>
      </c>
    </row>
    <row r="534" spans="1:2">
      <c r="A534" s="136" t="s">
        <v>20</v>
      </c>
      <c r="B534" s="28">
        <v>50000</v>
      </c>
    </row>
    <row r="535" spans="1:2">
      <c r="A535" s="138" t="s">
        <v>9</v>
      </c>
      <c r="B535" s="18">
        <v>50000</v>
      </c>
    </row>
    <row r="536" spans="1:2">
      <c r="A536" s="135" t="s">
        <v>800</v>
      </c>
      <c r="B536" s="18">
        <v>50000</v>
      </c>
    </row>
    <row r="537" spans="1:2">
      <c r="A537" s="134" t="s">
        <v>27</v>
      </c>
      <c r="B537" s="24">
        <v>1400000</v>
      </c>
    </row>
    <row r="538" spans="1:2">
      <c r="A538" s="136" t="s">
        <v>577</v>
      </c>
      <c r="B538" s="28">
        <v>730000</v>
      </c>
    </row>
    <row r="539" spans="1:2">
      <c r="A539" s="138" t="s">
        <v>9</v>
      </c>
      <c r="B539" s="18">
        <v>730000</v>
      </c>
    </row>
    <row r="540" spans="1:2">
      <c r="A540" s="135" t="s">
        <v>800</v>
      </c>
      <c r="B540" s="18">
        <v>730000</v>
      </c>
    </row>
    <row r="541" spans="1:2">
      <c r="A541" s="136" t="s">
        <v>89</v>
      </c>
      <c r="B541" s="28">
        <v>670000</v>
      </c>
    </row>
    <row r="542" spans="1:2">
      <c r="A542" s="138" t="s">
        <v>9</v>
      </c>
      <c r="B542" s="18">
        <v>670000</v>
      </c>
    </row>
    <row r="543" spans="1:2">
      <c r="A543" s="135" t="s">
        <v>800</v>
      </c>
      <c r="B543" s="18">
        <v>670000</v>
      </c>
    </row>
    <row r="544" spans="1:2">
      <c r="A544" s="134" t="s">
        <v>350</v>
      </c>
      <c r="B544" s="24">
        <v>100000</v>
      </c>
    </row>
    <row r="545" spans="1:2">
      <c r="A545" s="136" t="s">
        <v>20</v>
      </c>
      <c r="B545" s="28">
        <v>100000</v>
      </c>
    </row>
    <row r="546" spans="1:2">
      <c r="A546" s="138" t="s">
        <v>9</v>
      </c>
      <c r="B546" s="18">
        <v>100000</v>
      </c>
    </row>
    <row r="547" spans="1:2">
      <c r="A547" s="135" t="s">
        <v>800</v>
      </c>
      <c r="B547" s="18">
        <v>100000</v>
      </c>
    </row>
    <row r="548" spans="1:2" ht="25.5">
      <c r="A548" s="134" t="s">
        <v>351</v>
      </c>
      <c r="B548" s="24">
        <v>45000</v>
      </c>
    </row>
    <row r="549" spans="1:2">
      <c r="A549" s="136" t="s">
        <v>20</v>
      </c>
      <c r="B549" s="28">
        <v>45000</v>
      </c>
    </row>
    <row r="550" spans="1:2">
      <c r="A550" s="138" t="s">
        <v>9</v>
      </c>
      <c r="B550" s="18">
        <v>45000</v>
      </c>
    </row>
    <row r="551" spans="1:2">
      <c r="A551" s="135" t="s">
        <v>800</v>
      </c>
      <c r="B551" s="18">
        <v>45000</v>
      </c>
    </row>
    <row r="552" spans="1:2">
      <c r="A552" s="134" t="s">
        <v>352</v>
      </c>
      <c r="B552" s="24">
        <v>200000</v>
      </c>
    </row>
    <row r="553" spans="1:2">
      <c r="A553" s="136" t="s">
        <v>20</v>
      </c>
      <c r="B553" s="28">
        <v>40000</v>
      </c>
    </row>
    <row r="554" spans="1:2">
      <c r="A554" s="138" t="s">
        <v>9</v>
      </c>
      <c r="B554" s="18">
        <v>40000</v>
      </c>
    </row>
    <row r="555" spans="1:2">
      <c r="A555" s="135" t="s">
        <v>800</v>
      </c>
      <c r="B555" s="18">
        <v>40000</v>
      </c>
    </row>
    <row r="556" spans="1:2">
      <c r="A556" s="136" t="s">
        <v>577</v>
      </c>
      <c r="B556" s="28">
        <v>160000</v>
      </c>
    </row>
    <row r="557" spans="1:2">
      <c r="A557" s="138" t="s">
        <v>9</v>
      </c>
      <c r="B557" s="18">
        <v>160000</v>
      </c>
    </row>
    <row r="558" spans="1:2">
      <c r="A558" s="135" t="s">
        <v>800</v>
      </c>
      <c r="B558" s="18">
        <v>160000</v>
      </c>
    </row>
    <row r="559" spans="1:2">
      <c r="A559" s="134" t="s">
        <v>354</v>
      </c>
      <c r="B559" s="24">
        <v>40000</v>
      </c>
    </row>
    <row r="560" spans="1:2">
      <c r="A560" s="136" t="s">
        <v>20</v>
      </c>
      <c r="B560" s="28">
        <v>40000</v>
      </c>
    </row>
    <row r="561" spans="1:2">
      <c r="A561" s="138" t="s">
        <v>9</v>
      </c>
      <c r="B561" s="18">
        <v>40000</v>
      </c>
    </row>
    <row r="562" spans="1:2">
      <c r="A562" s="135" t="s">
        <v>800</v>
      </c>
      <c r="B562" s="18">
        <v>40000</v>
      </c>
    </row>
    <row r="563" spans="1:2">
      <c r="A563" s="143" t="s">
        <v>355</v>
      </c>
      <c r="B563" s="24">
        <v>130000</v>
      </c>
    </row>
    <row r="564" spans="1:2">
      <c r="A564" s="136" t="s">
        <v>20</v>
      </c>
      <c r="B564" s="28">
        <v>130000</v>
      </c>
    </row>
    <row r="565" spans="1:2">
      <c r="A565" s="138" t="s">
        <v>9</v>
      </c>
      <c r="B565" s="18">
        <v>130000</v>
      </c>
    </row>
    <row r="566" spans="1:2">
      <c r="A566" s="135" t="s">
        <v>800</v>
      </c>
      <c r="B566" s="18">
        <v>130000</v>
      </c>
    </row>
    <row r="567" spans="1:2" ht="25.5">
      <c r="A567" s="134" t="s">
        <v>356</v>
      </c>
      <c r="B567" s="24">
        <v>250000</v>
      </c>
    </row>
    <row r="568" spans="1:2">
      <c r="A568" s="136" t="s">
        <v>20</v>
      </c>
      <c r="B568" s="28">
        <v>250000</v>
      </c>
    </row>
    <row r="569" spans="1:2">
      <c r="A569" s="138" t="s">
        <v>9</v>
      </c>
      <c r="B569" s="18">
        <v>250000</v>
      </c>
    </row>
    <row r="570" spans="1:2">
      <c r="A570" s="135" t="s">
        <v>800</v>
      </c>
      <c r="B570" s="18">
        <v>250000</v>
      </c>
    </row>
    <row r="571" spans="1:2">
      <c r="A571" s="143" t="s">
        <v>591</v>
      </c>
      <c r="B571" s="24">
        <v>50000</v>
      </c>
    </row>
    <row r="572" spans="1:2">
      <c r="A572" s="136" t="s">
        <v>20</v>
      </c>
      <c r="B572" s="28">
        <v>50000</v>
      </c>
    </row>
    <row r="573" spans="1:2">
      <c r="A573" s="138" t="s">
        <v>9</v>
      </c>
      <c r="B573" s="18">
        <v>50000</v>
      </c>
    </row>
    <row r="574" spans="1:2">
      <c r="A574" s="135" t="s">
        <v>800</v>
      </c>
      <c r="B574" s="18">
        <v>50000</v>
      </c>
    </row>
    <row r="575" spans="1:2">
      <c r="A575" s="134" t="s">
        <v>592</v>
      </c>
      <c r="B575" s="24">
        <v>700000</v>
      </c>
    </row>
    <row r="576" spans="1:2">
      <c r="A576" s="136" t="s">
        <v>20</v>
      </c>
      <c r="B576" s="28">
        <v>5000</v>
      </c>
    </row>
    <row r="577" spans="1:2">
      <c r="A577" s="138" t="s">
        <v>9</v>
      </c>
      <c r="B577" s="18">
        <v>5000</v>
      </c>
    </row>
    <row r="578" spans="1:2">
      <c r="A578" s="135" t="s">
        <v>800</v>
      </c>
      <c r="B578" s="18">
        <v>5000</v>
      </c>
    </row>
    <row r="579" spans="1:2">
      <c r="A579" s="136" t="s">
        <v>89</v>
      </c>
      <c r="B579" s="28">
        <v>695000</v>
      </c>
    </row>
    <row r="580" spans="1:2">
      <c r="A580" s="138" t="s">
        <v>13</v>
      </c>
      <c r="B580" s="18">
        <v>395000</v>
      </c>
    </row>
    <row r="581" spans="1:2">
      <c r="A581" s="135" t="s">
        <v>780</v>
      </c>
      <c r="B581" s="18">
        <v>395000</v>
      </c>
    </row>
    <row r="582" spans="1:2">
      <c r="A582" s="138" t="s">
        <v>9</v>
      </c>
      <c r="B582" s="18">
        <v>300000</v>
      </c>
    </row>
    <row r="583" spans="1:2">
      <c r="A583" s="135" t="s">
        <v>800</v>
      </c>
      <c r="B583" s="18">
        <v>300000</v>
      </c>
    </row>
    <row r="584" spans="1:2">
      <c r="A584" s="143" t="s">
        <v>593</v>
      </c>
      <c r="B584" s="24">
        <v>50000</v>
      </c>
    </row>
    <row r="585" spans="1:2">
      <c r="A585" s="136" t="s">
        <v>20</v>
      </c>
      <c r="B585" s="28">
        <v>50000</v>
      </c>
    </row>
    <row r="586" spans="1:2">
      <c r="A586" s="138" t="s">
        <v>9</v>
      </c>
      <c r="B586" s="18">
        <v>50000</v>
      </c>
    </row>
    <row r="587" spans="1:2">
      <c r="A587" s="135" t="s">
        <v>800</v>
      </c>
      <c r="B587" s="18">
        <v>50000</v>
      </c>
    </row>
    <row r="588" spans="1:2">
      <c r="A588" s="133" t="s">
        <v>28</v>
      </c>
      <c r="B588" s="24">
        <v>65000</v>
      </c>
    </row>
    <row r="589" spans="1:2" ht="25.5">
      <c r="A589" s="134" t="s">
        <v>357</v>
      </c>
      <c r="B589" s="24">
        <v>65000</v>
      </c>
    </row>
    <row r="590" spans="1:2">
      <c r="A590" s="136" t="s">
        <v>3</v>
      </c>
      <c r="B590" s="28">
        <v>25000</v>
      </c>
    </row>
    <row r="591" spans="1:2">
      <c r="A591" s="138" t="s">
        <v>635</v>
      </c>
      <c r="B591" s="18">
        <v>25000</v>
      </c>
    </row>
    <row r="592" spans="1:2">
      <c r="A592" s="135" t="s">
        <v>823</v>
      </c>
      <c r="B592" s="18">
        <v>25000</v>
      </c>
    </row>
    <row r="593" spans="1:2">
      <c r="A593" s="136" t="s">
        <v>20</v>
      </c>
      <c r="B593" s="28">
        <v>40000</v>
      </c>
    </row>
    <row r="594" spans="1:2">
      <c r="A594" s="138" t="s">
        <v>635</v>
      </c>
      <c r="B594" s="18">
        <v>40000</v>
      </c>
    </row>
    <row r="595" spans="1:2">
      <c r="A595" s="135" t="s">
        <v>823</v>
      </c>
      <c r="B595" s="18">
        <v>40000</v>
      </c>
    </row>
    <row r="596" spans="1:2">
      <c r="A596" s="133" t="s">
        <v>594</v>
      </c>
      <c r="B596" s="24">
        <v>300000</v>
      </c>
    </row>
    <row r="597" spans="1:2">
      <c r="A597" s="134" t="s">
        <v>595</v>
      </c>
      <c r="B597" s="24">
        <v>300000</v>
      </c>
    </row>
    <row r="598" spans="1:2">
      <c r="A598" s="136" t="s">
        <v>20</v>
      </c>
      <c r="B598" s="28">
        <v>300000</v>
      </c>
    </row>
    <row r="599" spans="1:2">
      <c r="A599" s="138" t="s">
        <v>9</v>
      </c>
      <c r="B599" s="18">
        <v>300000</v>
      </c>
    </row>
    <row r="600" spans="1:2">
      <c r="A600" s="135" t="s">
        <v>801</v>
      </c>
      <c r="B600" s="18">
        <v>300000</v>
      </c>
    </row>
    <row r="601" spans="1:2" ht="25.5">
      <c r="A601" s="133" t="s">
        <v>30</v>
      </c>
      <c r="B601" s="24">
        <v>1561500</v>
      </c>
    </row>
    <row r="602" spans="1:2">
      <c r="A602" s="134" t="s">
        <v>31</v>
      </c>
      <c r="B602" s="24">
        <v>359000</v>
      </c>
    </row>
    <row r="603" spans="1:2">
      <c r="A603" s="136" t="s">
        <v>20</v>
      </c>
      <c r="B603" s="28">
        <v>359000</v>
      </c>
    </row>
    <row r="604" spans="1:2">
      <c r="A604" s="138" t="s">
        <v>633</v>
      </c>
      <c r="B604" s="18">
        <v>359000</v>
      </c>
    </row>
    <row r="605" spans="1:2" ht="25.5">
      <c r="A605" s="135" t="s">
        <v>793</v>
      </c>
      <c r="B605" s="18">
        <v>359000</v>
      </c>
    </row>
    <row r="606" spans="1:2">
      <c r="A606" s="134" t="s">
        <v>32</v>
      </c>
      <c r="B606" s="24">
        <v>265500</v>
      </c>
    </row>
    <row r="607" spans="1:2">
      <c r="A607" s="136" t="s">
        <v>20</v>
      </c>
      <c r="B607" s="28">
        <v>159300</v>
      </c>
    </row>
    <row r="608" spans="1:2">
      <c r="A608" s="138" t="s">
        <v>633</v>
      </c>
      <c r="B608" s="18">
        <v>159300</v>
      </c>
    </row>
    <row r="609" spans="1:2" ht="25.5">
      <c r="A609" s="135" t="s">
        <v>793</v>
      </c>
      <c r="B609" s="18">
        <v>159300</v>
      </c>
    </row>
    <row r="610" spans="1:2">
      <c r="A610" s="136" t="s">
        <v>55</v>
      </c>
      <c r="B610" s="28">
        <v>106200</v>
      </c>
    </row>
    <row r="611" spans="1:2">
      <c r="A611" s="138" t="s">
        <v>633</v>
      </c>
      <c r="B611" s="18">
        <v>106200</v>
      </c>
    </row>
    <row r="612" spans="1:2" ht="25.5">
      <c r="A612" s="135" t="s">
        <v>793</v>
      </c>
      <c r="B612" s="18">
        <v>106200</v>
      </c>
    </row>
    <row r="613" spans="1:2">
      <c r="A613" s="134" t="s">
        <v>358</v>
      </c>
      <c r="B613" s="24">
        <v>537000</v>
      </c>
    </row>
    <row r="614" spans="1:2">
      <c r="A614" s="136" t="s">
        <v>3</v>
      </c>
      <c r="B614" s="28">
        <v>369000</v>
      </c>
    </row>
    <row r="615" spans="1:2">
      <c r="A615" s="138" t="s">
        <v>5</v>
      </c>
      <c r="B615" s="18">
        <v>369000</v>
      </c>
    </row>
    <row r="616" spans="1:2">
      <c r="A616" s="135" t="s">
        <v>759</v>
      </c>
      <c r="B616" s="18">
        <v>369000</v>
      </c>
    </row>
    <row r="617" spans="1:2">
      <c r="A617" s="136" t="s">
        <v>23</v>
      </c>
      <c r="B617" s="28">
        <v>168000</v>
      </c>
    </row>
    <row r="618" spans="1:2">
      <c r="A618" s="138" t="s">
        <v>5</v>
      </c>
      <c r="B618" s="18">
        <v>168000</v>
      </c>
    </row>
    <row r="619" spans="1:2">
      <c r="A619" s="135" t="s">
        <v>759</v>
      </c>
      <c r="B619" s="18">
        <v>168000</v>
      </c>
    </row>
    <row r="620" spans="1:2">
      <c r="A620" s="134" t="s">
        <v>359</v>
      </c>
      <c r="B620" s="24">
        <v>400000</v>
      </c>
    </row>
    <row r="621" spans="1:2" ht="25.5">
      <c r="A621" s="136" t="s">
        <v>353</v>
      </c>
      <c r="B621" s="28">
        <v>400000</v>
      </c>
    </row>
    <row r="622" spans="1:2">
      <c r="A622" s="138" t="s">
        <v>9</v>
      </c>
      <c r="B622" s="18">
        <v>400000</v>
      </c>
    </row>
    <row r="623" spans="1:2">
      <c r="A623" s="135" t="s">
        <v>808</v>
      </c>
      <c r="B623" s="18">
        <v>400000</v>
      </c>
    </row>
    <row r="624" spans="1:2">
      <c r="A624" s="133" t="s">
        <v>33</v>
      </c>
      <c r="B624" s="24">
        <v>1158100</v>
      </c>
    </row>
    <row r="625" spans="1:2">
      <c r="A625" s="134" t="s">
        <v>34</v>
      </c>
      <c r="B625" s="24">
        <v>56700</v>
      </c>
    </row>
    <row r="626" spans="1:2">
      <c r="A626" s="136" t="s">
        <v>3</v>
      </c>
      <c r="B626" s="28">
        <v>30700</v>
      </c>
    </row>
    <row r="627" spans="1:2">
      <c r="A627" s="138" t="s">
        <v>5</v>
      </c>
      <c r="B627" s="18">
        <v>21500</v>
      </c>
    </row>
    <row r="628" spans="1:2">
      <c r="A628" s="135" t="s">
        <v>757</v>
      </c>
      <c r="B628" s="18">
        <v>9900</v>
      </c>
    </row>
    <row r="629" spans="1:2">
      <c r="A629" s="135" t="s">
        <v>759</v>
      </c>
      <c r="B629" s="18">
        <v>1600</v>
      </c>
    </row>
    <row r="630" spans="1:2">
      <c r="A630" s="135" t="s">
        <v>767</v>
      </c>
      <c r="B630" s="18">
        <v>10000</v>
      </c>
    </row>
    <row r="631" spans="1:2">
      <c r="A631" s="138" t="s">
        <v>17</v>
      </c>
      <c r="B631" s="18">
        <v>5500</v>
      </c>
    </row>
    <row r="632" spans="1:2">
      <c r="A632" s="135" t="s">
        <v>773</v>
      </c>
      <c r="B632" s="18">
        <v>5500</v>
      </c>
    </row>
    <row r="633" spans="1:2">
      <c r="A633" s="138" t="s">
        <v>36</v>
      </c>
      <c r="B633" s="18">
        <v>3700</v>
      </c>
    </row>
    <row r="634" spans="1:2">
      <c r="A634" s="135" t="s">
        <v>783</v>
      </c>
      <c r="B634" s="18">
        <v>3700</v>
      </c>
    </row>
    <row r="635" spans="1:2">
      <c r="A635" s="136" t="s">
        <v>20</v>
      </c>
      <c r="B635" s="28">
        <v>26000</v>
      </c>
    </row>
    <row r="636" spans="1:2">
      <c r="A636" s="138" t="s">
        <v>5</v>
      </c>
      <c r="B636" s="18">
        <v>26000</v>
      </c>
    </row>
    <row r="637" spans="1:2">
      <c r="A637" s="135" t="s">
        <v>767</v>
      </c>
      <c r="B637" s="18">
        <v>26000</v>
      </c>
    </row>
    <row r="638" spans="1:2">
      <c r="A638" s="134" t="s">
        <v>35</v>
      </c>
      <c r="B638" s="24">
        <v>315000</v>
      </c>
    </row>
    <row r="639" spans="1:2">
      <c r="A639" s="136" t="s">
        <v>3</v>
      </c>
      <c r="B639" s="28">
        <v>315000</v>
      </c>
    </row>
    <row r="640" spans="1:2">
      <c r="A640" s="138" t="s">
        <v>36</v>
      </c>
      <c r="B640" s="18">
        <v>315000</v>
      </c>
    </row>
    <row r="641" spans="1:2">
      <c r="A641" s="135" t="s">
        <v>784</v>
      </c>
      <c r="B641" s="18">
        <v>315000</v>
      </c>
    </row>
    <row r="642" spans="1:2" ht="25.5">
      <c r="A642" s="134" t="s">
        <v>37</v>
      </c>
      <c r="B642" s="24">
        <v>286400</v>
      </c>
    </row>
    <row r="643" spans="1:2">
      <c r="A643" s="136" t="s">
        <v>3</v>
      </c>
      <c r="B643" s="28">
        <v>286400</v>
      </c>
    </row>
    <row r="644" spans="1:2">
      <c r="A644" s="138" t="s">
        <v>5</v>
      </c>
      <c r="B644" s="18">
        <v>286400</v>
      </c>
    </row>
    <row r="645" spans="1:2">
      <c r="A645" s="135" t="s">
        <v>765</v>
      </c>
      <c r="B645" s="18">
        <v>286400</v>
      </c>
    </row>
    <row r="646" spans="1:2">
      <c r="A646" s="134" t="s">
        <v>596</v>
      </c>
      <c r="B646" s="24">
        <v>500000</v>
      </c>
    </row>
    <row r="647" spans="1:2">
      <c r="A647" s="136" t="s">
        <v>577</v>
      </c>
      <c r="B647" s="28">
        <v>500000</v>
      </c>
    </row>
    <row r="648" spans="1:2">
      <c r="A648" s="138" t="s">
        <v>36</v>
      </c>
      <c r="B648" s="18">
        <v>500000</v>
      </c>
    </row>
    <row r="649" spans="1:2">
      <c r="A649" s="135" t="s">
        <v>784</v>
      </c>
      <c r="B649" s="18">
        <v>500000</v>
      </c>
    </row>
    <row r="650" spans="1:2">
      <c r="A650" s="133" t="s">
        <v>38</v>
      </c>
      <c r="B650" s="24">
        <v>5016600</v>
      </c>
    </row>
    <row r="651" spans="1:2">
      <c r="A651" s="134" t="s">
        <v>39</v>
      </c>
      <c r="B651" s="24">
        <v>4990000</v>
      </c>
    </row>
    <row r="652" spans="1:2">
      <c r="A652" s="136" t="s">
        <v>3</v>
      </c>
      <c r="B652" s="28">
        <v>4062630</v>
      </c>
    </row>
    <row r="653" spans="1:2">
      <c r="A653" s="138" t="s">
        <v>40</v>
      </c>
      <c r="B653" s="18">
        <v>4062630</v>
      </c>
    </row>
    <row r="654" spans="1:2">
      <c r="A654" s="135" t="s">
        <v>775</v>
      </c>
      <c r="B654" s="18">
        <v>4062630</v>
      </c>
    </row>
    <row r="655" spans="1:2">
      <c r="A655" s="136" t="s">
        <v>23</v>
      </c>
      <c r="B655" s="28">
        <v>66370</v>
      </c>
    </row>
    <row r="656" spans="1:2">
      <c r="A656" s="138" t="s">
        <v>40</v>
      </c>
      <c r="B656" s="18">
        <v>66370</v>
      </c>
    </row>
    <row r="657" spans="1:2">
      <c r="A657" s="135" t="s">
        <v>775</v>
      </c>
      <c r="B657" s="18">
        <v>66370</v>
      </c>
    </row>
    <row r="658" spans="1:2">
      <c r="A658" s="136" t="s">
        <v>577</v>
      </c>
      <c r="B658" s="28">
        <v>861000</v>
      </c>
    </row>
    <row r="659" spans="1:2">
      <c r="A659" s="138" t="s">
        <v>40</v>
      </c>
      <c r="B659" s="18">
        <v>861000</v>
      </c>
    </row>
    <row r="660" spans="1:2">
      <c r="A660" s="135" t="s">
        <v>775</v>
      </c>
      <c r="B660" s="18">
        <v>861000</v>
      </c>
    </row>
    <row r="661" spans="1:2" ht="25.5">
      <c r="A661" s="134" t="s">
        <v>41</v>
      </c>
      <c r="B661" s="24">
        <v>26600</v>
      </c>
    </row>
    <row r="662" spans="1:2">
      <c r="A662" s="136" t="s">
        <v>3</v>
      </c>
      <c r="B662" s="28">
        <v>26600</v>
      </c>
    </row>
    <row r="663" spans="1:2">
      <c r="A663" s="138" t="s">
        <v>40</v>
      </c>
      <c r="B663" s="18">
        <v>26600</v>
      </c>
    </row>
    <row r="664" spans="1:2">
      <c r="A664" s="135" t="s">
        <v>775</v>
      </c>
      <c r="B664" s="18">
        <v>26600</v>
      </c>
    </row>
    <row r="665" spans="1:2">
      <c r="A665" s="137" t="s">
        <v>835</v>
      </c>
      <c r="B665" s="26">
        <v>23782866</v>
      </c>
    </row>
    <row r="666" spans="1:2">
      <c r="A666" s="136" t="s">
        <v>511</v>
      </c>
      <c r="B666" s="28">
        <v>268600</v>
      </c>
    </row>
    <row r="667" spans="1:2">
      <c r="A667" s="136" t="s">
        <v>513</v>
      </c>
      <c r="B667" s="28">
        <v>17632658</v>
      </c>
    </row>
    <row r="668" spans="1:2">
      <c r="A668" s="136" t="s">
        <v>514</v>
      </c>
      <c r="B668" s="28">
        <v>1974600</v>
      </c>
    </row>
    <row r="669" spans="1:2">
      <c r="A669" s="136" t="s">
        <v>518</v>
      </c>
      <c r="B669" s="28">
        <v>3907008</v>
      </c>
    </row>
    <row r="670" spans="1:2">
      <c r="A670" s="133" t="s">
        <v>43</v>
      </c>
      <c r="B670" s="24">
        <v>22609831</v>
      </c>
    </row>
    <row r="671" spans="1:2">
      <c r="A671" s="134" t="s">
        <v>44</v>
      </c>
      <c r="B671" s="24">
        <v>1753021</v>
      </c>
    </row>
    <row r="672" spans="1:2">
      <c r="A672" s="136" t="s">
        <v>20</v>
      </c>
      <c r="B672" s="28">
        <v>1753021</v>
      </c>
    </row>
    <row r="673" spans="1:2">
      <c r="A673" s="138" t="s">
        <v>5</v>
      </c>
      <c r="B673" s="18">
        <v>1753021</v>
      </c>
    </row>
    <row r="674" spans="1:2">
      <c r="A674" s="135" t="s">
        <v>747</v>
      </c>
      <c r="B674" s="18">
        <v>1401907</v>
      </c>
    </row>
    <row r="675" spans="1:2">
      <c r="A675" s="135" t="s">
        <v>752</v>
      </c>
      <c r="B675" s="18">
        <v>338450</v>
      </c>
    </row>
    <row r="676" spans="1:2">
      <c r="A676" s="135" t="s">
        <v>759</v>
      </c>
      <c r="B676" s="18">
        <v>12664</v>
      </c>
    </row>
    <row r="677" spans="1:2">
      <c r="A677" s="134" t="s">
        <v>45</v>
      </c>
      <c r="B677" s="24">
        <v>3783703</v>
      </c>
    </row>
    <row r="678" spans="1:2">
      <c r="A678" s="136" t="s">
        <v>20</v>
      </c>
      <c r="B678" s="28">
        <v>3593703</v>
      </c>
    </row>
    <row r="679" spans="1:2">
      <c r="A679" s="138" t="s">
        <v>5</v>
      </c>
      <c r="B679" s="18">
        <v>3533373</v>
      </c>
    </row>
    <row r="680" spans="1:2">
      <c r="A680" s="135" t="s">
        <v>747</v>
      </c>
      <c r="B680" s="18">
        <v>5840</v>
      </c>
    </row>
    <row r="681" spans="1:2">
      <c r="A681" s="135" t="s">
        <v>752</v>
      </c>
      <c r="B681" s="18">
        <v>3284273</v>
      </c>
    </row>
    <row r="682" spans="1:2">
      <c r="A682" s="135" t="s">
        <v>754</v>
      </c>
      <c r="B682" s="18">
        <v>175500</v>
      </c>
    </row>
    <row r="683" spans="1:2">
      <c r="A683" s="135" t="s">
        <v>757</v>
      </c>
      <c r="B683" s="18">
        <v>67630</v>
      </c>
    </row>
    <row r="684" spans="1:2">
      <c r="A684" s="135" t="s">
        <v>759</v>
      </c>
      <c r="B684" s="18">
        <v>130</v>
      </c>
    </row>
    <row r="685" spans="1:2">
      <c r="A685" s="138" t="s">
        <v>9</v>
      </c>
      <c r="B685" s="18">
        <v>60330</v>
      </c>
    </row>
    <row r="686" spans="1:2">
      <c r="A686" s="135" t="s">
        <v>808</v>
      </c>
      <c r="B686" s="18">
        <v>60330</v>
      </c>
    </row>
    <row r="687" spans="1:2">
      <c r="A687" s="136" t="s">
        <v>89</v>
      </c>
      <c r="B687" s="28">
        <v>190000</v>
      </c>
    </row>
    <row r="688" spans="1:2">
      <c r="A688" s="138" t="s">
        <v>5</v>
      </c>
      <c r="B688" s="18">
        <v>190000</v>
      </c>
    </row>
    <row r="689" spans="1:2">
      <c r="A689" s="135" t="s">
        <v>752</v>
      </c>
      <c r="B689" s="18">
        <v>190000</v>
      </c>
    </row>
    <row r="690" spans="1:2">
      <c r="A690" s="134" t="s">
        <v>46</v>
      </c>
      <c r="B690" s="24">
        <v>72940</v>
      </c>
    </row>
    <row r="691" spans="1:2">
      <c r="A691" s="136" t="s">
        <v>20</v>
      </c>
      <c r="B691" s="28">
        <v>72940</v>
      </c>
    </row>
    <row r="692" spans="1:2">
      <c r="A692" s="138" t="s">
        <v>5</v>
      </c>
      <c r="B692" s="18">
        <v>72940</v>
      </c>
    </row>
    <row r="693" spans="1:2">
      <c r="A693" s="135" t="s">
        <v>747</v>
      </c>
      <c r="B693" s="18">
        <v>12210</v>
      </c>
    </row>
    <row r="694" spans="1:2">
      <c r="A694" s="135" t="s">
        <v>751</v>
      </c>
      <c r="B694" s="18">
        <v>130</v>
      </c>
    </row>
    <row r="695" spans="1:2">
      <c r="A695" s="135" t="s">
        <v>752</v>
      </c>
      <c r="B695" s="18">
        <v>46000</v>
      </c>
    </row>
    <row r="696" spans="1:2">
      <c r="A696" s="135" t="s">
        <v>754</v>
      </c>
      <c r="B696" s="18">
        <v>11280</v>
      </c>
    </row>
    <row r="697" spans="1:2">
      <c r="A697" s="135" t="s">
        <v>759</v>
      </c>
      <c r="B697" s="18">
        <v>3320</v>
      </c>
    </row>
    <row r="698" spans="1:2">
      <c r="A698" s="134" t="s">
        <v>47</v>
      </c>
      <c r="B698" s="24">
        <v>3897525</v>
      </c>
    </row>
    <row r="699" spans="1:2">
      <c r="A699" s="136" t="s">
        <v>20</v>
      </c>
      <c r="B699" s="28">
        <v>1697525</v>
      </c>
    </row>
    <row r="700" spans="1:2">
      <c r="A700" s="138" t="s">
        <v>5</v>
      </c>
      <c r="B700" s="18">
        <v>1659555</v>
      </c>
    </row>
    <row r="701" spans="1:2">
      <c r="A701" s="135" t="s">
        <v>752</v>
      </c>
      <c r="B701" s="18">
        <v>2465</v>
      </c>
    </row>
    <row r="702" spans="1:2">
      <c r="A702" s="135" t="s">
        <v>754</v>
      </c>
      <c r="B702" s="18">
        <v>1657090</v>
      </c>
    </row>
    <row r="703" spans="1:2">
      <c r="A703" s="138" t="s">
        <v>9</v>
      </c>
      <c r="B703" s="18">
        <v>37970</v>
      </c>
    </row>
    <row r="704" spans="1:2">
      <c r="A704" s="135" t="s">
        <v>808</v>
      </c>
      <c r="B704" s="18">
        <v>37970</v>
      </c>
    </row>
    <row r="705" spans="1:2">
      <c r="A705" s="136" t="s">
        <v>89</v>
      </c>
      <c r="B705" s="28">
        <v>2200000</v>
      </c>
    </row>
    <row r="706" spans="1:2">
      <c r="A706" s="138" t="s">
        <v>5</v>
      </c>
      <c r="B706" s="18">
        <v>2200000</v>
      </c>
    </row>
    <row r="707" spans="1:2">
      <c r="A707" s="135" t="s">
        <v>752</v>
      </c>
      <c r="B707" s="18">
        <v>2200000</v>
      </c>
    </row>
    <row r="708" spans="1:2">
      <c r="A708" s="134" t="s">
        <v>360</v>
      </c>
      <c r="B708" s="24">
        <v>221590</v>
      </c>
    </row>
    <row r="709" spans="1:2">
      <c r="A709" s="136" t="s">
        <v>20</v>
      </c>
      <c r="B709" s="28">
        <v>221590</v>
      </c>
    </row>
    <row r="710" spans="1:2">
      <c r="A710" s="138" t="s">
        <v>5</v>
      </c>
      <c r="B710" s="18">
        <v>221590</v>
      </c>
    </row>
    <row r="711" spans="1:2">
      <c r="A711" s="135" t="s">
        <v>752</v>
      </c>
      <c r="B711" s="18">
        <v>221590</v>
      </c>
    </row>
    <row r="712" spans="1:2">
      <c r="A712" s="134" t="s">
        <v>361</v>
      </c>
      <c r="B712" s="24">
        <v>78700</v>
      </c>
    </row>
    <row r="713" spans="1:2">
      <c r="A713" s="136" t="s">
        <v>20</v>
      </c>
      <c r="B713" s="28">
        <v>78700</v>
      </c>
    </row>
    <row r="714" spans="1:2">
      <c r="A714" s="138" t="s">
        <v>5</v>
      </c>
      <c r="B714" s="18">
        <v>78700</v>
      </c>
    </row>
    <row r="715" spans="1:2">
      <c r="A715" s="135" t="s">
        <v>754</v>
      </c>
      <c r="B715" s="18">
        <v>78700</v>
      </c>
    </row>
    <row r="716" spans="1:2">
      <c r="A716" s="134" t="s">
        <v>48</v>
      </c>
      <c r="B716" s="24">
        <v>213530</v>
      </c>
    </row>
    <row r="717" spans="1:2">
      <c r="A717" s="136" t="s">
        <v>20</v>
      </c>
      <c r="B717" s="28">
        <v>213530</v>
      </c>
    </row>
    <row r="718" spans="1:2">
      <c r="A718" s="138" t="s">
        <v>5</v>
      </c>
      <c r="B718" s="18">
        <v>213530</v>
      </c>
    </row>
    <row r="719" spans="1:2">
      <c r="A719" s="135" t="s">
        <v>747</v>
      </c>
      <c r="B719" s="18">
        <v>10300</v>
      </c>
    </row>
    <row r="720" spans="1:2">
      <c r="A720" s="135" t="s">
        <v>752</v>
      </c>
      <c r="B720" s="18">
        <v>94400</v>
      </c>
    </row>
    <row r="721" spans="1:2">
      <c r="A721" s="135" t="s">
        <v>754</v>
      </c>
      <c r="B721" s="18">
        <v>108170</v>
      </c>
    </row>
    <row r="722" spans="1:2">
      <c r="A722" s="135" t="s">
        <v>759</v>
      </c>
      <c r="B722" s="18">
        <v>660</v>
      </c>
    </row>
    <row r="723" spans="1:2">
      <c r="A723" s="134" t="s">
        <v>49</v>
      </c>
      <c r="B723" s="24">
        <v>41460</v>
      </c>
    </row>
    <row r="724" spans="1:2">
      <c r="A724" s="136" t="s">
        <v>20</v>
      </c>
      <c r="B724" s="28">
        <v>41460</v>
      </c>
    </row>
    <row r="725" spans="1:2">
      <c r="A725" s="138" t="s">
        <v>5</v>
      </c>
      <c r="B725" s="18">
        <v>41460</v>
      </c>
    </row>
    <row r="726" spans="1:2">
      <c r="A726" s="135" t="s">
        <v>747</v>
      </c>
      <c r="B726" s="18">
        <v>2260</v>
      </c>
    </row>
    <row r="727" spans="1:2">
      <c r="A727" s="135" t="s">
        <v>752</v>
      </c>
      <c r="B727" s="18">
        <v>38500</v>
      </c>
    </row>
    <row r="728" spans="1:2">
      <c r="A728" s="135" t="s">
        <v>759</v>
      </c>
      <c r="B728" s="18">
        <v>700</v>
      </c>
    </row>
    <row r="729" spans="1:2">
      <c r="A729" s="134" t="s">
        <v>362</v>
      </c>
      <c r="B729" s="24">
        <v>50935</v>
      </c>
    </row>
    <row r="730" spans="1:2">
      <c r="A730" s="136" t="s">
        <v>20</v>
      </c>
      <c r="B730" s="28">
        <v>50935</v>
      </c>
    </row>
    <row r="731" spans="1:2">
      <c r="A731" s="138" t="s">
        <v>5</v>
      </c>
      <c r="B731" s="18">
        <v>50935</v>
      </c>
    </row>
    <row r="732" spans="1:2">
      <c r="A732" s="135" t="s">
        <v>752</v>
      </c>
      <c r="B732" s="18">
        <v>27035</v>
      </c>
    </row>
    <row r="733" spans="1:2">
      <c r="A733" s="135" t="s">
        <v>754</v>
      </c>
      <c r="B733" s="18">
        <v>23900</v>
      </c>
    </row>
    <row r="734" spans="1:2">
      <c r="A734" s="134" t="s">
        <v>50</v>
      </c>
      <c r="B734" s="24">
        <v>485750</v>
      </c>
    </row>
    <row r="735" spans="1:2">
      <c r="A735" s="136" t="s">
        <v>20</v>
      </c>
      <c r="B735" s="28">
        <v>485750</v>
      </c>
    </row>
    <row r="736" spans="1:2">
      <c r="A736" s="138" t="s">
        <v>5</v>
      </c>
      <c r="B736" s="18">
        <v>465750</v>
      </c>
    </row>
    <row r="737" spans="1:2">
      <c r="A737" s="135" t="s">
        <v>747</v>
      </c>
      <c r="B737" s="18">
        <v>21400</v>
      </c>
    </row>
    <row r="738" spans="1:2">
      <c r="A738" s="135" t="s">
        <v>752</v>
      </c>
      <c r="B738" s="18">
        <v>399400</v>
      </c>
    </row>
    <row r="739" spans="1:2">
      <c r="A739" s="135" t="s">
        <v>754</v>
      </c>
      <c r="B739" s="18">
        <v>28550</v>
      </c>
    </row>
    <row r="740" spans="1:2">
      <c r="A740" s="135" t="s">
        <v>757</v>
      </c>
      <c r="B740" s="18">
        <v>16000</v>
      </c>
    </row>
    <row r="741" spans="1:2">
      <c r="A741" s="135" t="s">
        <v>759</v>
      </c>
      <c r="B741" s="18">
        <v>400</v>
      </c>
    </row>
    <row r="742" spans="1:2">
      <c r="A742" s="138" t="s">
        <v>9</v>
      </c>
      <c r="B742" s="18">
        <v>20000</v>
      </c>
    </row>
    <row r="743" spans="1:2">
      <c r="A743" s="135" t="s">
        <v>808</v>
      </c>
      <c r="B743" s="18">
        <v>20000</v>
      </c>
    </row>
    <row r="744" spans="1:2" ht="25.5">
      <c r="A744" s="134" t="s">
        <v>51</v>
      </c>
      <c r="B744" s="24">
        <v>2000</v>
      </c>
    </row>
    <row r="745" spans="1:2">
      <c r="A745" s="136" t="s">
        <v>20</v>
      </c>
      <c r="B745" s="28">
        <v>2000</v>
      </c>
    </row>
    <row r="746" spans="1:2">
      <c r="A746" s="138" t="s">
        <v>5</v>
      </c>
      <c r="B746" s="18">
        <v>2000</v>
      </c>
    </row>
    <row r="747" spans="1:2">
      <c r="A747" s="135" t="s">
        <v>747</v>
      </c>
      <c r="B747" s="18">
        <v>400</v>
      </c>
    </row>
    <row r="748" spans="1:2">
      <c r="A748" s="135" t="s">
        <v>752</v>
      </c>
      <c r="B748" s="18">
        <v>1470</v>
      </c>
    </row>
    <row r="749" spans="1:2">
      <c r="A749" s="135" t="s">
        <v>759</v>
      </c>
      <c r="B749" s="18">
        <v>130</v>
      </c>
    </row>
    <row r="750" spans="1:2">
      <c r="A750" s="134" t="s">
        <v>52</v>
      </c>
      <c r="B750" s="24">
        <v>46370</v>
      </c>
    </row>
    <row r="751" spans="1:2">
      <c r="A751" s="136" t="s">
        <v>20</v>
      </c>
      <c r="B751" s="28">
        <v>46370</v>
      </c>
    </row>
    <row r="752" spans="1:2">
      <c r="A752" s="138" t="s">
        <v>5</v>
      </c>
      <c r="B752" s="18">
        <v>46370</v>
      </c>
    </row>
    <row r="753" spans="1:2">
      <c r="A753" s="135" t="s">
        <v>752</v>
      </c>
      <c r="B753" s="18">
        <v>46370</v>
      </c>
    </row>
    <row r="754" spans="1:2" ht="25.5">
      <c r="A754" s="134" t="s">
        <v>363</v>
      </c>
      <c r="B754" s="24">
        <v>1580322</v>
      </c>
    </row>
    <row r="755" spans="1:2">
      <c r="A755" s="136" t="s">
        <v>20</v>
      </c>
      <c r="B755" s="28">
        <v>1580322</v>
      </c>
    </row>
    <row r="756" spans="1:2">
      <c r="A756" s="138" t="s">
        <v>5</v>
      </c>
      <c r="B756" s="18">
        <v>1519922</v>
      </c>
    </row>
    <row r="757" spans="1:2">
      <c r="A757" s="135" t="s">
        <v>752</v>
      </c>
      <c r="B757" s="18">
        <v>1485276</v>
      </c>
    </row>
    <row r="758" spans="1:2">
      <c r="A758" s="135" t="s">
        <v>757</v>
      </c>
      <c r="B758" s="18">
        <v>34646</v>
      </c>
    </row>
    <row r="759" spans="1:2">
      <c r="A759" s="138" t="s">
        <v>9</v>
      </c>
      <c r="B759" s="18">
        <v>60400</v>
      </c>
    </row>
    <row r="760" spans="1:2">
      <c r="A760" s="135" t="s">
        <v>808</v>
      </c>
      <c r="B760" s="18">
        <v>60400</v>
      </c>
    </row>
    <row r="761" spans="1:2" ht="25.5">
      <c r="A761" s="134" t="s">
        <v>53</v>
      </c>
      <c r="B761" s="24">
        <v>1316987</v>
      </c>
    </row>
    <row r="762" spans="1:2">
      <c r="A762" s="136" t="s">
        <v>20</v>
      </c>
      <c r="B762" s="28">
        <v>1316987</v>
      </c>
    </row>
    <row r="763" spans="1:2">
      <c r="A763" s="138" t="s">
        <v>5</v>
      </c>
      <c r="B763" s="18">
        <v>1003277</v>
      </c>
    </row>
    <row r="764" spans="1:2">
      <c r="A764" s="135" t="s">
        <v>752</v>
      </c>
      <c r="B764" s="18">
        <v>998577</v>
      </c>
    </row>
    <row r="765" spans="1:2">
      <c r="A765" s="135" t="s">
        <v>757</v>
      </c>
      <c r="B765" s="18">
        <v>4700</v>
      </c>
    </row>
    <row r="766" spans="1:2">
      <c r="A766" s="138" t="s">
        <v>9</v>
      </c>
      <c r="B766" s="18">
        <v>313710</v>
      </c>
    </row>
    <row r="767" spans="1:2">
      <c r="A767" s="135" t="s">
        <v>808</v>
      </c>
      <c r="B767" s="18">
        <v>313710</v>
      </c>
    </row>
    <row r="768" spans="1:2">
      <c r="A768" s="134" t="s">
        <v>54</v>
      </c>
      <c r="B768" s="24">
        <v>4045460</v>
      </c>
    </row>
    <row r="769" spans="1:2">
      <c r="A769" s="136" t="s">
        <v>3</v>
      </c>
      <c r="B769" s="28">
        <v>168600</v>
      </c>
    </row>
    <row r="770" spans="1:2">
      <c r="A770" s="138" t="s">
        <v>5</v>
      </c>
      <c r="B770" s="18">
        <v>168600</v>
      </c>
    </row>
    <row r="771" spans="1:2">
      <c r="A771" s="135" t="s">
        <v>752</v>
      </c>
      <c r="B771" s="18">
        <v>168600</v>
      </c>
    </row>
    <row r="772" spans="1:2">
      <c r="A772" s="136" t="s">
        <v>20</v>
      </c>
      <c r="B772" s="28">
        <v>2698608</v>
      </c>
    </row>
    <row r="773" spans="1:2">
      <c r="A773" s="138" t="s">
        <v>5</v>
      </c>
      <c r="B773" s="18">
        <v>2378553</v>
      </c>
    </row>
    <row r="774" spans="1:2">
      <c r="A774" s="135" t="s">
        <v>752</v>
      </c>
      <c r="B774" s="18">
        <v>1709118</v>
      </c>
    </row>
    <row r="775" spans="1:2">
      <c r="A775" s="135" t="s">
        <v>754</v>
      </c>
      <c r="B775" s="18">
        <v>237900</v>
      </c>
    </row>
    <row r="776" spans="1:2">
      <c r="A776" s="135" t="s">
        <v>757</v>
      </c>
      <c r="B776" s="18">
        <v>86205</v>
      </c>
    </row>
    <row r="777" spans="1:2">
      <c r="A777" s="135" t="s">
        <v>759</v>
      </c>
      <c r="B777" s="18">
        <v>345330</v>
      </c>
    </row>
    <row r="778" spans="1:2">
      <c r="A778" s="138" t="s">
        <v>9</v>
      </c>
      <c r="B778" s="18">
        <v>320055</v>
      </c>
    </row>
    <row r="779" spans="1:2">
      <c r="A779" s="135" t="s">
        <v>801</v>
      </c>
      <c r="B779" s="18">
        <v>316055</v>
      </c>
    </row>
    <row r="780" spans="1:2">
      <c r="A780" s="135" t="s">
        <v>808</v>
      </c>
      <c r="B780" s="18">
        <v>4000</v>
      </c>
    </row>
    <row r="781" spans="1:2">
      <c r="A781" s="136" t="s">
        <v>55</v>
      </c>
      <c r="B781" s="28">
        <v>799414</v>
      </c>
    </row>
    <row r="782" spans="1:2">
      <c r="A782" s="138" t="s">
        <v>5</v>
      </c>
      <c r="B782" s="18">
        <v>799414</v>
      </c>
    </row>
    <row r="783" spans="1:2">
      <c r="A783" s="135" t="s">
        <v>752</v>
      </c>
      <c r="B783" s="18">
        <v>799414</v>
      </c>
    </row>
    <row r="784" spans="1:2">
      <c r="A784" s="136" t="s">
        <v>89</v>
      </c>
      <c r="B784" s="28">
        <v>378838</v>
      </c>
    </row>
    <row r="785" spans="1:2">
      <c r="A785" s="138" t="s">
        <v>5</v>
      </c>
      <c r="B785" s="18">
        <v>378838</v>
      </c>
    </row>
    <row r="786" spans="1:2">
      <c r="A786" s="135" t="s">
        <v>752</v>
      </c>
      <c r="B786" s="18">
        <v>378838</v>
      </c>
    </row>
    <row r="787" spans="1:2">
      <c r="A787" s="134" t="s">
        <v>56</v>
      </c>
      <c r="B787" s="24">
        <v>500070</v>
      </c>
    </row>
    <row r="788" spans="1:2">
      <c r="A788" s="136" t="s">
        <v>20</v>
      </c>
      <c r="B788" s="28">
        <v>500070</v>
      </c>
    </row>
    <row r="789" spans="1:2">
      <c r="A789" s="138" t="s">
        <v>5</v>
      </c>
      <c r="B789" s="18">
        <v>500070</v>
      </c>
    </row>
    <row r="790" spans="1:2">
      <c r="A790" s="135" t="s">
        <v>752</v>
      </c>
      <c r="B790" s="18">
        <v>500070</v>
      </c>
    </row>
    <row r="791" spans="1:2">
      <c r="A791" s="134" t="s">
        <v>57</v>
      </c>
      <c r="B791" s="24">
        <v>282350</v>
      </c>
    </row>
    <row r="792" spans="1:2">
      <c r="A792" s="136" t="s">
        <v>20</v>
      </c>
      <c r="B792" s="28">
        <v>282350</v>
      </c>
    </row>
    <row r="793" spans="1:2">
      <c r="A793" s="138" t="s">
        <v>5</v>
      </c>
      <c r="B793" s="18">
        <v>282350</v>
      </c>
    </row>
    <row r="794" spans="1:2">
      <c r="A794" s="135" t="s">
        <v>747</v>
      </c>
      <c r="B794" s="18">
        <v>53500</v>
      </c>
    </row>
    <row r="795" spans="1:2">
      <c r="A795" s="135" t="s">
        <v>752</v>
      </c>
      <c r="B795" s="18">
        <v>228850</v>
      </c>
    </row>
    <row r="796" spans="1:2" ht="25.5">
      <c r="A796" s="134" t="s">
        <v>58</v>
      </c>
      <c r="B796" s="24">
        <v>435120</v>
      </c>
    </row>
    <row r="797" spans="1:2">
      <c r="A797" s="136" t="s">
        <v>20</v>
      </c>
      <c r="B797" s="28">
        <v>435120</v>
      </c>
    </row>
    <row r="798" spans="1:2">
      <c r="A798" s="138" t="s">
        <v>5</v>
      </c>
      <c r="B798" s="18">
        <v>435120</v>
      </c>
    </row>
    <row r="799" spans="1:2">
      <c r="A799" s="135" t="s">
        <v>754</v>
      </c>
      <c r="B799" s="18">
        <v>410120</v>
      </c>
    </row>
    <row r="800" spans="1:2">
      <c r="A800" s="135" t="s">
        <v>757</v>
      </c>
      <c r="B800" s="18">
        <v>25000</v>
      </c>
    </row>
    <row r="801" spans="1:2">
      <c r="A801" s="134" t="s">
        <v>59</v>
      </c>
      <c r="B801" s="24">
        <v>178785</v>
      </c>
    </row>
    <row r="802" spans="1:2">
      <c r="A802" s="136" t="s">
        <v>20</v>
      </c>
      <c r="B802" s="28">
        <v>178785</v>
      </c>
    </row>
    <row r="803" spans="1:2">
      <c r="A803" s="138" t="s">
        <v>5</v>
      </c>
      <c r="B803" s="18">
        <v>178785</v>
      </c>
    </row>
    <row r="804" spans="1:2">
      <c r="A804" s="135" t="s">
        <v>746</v>
      </c>
      <c r="B804" s="18">
        <v>3185</v>
      </c>
    </row>
    <row r="805" spans="1:2">
      <c r="A805" s="135" t="s">
        <v>756</v>
      </c>
      <c r="B805" s="18">
        <v>175600</v>
      </c>
    </row>
    <row r="806" spans="1:2">
      <c r="A806" s="134" t="s">
        <v>60</v>
      </c>
      <c r="B806" s="24">
        <v>183230</v>
      </c>
    </row>
    <row r="807" spans="1:2">
      <c r="A807" s="136" t="s">
        <v>20</v>
      </c>
      <c r="B807" s="28">
        <v>183230</v>
      </c>
    </row>
    <row r="808" spans="1:2">
      <c r="A808" s="138" t="s">
        <v>5</v>
      </c>
      <c r="B808" s="18">
        <v>183230</v>
      </c>
    </row>
    <row r="809" spans="1:2">
      <c r="A809" s="135" t="s">
        <v>747</v>
      </c>
      <c r="B809" s="18">
        <v>42400</v>
      </c>
    </row>
    <row r="810" spans="1:2">
      <c r="A810" s="135" t="s">
        <v>752</v>
      </c>
      <c r="B810" s="18">
        <v>20100</v>
      </c>
    </row>
    <row r="811" spans="1:2">
      <c r="A811" s="135" t="s">
        <v>754</v>
      </c>
      <c r="B811" s="18">
        <v>120600</v>
      </c>
    </row>
    <row r="812" spans="1:2">
      <c r="A812" s="135" t="s">
        <v>759</v>
      </c>
      <c r="B812" s="18">
        <v>130</v>
      </c>
    </row>
    <row r="813" spans="1:2">
      <c r="A813" s="134" t="s">
        <v>364</v>
      </c>
      <c r="B813" s="24">
        <v>49265</v>
      </c>
    </row>
    <row r="814" spans="1:2">
      <c r="A814" s="136" t="s">
        <v>20</v>
      </c>
      <c r="B814" s="28">
        <v>49265</v>
      </c>
    </row>
    <row r="815" spans="1:2">
      <c r="A815" s="138" t="s">
        <v>5</v>
      </c>
      <c r="B815" s="18">
        <v>49265</v>
      </c>
    </row>
    <row r="816" spans="1:2">
      <c r="A816" s="135" t="s">
        <v>752</v>
      </c>
      <c r="B816" s="18">
        <v>48205</v>
      </c>
    </row>
    <row r="817" spans="1:2">
      <c r="A817" s="135" t="s">
        <v>754</v>
      </c>
      <c r="B817" s="18">
        <v>1060</v>
      </c>
    </row>
    <row r="818" spans="1:2">
      <c r="A818" s="134" t="s">
        <v>365</v>
      </c>
      <c r="B818" s="24">
        <v>100000</v>
      </c>
    </row>
    <row r="819" spans="1:2">
      <c r="A819" s="136" t="s">
        <v>20</v>
      </c>
      <c r="B819" s="28">
        <v>100000</v>
      </c>
    </row>
    <row r="820" spans="1:2">
      <c r="A820" s="138" t="s">
        <v>5</v>
      </c>
      <c r="B820" s="18">
        <v>100000</v>
      </c>
    </row>
    <row r="821" spans="1:2">
      <c r="A821" s="135" t="s">
        <v>752</v>
      </c>
      <c r="B821" s="18">
        <v>100000</v>
      </c>
    </row>
    <row r="822" spans="1:2">
      <c r="A822" s="134" t="s">
        <v>61</v>
      </c>
      <c r="B822" s="24">
        <v>1045610</v>
      </c>
    </row>
    <row r="823" spans="1:2">
      <c r="A823" s="136" t="s">
        <v>20</v>
      </c>
      <c r="B823" s="28">
        <v>49800</v>
      </c>
    </row>
    <row r="824" spans="1:2">
      <c r="A824" s="138" t="s">
        <v>9</v>
      </c>
      <c r="B824" s="18">
        <v>40025</v>
      </c>
    </row>
    <row r="825" spans="1:2">
      <c r="A825" s="135" t="s">
        <v>801</v>
      </c>
      <c r="B825" s="18">
        <v>40025</v>
      </c>
    </row>
    <row r="826" spans="1:2">
      <c r="A826" s="138" t="s">
        <v>62</v>
      </c>
      <c r="B826" s="18">
        <v>9775</v>
      </c>
    </row>
    <row r="827" spans="1:2">
      <c r="A827" s="135" t="s">
        <v>815</v>
      </c>
      <c r="B827" s="18">
        <v>9775</v>
      </c>
    </row>
    <row r="828" spans="1:2" ht="25.5">
      <c r="A828" s="136" t="s">
        <v>353</v>
      </c>
      <c r="B828" s="28">
        <v>995810</v>
      </c>
    </row>
    <row r="829" spans="1:2">
      <c r="A829" s="138" t="s">
        <v>9</v>
      </c>
      <c r="B829" s="18">
        <v>995810</v>
      </c>
    </row>
    <row r="830" spans="1:2">
      <c r="A830" s="135" t="s">
        <v>801</v>
      </c>
      <c r="B830" s="18">
        <v>995810</v>
      </c>
    </row>
    <row r="831" spans="1:2" ht="25.5">
      <c r="A831" s="134" t="s">
        <v>366</v>
      </c>
      <c r="B831" s="24">
        <v>339700</v>
      </c>
    </row>
    <row r="832" spans="1:2">
      <c r="A832" s="136" t="s">
        <v>20</v>
      </c>
      <c r="B832" s="28">
        <v>339700</v>
      </c>
    </row>
    <row r="833" spans="1:2">
      <c r="A833" s="138" t="s">
        <v>9</v>
      </c>
      <c r="B833" s="18">
        <v>339700</v>
      </c>
    </row>
    <row r="834" spans="1:2">
      <c r="A834" s="135" t="s">
        <v>801</v>
      </c>
      <c r="B834" s="18">
        <v>339700</v>
      </c>
    </row>
    <row r="835" spans="1:2">
      <c r="A835" s="134" t="s">
        <v>597</v>
      </c>
      <c r="B835" s="24">
        <v>1579000</v>
      </c>
    </row>
    <row r="836" spans="1:2">
      <c r="A836" s="136" t="s">
        <v>20</v>
      </c>
      <c r="B836" s="28">
        <v>579000</v>
      </c>
    </row>
    <row r="837" spans="1:2">
      <c r="A837" s="138" t="s">
        <v>9</v>
      </c>
      <c r="B837" s="18">
        <v>579000</v>
      </c>
    </row>
    <row r="838" spans="1:2">
      <c r="A838" s="135" t="s">
        <v>801</v>
      </c>
      <c r="B838" s="18">
        <v>579000</v>
      </c>
    </row>
    <row r="839" spans="1:2">
      <c r="A839" s="136" t="s">
        <v>55</v>
      </c>
      <c r="B839" s="28">
        <v>1000000</v>
      </c>
    </row>
    <row r="840" spans="1:2">
      <c r="A840" s="138" t="s">
        <v>9</v>
      </c>
      <c r="B840" s="18">
        <v>1000000</v>
      </c>
    </row>
    <row r="841" spans="1:2">
      <c r="A841" s="135" t="s">
        <v>801</v>
      </c>
      <c r="B841" s="18">
        <v>1000000</v>
      </c>
    </row>
    <row r="842" spans="1:2">
      <c r="A842" s="134" t="s">
        <v>670</v>
      </c>
      <c r="B842" s="24">
        <v>100000</v>
      </c>
    </row>
    <row r="843" spans="1:2">
      <c r="A843" s="136" t="s">
        <v>3</v>
      </c>
      <c r="B843" s="28">
        <v>100000</v>
      </c>
    </row>
    <row r="844" spans="1:2">
      <c r="A844" s="138" t="s">
        <v>62</v>
      </c>
      <c r="B844" s="18">
        <v>100000</v>
      </c>
    </row>
    <row r="845" spans="1:2">
      <c r="A845" s="135" t="s">
        <v>815</v>
      </c>
      <c r="B845" s="18">
        <v>100000</v>
      </c>
    </row>
    <row r="846" spans="1:2">
      <c r="A846" s="143" t="s">
        <v>367</v>
      </c>
      <c r="B846" s="24">
        <v>51300</v>
      </c>
    </row>
    <row r="847" spans="1:2">
      <c r="A847" s="136" t="s">
        <v>55</v>
      </c>
      <c r="B847" s="28">
        <v>51300</v>
      </c>
    </row>
    <row r="848" spans="1:2">
      <c r="A848" s="138" t="s">
        <v>5</v>
      </c>
      <c r="B848" s="18">
        <v>51300</v>
      </c>
    </row>
    <row r="849" spans="1:2">
      <c r="A849" s="135" t="s">
        <v>752</v>
      </c>
      <c r="B849" s="18">
        <v>51300</v>
      </c>
    </row>
    <row r="850" spans="1:2">
      <c r="A850" s="143" t="s">
        <v>368</v>
      </c>
      <c r="B850" s="24">
        <v>39000</v>
      </c>
    </row>
    <row r="851" spans="1:2">
      <c r="A851" s="136" t="s">
        <v>55</v>
      </c>
      <c r="B851" s="28">
        <v>39000</v>
      </c>
    </row>
    <row r="852" spans="1:2">
      <c r="A852" s="138" t="s">
        <v>5</v>
      </c>
      <c r="B852" s="18">
        <v>39000</v>
      </c>
    </row>
    <row r="853" spans="1:2">
      <c r="A853" s="135" t="s">
        <v>752</v>
      </c>
      <c r="B853" s="18">
        <v>39000</v>
      </c>
    </row>
    <row r="854" spans="1:2" ht="25.5">
      <c r="A854" s="134" t="s">
        <v>598</v>
      </c>
      <c r="B854" s="24">
        <v>106108</v>
      </c>
    </row>
    <row r="855" spans="1:2">
      <c r="A855" s="136" t="s">
        <v>20</v>
      </c>
      <c r="B855" s="28">
        <v>21222</v>
      </c>
    </row>
    <row r="856" spans="1:2">
      <c r="A856" s="138" t="s">
        <v>5</v>
      </c>
      <c r="B856" s="18">
        <v>21222</v>
      </c>
    </row>
    <row r="857" spans="1:2">
      <c r="A857" s="135" t="s">
        <v>752</v>
      </c>
      <c r="B857" s="18">
        <v>21222</v>
      </c>
    </row>
    <row r="858" spans="1:2">
      <c r="A858" s="136" t="s">
        <v>55</v>
      </c>
      <c r="B858" s="28">
        <v>84886</v>
      </c>
    </row>
    <row r="859" spans="1:2">
      <c r="A859" s="138" t="s">
        <v>5</v>
      </c>
      <c r="B859" s="18">
        <v>84886</v>
      </c>
    </row>
    <row r="860" spans="1:2">
      <c r="A860" s="135" t="s">
        <v>752</v>
      </c>
      <c r="B860" s="18">
        <v>84886</v>
      </c>
    </row>
    <row r="861" spans="1:2">
      <c r="A861" s="134" t="s">
        <v>671</v>
      </c>
      <c r="B861" s="24">
        <v>30000</v>
      </c>
    </row>
    <row r="862" spans="1:2">
      <c r="A862" s="136" t="s">
        <v>20</v>
      </c>
      <c r="B862" s="28">
        <v>30000</v>
      </c>
    </row>
    <row r="863" spans="1:2">
      <c r="A863" s="138" t="s">
        <v>5</v>
      </c>
      <c r="B863" s="18">
        <v>30000</v>
      </c>
    </row>
    <row r="864" spans="1:2">
      <c r="A864" s="135" t="s">
        <v>757</v>
      </c>
      <c r="B864" s="18">
        <v>30000</v>
      </c>
    </row>
    <row r="865" spans="1:2">
      <c r="A865" s="133" t="s">
        <v>63</v>
      </c>
      <c r="B865" s="24">
        <v>1173035</v>
      </c>
    </row>
    <row r="866" spans="1:2">
      <c r="A866" s="134" t="s">
        <v>64</v>
      </c>
      <c r="B866" s="24">
        <v>12000</v>
      </c>
    </row>
    <row r="867" spans="1:2">
      <c r="A867" s="136" t="s">
        <v>20</v>
      </c>
      <c r="B867" s="28">
        <v>12000</v>
      </c>
    </row>
    <row r="868" spans="1:2">
      <c r="A868" s="138" t="s">
        <v>5</v>
      </c>
      <c r="B868" s="18">
        <v>12000</v>
      </c>
    </row>
    <row r="869" spans="1:2">
      <c r="A869" s="135" t="s">
        <v>751</v>
      </c>
      <c r="B869" s="18">
        <v>12000</v>
      </c>
    </row>
    <row r="870" spans="1:2">
      <c r="A870" s="134" t="s">
        <v>65</v>
      </c>
      <c r="B870" s="24">
        <v>610990</v>
      </c>
    </row>
    <row r="871" spans="1:2">
      <c r="A871" s="136" t="s">
        <v>20</v>
      </c>
      <c r="B871" s="28">
        <v>468630</v>
      </c>
    </row>
    <row r="872" spans="1:2">
      <c r="A872" s="138" t="s">
        <v>5</v>
      </c>
      <c r="B872" s="18">
        <v>468630</v>
      </c>
    </row>
    <row r="873" spans="1:2">
      <c r="A873" s="135" t="s">
        <v>747</v>
      </c>
      <c r="B873" s="18">
        <v>57620</v>
      </c>
    </row>
    <row r="874" spans="1:2">
      <c r="A874" s="135" t="s">
        <v>749</v>
      </c>
      <c r="B874" s="18">
        <v>5710</v>
      </c>
    </row>
    <row r="875" spans="1:2">
      <c r="A875" s="135" t="s">
        <v>752</v>
      </c>
      <c r="B875" s="18">
        <v>310790</v>
      </c>
    </row>
    <row r="876" spans="1:2">
      <c r="A876" s="135" t="s">
        <v>754</v>
      </c>
      <c r="B876" s="18">
        <v>1590</v>
      </c>
    </row>
    <row r="877" spans="1:2">
      <c r="A877" s="135" t="s">
        <v>755</v>
      </c>
      <c r="B877" s="18">
        <v>86520</v>
      </c>
    </row>
    <row r="878" spans="1:2">
      <c r="A878" s="135" t="s">
        <v>759</v>
      </c>
      <c r="B878" s="18">
        <v>6400</v>
      </c>
    </row>
    <row r="879" spans="1:2">
      <c r="A879" s="136" t="s">
        <v>577</v>
      </c>
      <c r="B879" s="28">
        <v>142360</v>
      </c>
    </row>
    <row r="880" spans="1:2">
      <c r="A880" s="138" t="s">
        <v>5</v>
      </c>
      <c r="B880" s="18">
        <v>142360</v>
      </c>
    </row>
    <row r="881" spans="1:2">
      <c r="A881" s="135" t="s">
        <v>752</v>
      </c>
      <c r="B881" s="18">
        <v>142360</v>
      </c>
    </row>
    <row r="882" spans="1:2">
      <c r="A882" s="134" t="s">
        <v>66</v>
      </c>
      <c r="B882" s="24">
        <v>29210</v>
      </c>
    </row>
    <row r="883" spans="1:2">
      <c r="A883" s="136" t="s">
        <v>20</v>
      </c>
      <c r="B883" s="28">
        <v>29210</v>
      </c>
    </row>
    <row r="884" spans="1:2">
      <c r="A884" s="138" t="s">
        <v>5</v>
      </c>
      <c r="B884" s="18">
        <v>29210</v>
      </c>
    </row>
    <row r="885" spans="1:2">
      <c r="A885" s="135" t="s">
        <v>752</v>
      </c>
      <c r="B885" s="18">
        <v>19910</v>
      </c>
    </row>
    <row r="886" spans="1:2">
      <c r="A886" s="135" t="s">
        <v>754</v>
      </c>
      <c r="B886" s="18">
        <v>9300</v>
      </c>
    </row>
    <row r="887" spans="1:2">
      <c r="A887" s="134" t="s">
        <v>67</v>
      </c>
      <c r="B887" s="24">
        <v>330085</v>
      </c>
    </row>
    <row r="888" spans="1:2">
      <c r="A888" s="136" t="s">
        <v>20</v>
      </c>
      <c r="B888" s="28">
        <v>330085</v>
      </c>
    </row>
    <row r="889" spans="1:2">
      <c r="A889" s="138" t="s">
        <v>5</v>
      </c>
      <c r="B889" s="18">
        <v>289185</v>
      </c>
    </row>
    <row r="890" spans="1:2">
      <c r="A890" s="135" t="s">
        <v>752</v>
      </c>
      <c r="B890" s="18">
        <v>260</v>
      </c>
    </row>
    <row r="891" spans="1:2">
      <c r="A891" s="135" t="s">
        <v>753</v>
      </c>
      <c r="B891" s="18">
        <v>9300</v>
      </c>
    </row>
    <row r="892" spans="1:2">
      <c r="A892" s="135" t="s">
        <v>757</v>
      </c>
      <c r="B892" s="18">
        <v>49205</v>
      </c>
    </row>
    <row r="893" spans="1:2">
      <c r="A893" s="135" t="s">
        <v>759</v>
      </c>
      <c r="B893" s="18">
        <v>149550</v>
      </c>
    </row>
    <row r="894" spans="1:2">
      <c r="A894" s="135" t="s">
        <v>765</v>
      </c>
      <c r="B894" s="18">
        <v>2800</v>
      </c>
    </row>
    <row r="895" spans="1:2">
      <c r="A895" s="135" t="s">
        <v>766</v>
      </c>
      <c r="B895" s="18">
        <v>14500</v>
      </c>
    </row>
    <row r="896" spans="1:2">
      <c r="A896" s="135" t="s">
        <v>767</v>
      </c>
      <c r="B896" s="18">
        <v>63570</v>
      </c>
    </row>
    <row r="897" spans="1:2">
      <c r="A897" s="138" t="s">
        <v>17</v>
      </c>
      <c r="B897" s="18">
        <v>40900</v>
      </c>
    </row>
    <row r="898" spans="1:2">
      <c r="A898" s="135" t="s">
        <v>773</v>
      </c>
      <c r="B898" s="18">
        <v>8100</v>
      </c>
    </row>
    <row r="899" spans="1:2">
      <c r="A899" s="135" t="s">
        <v>774</v>
      </c>
      <c r="B899" s="18">
        <v>32800</v>
      </c>
    </row>
    <row r="900" spans="1:2">
      <c r="A900" s="134" t="s">
        <v>68</v>
      </c>
      <c r="B900" s="24">
        <v>190750</v>
      </c>
    </row>
    <row r="901" spans="1:2">
      <c r="A901" s="136" t="s">
        <v>20</v>
      </c>
      <c r="B901" s="28">
        <v>190750</v>
      </c>
    </row>
    <row r="902" spans="1:2">
      <c r="A902" s="138" t="s">
        <v>5</v>
      </c>
      <c r="B902" s="18">
        <v>190750</v>
      </c>
    </row>
    <row r="903" spans="1:2">
      <c r="A903" s="135" t="s">
        <v>747</v>
      </c>
      <c r="B903" s="18">
        <v>6400</v>
      </c>
    </row>
    <row r="904" spans="1:2">
      <c r="A904" s="135" t="s">
        <v>752</v>
      </c>
      <c r="B904" s="18">
        <v>183150</v>
      </c>
    </row>
    <row r="905" spans="1:2">
      <c r="A905" s="135" t="s">
        <v>759</v>
      </c>
      <c r="B905" s="18">
        <v>800</v>
      </c>
    </row>
    <row r="906" spans="1:2">
      <c r="A906" s="135" t="s">
        <v>761</v>
      </c>
      <c r="B906" s="18">
        <v>400</v>
      </c>
    </row>
    <row r="907" spans="1:2">
      <c r="A907" s="137" t="s">
        <v>836</v>
      </c>
      <c r="B907" s="26">
        <v>14400</v>
      </c>
    </row>
    <row r="908" spans="1:2">
      <c r="A908" s="136" t="s">
        <v>511</v>
      </c>
      <c r="B908" s="28">
        <v>14400</v>
      </c>
    </row>
    <row r="909" spans="1:2">
      <c r="A909" s="133" t="s">
        <v>69</v>
      </c>
      <c r="B909" s="24">
        <v>14400</v>
      </c>
    </row>
    <row r="910" spans="1:2">
      <c r="A910" s="143" t="s">
        <v>70</v>
      </c>
      <c r="B910" s="24">
        <v>14400</v>
      </c>
    </row>
    <row r="911" spans="1:2">
      <c r="A911" s="136" t="s">
        <v>3</v>
      </c>
      <c r="B911" s="28">
        <v>14400</v>
      </c>
    </row>
    <row r="912" spans="1:2">
      <c r="A912" s="138" t="s">
        <v>5</v>
      </c>
      <c r="B912" s="18">
        <v>14400</v>
      </c>
    </row>
    <row r="913" spans="1:2">
      <c r="A913" s="135" t="s">
        <v>754</v>
      </c>
      <c r="B913" s="18">
        <v>9400</v>
      </c>
    </row>
    <row r="914" spans="1:2">
      <c r="A914" s="135" t="s">
        <v>759</v>
      </c>
      <c r="B914" s="18">
        <v>4000</v>
      </c>
    </row>
    <row r="915" spans="1:2">
      <c r="A915" s="135" t="s">
        <v>767</v>
      </c>
      <c r="B915" s="18">
        <v>1000</v>
      </c>
    </row>
    <row r="916" spans="1:2">
      <c r="A916" s="137" t="s">
        <v>837</v>
      </c>
      <c r="B916" s="26">
        <v>12000</v>
      </c>
    </row>
    <row r="917" spans="1:2">
      <c r="A917" s="136" t="s">
        <v>511</v>
      </c>
      <c r="B917" s="28">
        <v>12000</v>
      </c>
    </row>
    <row r="918" spans="1:2">
      <c r="A918" s="133" t="s">
        <v>369</v>
      </c>
      <c r="B918" s="24">
        <v>12000</v>
      </c>
    </row>
    <row r="919" spans="1:2" ht="25.5">
      <c r="A919" s="134" t="s">
        <v>370</v>
      </c>
      <c r="B919" s="24">
        <v>12000</v>
      </c>
    </row>
    <row r="920" spans="1:2">
      <c r="A920" s="136" t="s">
        <v>3</v>
      </c>
      <c r="B920" s="28">
        <v>12000</v>
      </c>
    </row>
    <row r="921" spans="1:2">
      <c r="A921" s="138" t="s">
        <v>5</v>
      </c>
      <c r="B921" s="18">
        <v>12000</v>
      </c>
    </row>
    <row r="922" spans="1:2">
      <c r="A922" s="135" t="s">
        <v>752</v>
      </c>
      <c r="B922" s="18">
        <v>7000</v>
      </c>
    </row>
    <row r="923" spans="1:2">
      <c r="A923" s="135" t="s">
        <v>767</v>
      </c>
      <c r="B923" s="18">
        <v>5000</v>
      </c>
    </row>
    <row r="924" spans="1:2">
      <c r="A924" s="146" t="s">
        <v>838</v>
      </c>
      <c r="B924" s="26">
        <v>2787480</v>
      </c>
    </row>
    <row r="925" spans="1:2">
      <c r="A925" s="136" t="s">
        <v>511</v>
      </c>
      <c r="B925" s="28">
        <v>304475</v>
      </c>
    </row>
    <row r="926" spans="1:2">
      <c r="A926" s="136" t="s">
        <v>512</v>
      </c>
      <c r="B926" s="28">
        <v>44905</v>
      </c>
    </row>
    <row r="927" spans="1:2">
      <c r="A927" s="136" t="s">
        <v>513</v>
      </c>
      <c r="B927" s="28">
        <v>45600</v>
      </c>
    </row>
    <row r="928" spans="1:2" ht="25.5">
      <c r="A928" s="136" t="s">
        <v>516</v>
      </c>
      <c r="B928" s="28">
        <v>1100000</v>
      </c>
    </row>
    <row r="929" spans="1:2">
      <c r="A929" s="136" t="s">
        <v>578</v>
      </c>
      <c r="B929" s="28">
        <v>1245550</v>
      </c>
    </row>
    <row r="930" spans="1:2">
      <c r="A930" s="136" t="s">
        <v>518</v>
      </c>
      <c r="B930" s="28">
        <v>46950</v>
      </c>
    </row>
    <row r="931" spans="1:2">
      <c r="A931" s="133" t="s">
        <v>293</v>
      </c>
      <c r="B931" s="24">
        <v>300630</v>
      </c>
    </row>
    <row r="932" spans="1:2">
      <c r="A932" s="134" t="s">
        <v>294</v>
      </c>
      <c r="B932" s="24">
        <v>216780</v>
      </c>
    </row>
    <row r="933" spans="1:2">
      <c r="A933" s="136" t="s">
        <v>3</v>
      </c>
      <c r="B933" s="28">
        <v>216780</v>
      </c>
    </row>
    <row r="934" spans="1:2">
      <c r="A934" s="138" t="s">
        <v>24</v>
      </c>
      <c r="B934" s="18">
        <v>216780</v>
      </c>
    </row>
    <row r="935" spans="1:2">
      <c r="A935" s="135" t="s">
        <v>733</v>
      </c>
      <c r="B935" s="18">
        <v>176040</v>
      </c>
    </row>
    <row r="936" spans="1:2">
      <c r="A936" s="135" t="s">
        <v>737</v>
      </c>
      <c r="B936" s="18">
        <v>11650</v>
      </c>
    </row>
    <row r="937" spans="1:2">
      <c r="A937" s="135" t="s">
        <v>739</v>
      </c>
      <c r="B937" s="18">
        <v>29090</v>
      </c>
    </row>
    <row r="938" spans="1:2">
      <c r="A938" s="134" t="s">
        <v>295</v>
      </c>
      <c r="B938" s="24">
        <v>82330</v>
      </c>
    </row>
    <row r="939" spans="1:2">
      <c r="A939" s="136" t="s">
        <v>3</v>
      </c>
      <c r="B939" s="28">
        <v>55385</v>
      </c>
    </row>
    <row r="940" spans="1:2">
      <c r="A940" s="138" t="s">
        <v>5</v>
      </c>
      <c r="B940" s="18">
        <v>55385</v>
      </c>
    </row>
    <row r="941" spans="1:2">
      <c r="A941" s="135" t="s">
        <v>741</v>
      </c>
      <c r="B941" s="18">
        <v>50</v>
      </c>
    </row>
    <row r="942" spans="1:2">
      <c r="A942" s="135" t="s">
        <v>742</v>
      </c>
      <c r="B942" s="18">
        <v>5220</v>
      </c>
    </row>
    <row r="943" spans="1:2">
      <c r="A943" s="135" t="s">
        <v>743</v>
      </c>
      <c r="B943" s="18">
        <v>1600</v>
      </c>
    </row>
    <row r="944" spans="1:2">
      <c r="A944" s="135" t="s">
        <v>745</v>
      </c>
      <c r="B944" s="18">
        <v>1000</v>
      </c>
    </row>
    <row r="945" spans="1:2">
      <c r="A945" s="135" t="s">
        <v>747</v>
      </c>
      <c r="B945" s="18">
        <v>2400</v>
      </c>
    </row>
    <row r="946" spans="1:2">
      <c r="A946" s="135" t="s">
        <v>749</v>
      </c>
      <c r="B946" s="18">
        <v>10</v>
      </c>
    </row>
    <row r="947" spans="1:2">
      <c r="A947" s="135" t="s">
        <v>751</v>
      </c>
      <c r="B947" s="18">
        <v>500</v>
      </c>
    </row>
    <row r="948" spans="1:2">
      <c r="A948" s="135" t="s">
        <v>752</v>
      </c>
      <c r="B948" s="18">
        <v>500</v>
      </c>
    </row>
    <row r="949" spans="1:2">
      <c r="A949" s="135" t="s">
        <v>753</v>
      </c>
      <c r="B949" s="18">
        <v>535</v>
      </c>
    </row>
    <row r="950" spans="1:2">
      <c r="A950" s="135" t="s">
        <v>754</v>
      </c>
      <c r="B950" s="18">
        <v>1350</v>
      </c>
    </row>
    <row r="951" spans="1:2">
      <c r="A951" s="135" t="s">
        <v>757</v>
      </c>
      <c r="B951" s="18">
        <v>25000</v>
      </c>
    </row>
    <row r="952" spans="1:2">
      <c r="A952" s="135" t="s">
        <v>758</v>
      </c>
      <c r="B952" s="18">
        <v>15400</v>
      </c>
    </row>
    <row r="953" spans="1:2">
      <c r="A953" s="135" t="s">
        <v>759</v>
      </c>
      <c r="B953" s="18">
        <v>1300</v>
      </c>
    </row>
    <row r="954" spans="1:2">
      <c r="A954" s="135" t="s">
        <v>762</v>
      </c>
      <c r="B954" s="18">
        <v>300</v>
      </c>
    </row>
    <row r="955" spans="1:2">
      <c r="A955" s="135" t="s">
        <v>765</v>
      </c>
      <c r="B955" s="18">
        <v>100</v>
      </c>
    </row>
    <row r="956" spans="1:2">
      <c r="A956" s="135" t="s">
        <v>767</v>
      </c>
      <c r="B956" s="18">
        <v>120</v>
      </c>
    </row>
    <row r="957" spans="1:2">
      <c r="A957" s="136" t="s">
        <v>81</v>
      </c>
      <c r="B957" s="28">
        <v>5</v>
      </c>
    </row>
    <row r="958" spans="1:2">
      <c r="A958" s="138" t="s">
        <v>5</v>
      </c>
      <c r="B958" s="18">
        <v>5</v>
      </c>
    </row>
    <row r="959" spans="1:2">
      <c r="A959" s="135" t="s">
        <v>763</v>
      </c>
      <c r="B959" s="18">
        <v>5</v>
      </c>
    </row>
    <row r="960" spans="1:2">
      <c r="A960" s="136" t="s">
        <v>111</v>
      </c>
      <c r="B960" s="28">
        <v>26940</v>
      </c>
    </row>
    <row r="961" spans="1:2">
      <c r="A961" s="138" t="s">
        <v>5</v>
      </c>
      <c r="B961" s="18">
        <v>25940</v>
      </c>
    </row>
    <row r="962" spans="1:2">
      <c r="A962" s="135" t="s">
        <v>741</v>
      </c>
      <c r="B962" s="18">
        <v>30</v>
      </c>
    </row>
    <row r="963" spans="1:2">
      <c r="A963" s="135" t="s">
        <v>743</v>
      </c>
      <c r="B963" s="18">
        <v>100</v>
      </c>
    </row>
    <row r="964" spans="1:2">
      <c r="A964" s="135" t="s">
        <v>747</v>
      </c>
      <c r="B964" s="18">
        <v>50</v>
      </c>
    </row>
    <row r="965" spans="1:2">
      <c r="A965" s="135" t="s">
        <v>753</v>
      </c>
      <c r="B965" s="18">
        <v>200</v>
      </c>
    </row>
    <row r="966" spans="1:2">
      <c r="A966" s="135" t="s">
        <v>755</v>
      </c>
      <c r="B966" s="18">
        <v>5000</v>
      </c>
    </row>
    <row r="967" spans="1:2">
      <c r="A967" s="135" t="s">
        <v>757</v>
      </c>
      <c r="B967" s="18">
        <v>14710</v>
      </c>
    </row>
    <row r="968" spans="1:2">
      <c r="A968" s="135" t="s">
        <v>758</v>
      </c>
      <c r="B968" s="18">
        <v>4800</v>
      </c>
    </row>
    <row r="969" spans="1:2">
      <c r="A969" s="135" t="s">
        <v>759</v>
      </c>
      <c r="B969" s="18">
        <v>100</v>
      </c>
    </row>
    <row r="970" spans="1:2">
      <c r="A970" s="135" t="s">
        <v>763</v>
      </c>
      <c r="B970" s="18">
        <v>950</v>
      </c>
    </row>
    <row r="971" spans="1:2">
      <c r="A971" s="138" t="s">
        <v>9</v>
      </c>
      <c r="B971" s="18">
        <v>1000</v>
      </c>
    </row>
    <row r="972" spans="1:2">
      <c r="A972" s="135" t="s">
        <v>802</v>
      </c>
      <c r="B972" s="18">
        <v>1000</v>
      </c>
    </row>
    <row r="973" spans="1:2">
      <c r="A973" s="134" t="s">
        <v>296</v>
      </c>
      <c r="B973" s="24">
        <v>1520</v>
      </c>
    </row>
    <row r="974" spans="1:2">
      <c r="A974" s="136" t="s">
        <v>3</v>
      </c>
      <c r="B974" s="28">
        <v>1510</v>
      </c>
    </row>
    <row r="975" spans="1:2">
      <c r="A975" s="138" t="s">
        <v>17</v>
      </c>
      <c r="B975" s="18">
        <v>1510</v>
      </c>
    </row>
    <row r="976" spans="1:2">
      <c r="A976" s="135" t="s">
        <v>771</v>
      </c>
      <c r="B976" s="18">
        <v>1500</v>
      </c>
    </row>
    <row r="977" spans="1:2">
      <c r="A977" s="135" t="s">
        <v>773</v>
      </c>
      <c r="B977" s="18">
        <v>10</v>
      </c>
    </row>
    <row r="978" spans="1:2">
      <c r="A978" s="136" t="s">
        <v>111</v>
      </c>
      <c r="B978" s="28">
        <v>10</v>
      </c>
    </row>
    <row r="979" spans="1:2">
      <c r="A979" s="138" t="s">
        <v>17</v>
      </c>
      <c r="B979" s="18">
        <v>10</v>
      </c>
    </row>
    <row r="980" spans="1:2">
      <c r="A980" s="135" t="s">
        <v>773</v>
      </c>
      <c r="B980" s="18">
        <v>10</v>
      </c>
    </row>
    <row r="981" spans="1:2">
      <c r="A981" s="133" t="s">
        <v>297</v>
      </c>
      <c r="B981" s="24">
        <v>300700</v>
      </c>
    </row>
    <row r="982" spans="1:2" ht="25.5">
      <c r="A982" s="134" t="s">
        <v>298</v>
      </c>
      <c r="B982" s="24">
        <v>290700</v>
      </c>
    </row>
    <row r="983" spans="1:2">
      <c r="A983" s="136" t="s">
        <v>81</v>
      </c>
      <c r="B983" s="28">
        <v>44900</v>
      </c>
    </row>
    <row r="984" spans="1:2">
      <c r="A984" s="138" t="s">
        <v>17</v>
      </c>
      <c r="B984" s="18">
        <v>44900</v>
      </c>
    </row>
    <row r="985" spans="1:2">
      <c r="A985" s="135" t="s">
        <v>770</v>
      </c>
      <c r="B985" s="18">
        <v>44900</v>
      </c>
    </row>
    <row r="986" spans="1:2">
      <c r="A986" s="136" t="s">
        <v>299</v>
      </c>
      <c r="B986" s="28">
        <v>245800</v>
      </c>
    </row>
    <row r="987" spans="1:2">
      <c r="A987" s="138" t="s">
        <v>42</v>
      </c>
      <c r="B987" s="18">
        <v>245800</v>
      </c>
    </row>
    <row r="988" spans="1:2">
      <c r="A988" s="135" t="s">
        <v>826</v>
      </c>
      <c r="B988" s="18">
        <v>245800</v>
      </c>
    </row>
    <row r="989" spans="1:2">
      <c r="A989" s="134" t="s">
        <v>371</v>
      </c>
      <c r="B989" s="24">
        <v>10000</v>
      </c>
    </row>
    <row r="990" spans="1:2">
      <c r="A990" s="136" t="s">
        <v>111</v>
      </c>
      <c r="B990" s="28">
        <v>10000</v>
      </c>
    </row>
    <row r="991" spans="1:2">
      <c r="A991" s="138" t="s">
        <v>5</v>
      </c>
      <c r="B991" s="18">
        <v>10000</v>
      </c>
    </row>
    <row r="992" spans="1:2">
      <c r="A992" s="135" t="s">
        <v>757</v>
      </c>
      <c r="B992" s="18">
        <v>10000</v>
      </c>
    </row>
    <row r="993" spans="1:2">
      <c r="A993" s="133" t="s">
        <v>300</v>
      </c>
      <c r="B993" s="24">
        <v>423700</v>
      </c>
    </row>
    <row r="994" spans="1:2" ht="25.5">
      <c r="A994" s="134" t="s">
        <v>301</v>
      </c>
      <c r="B994" s="24">
        <v>180500</v>
      </c>
    </row>
    <row r="995" spans="1:2">
      <c r="A995" s="136" t="s">
        <v>82</v>
      </c>
      <c r="B995" s="28">
        <v>29400</v>
      </c>
    </row>
    <row r="996" spans="1:2">
      <c r="A996" s="138" t="s">
        <v>17</v>
      </c>
      <c r="B996" s="18">
        <v>29400</v>
      </c>
    </row>
    <row r="997" spans="1:2">
      <c r="A997" s="135" t="s">
        <v>770</v>
      </c>
      <c r="B997" s="18">
        <v>29400</v>
      </c>
    </row>
    <row r="998" spans="1:2">
      <c r="A998" s="136" t="s">
        <v>299</v>
      </c>
      <c r="B998" s="28">
        <v>151100</v>
      </c>
    </row>
    <row r="999" spans="1:2">
      <c r="A999" s="138" t="s">
        <v>42</v>
      </c>
      <c r="B999" s="18">
        <v>151100</v>
      </c>
    </row>
    <row r="1000" spans="1:2">
      <c r="A1000" s="135" t="s">
        <v>826</v>
      </c>
      <c r="B1000" s="18">
        <v>73600</v>
      </c>
    </row>
    <row r="1001" spans="1:2">
      <c r="A1001" s="135" t="s">
        <v>827</v>
      </c>
      <c r="B1001" s="18">
        <v>77500</v>
      </c>
    </row>
    <row r="1002" spans="1:2" ht="25.5">
      <c r="A1002" s="134" t="s">
        <v>302</v>
      </c>
      <c r="B1002" s="24">
        <v>96800</v>
      </c>
    </row>
    <row r="1003" spans="1:2">
      <c r="A1003" s="136" t="s">
        <v>82</v>
      </c>
      <c r="B1003" s="28">
        <v>6000</v>
      </c>
    </row>
    <row r="1004" spans="1:2">
      <c r="A1004" s="138" t="s">
        <v>17</v>
      </c>
      <c r="B1004" s="18">
        <v>6000</v>
      </c>
    </row>
    <row r="1005" spans="1:2">
      <c r="A1005" s="135" t="s">
        <v>770</v>
      </c>
      <c r="B1005" s="18">
        <v>6000</v>
      </c>
    </row>
    <row r="1006" spans="1:2">
      <c r="A1006" s="136" t="s">
        <v>299</v>
      </c>
      <c r="B1006" s="28">
        <v>90800</v>
      </c>
    </row>
    <row r="1007" spans="1:2">
      <c r="A1007" s="138" t="s">
        <v>42</v>
      </c>
      <c r="B1007" s="18">
        <v>90800</v>
      </c>
    </row>
    <row r="1008" spans="1:2">
      <c r="A1008" s="135" t="s">
        <v>826</v>
      </c>
      <c r="B1008" s="18">
        <v>72600</v>
      </c>
    </row>
    <row r="1009" spans="1:2">
      <c r="A1009" s="135" t="s">
        <v>827</v>
      </c>
      <c r="B1009" s="18">
        <v>18200</v>
      </c>
    </row>
    <row r="1010" spans="1:2" ht="25.5">
      <c r="A1010" s="134" t="s">
        <v>303</v>
      </c>
      <c r="B1010" s="24">
        <v>98300</v>
      </c>
    </row>
    <row r="1011" spans="1:2">
      <c r="A1011" s="136" t="s">
        <v>82</v>
      </c>
      <c r="B1011" s="28">
        <v>8500</v>
      </c>
    </row>
    <row r="1012" spans="1:2">
      <c r="A1012" s="138" t="s">
        <v>17</v>
      </c>
      <c r="B1012" s="18">
        <v>8500</v>
      </c>
    </row>
    <row r="1013" spans="1:2">
      <c r="A1013" s="135" t="s">
        <v>770</v>
      </c>
      <c r="B1013" s="18">
        <v>8500</v>
      </c>
    </row>
    <row r="1014" spans="1:2">
      <c r="A1014" s="136" t="s">
        <v>299</v>
      </c>
      <c r="B1014" s="28">
        <v>89800</v>
      </c>
    </row>
    <row r="1015" spans="1:2">
      <c r="A1015" s="138" t="s">
        <v>42</v>
      </c>
      <c r="B1015" s="18">
        <v>89800</v>
      </c>
    </row>
    <row r="1016" spans="1:2">
      <c r="A1016" s="135" t="s">
        <v>826</v>
      </c>
      <c r="B1016" s="18">
        <v>58400</v>
      </c>
    </row>
    <row r="1017" spans="1:2">
      <c r="A1017" s="135" t="s">
        <v>827</v>
      </c>
      <c r="B1017" s="18">
        <v>31400</v>
      </c>
    </row>
    <row r="1018" spans="1:2" ht="25.5">
      <c r="A1018" s="134" t="s">
        <v>372</v>
      </c>
      <c r="B1018" s="24">
        <v>48100</v>
      </c>
    </row>
    <row r="1019" spans="1:2">
      <c r="A1019" s="136" t="s">
        <v>82</v>
      </c>
      <c r="B1019" s="28">
        <v>1700</v>
      </c>
    </row>
    <row r="1020" spans="1:2">
      <c r="A1020" s="138" t="s">
        <v>17</v>
      </c>
      <c r="B1020" s="18">
        <v>1700</v>
      </c>
    </row>
    <row r="1021" spans="1:2">
      <c r="A1021" s="135" t="s">
        <v>770</v>
      </c>
      <c r="B1021" s="18">
        <v>1700</v>
      </c>
    </row>
    <row r="1022" spans="1:2">
      <c r="A1022" s="136" t="s">
        <v>299</v>
      </c>
      <c r="B1022" s="28">
        <v>46400</v>
      </c>
    </row>
    <row r="1023" spans="1:2">
      <c r="A1023" s="138" t="s">
        <v>42</v>
      </c>
      <c r="B1023" s="18">
        <v>46400</v>
      </c>
    </row>
    <row r="1024" spans="1:2">
      <c r="A1024" s="135" t="s">
        <v>826</v>
      </c>
      <c r="B1024" s="18">
        <v>37100</v>
      </c>
    </row>
    <row r="1025" spans="1:2">
      <c r="A1025" s="135" t="s">
        <v>827</v>
      </c>
      <c r="B1025" s="18">
        <v>9300</v>
      </c>
    </row>
    <row r="1026" spans="1:2">
      <c r="A1026" s="133" t="s">
        <v>304</v>
      </c>
      <c r="B1026" s="24">
        <v>1762450</v>
      </c>
    </row>
    <row r="1027" spans="1:2">
      <c r="A1027" s="134" t="s">
        <v>373</v>
      </c>
      <c r="B1027" s="24">
        <v>1762450</v>
      </c>
    </row>
    <row r="1028" spans="1:2">
      <c r="A1028" s="136" t="s">
        <v>3</v>
      </c>
      <c r="B1028" s="28">
        <v>30800</v>
      </c>
    </row>
    <row r="1029" spans="1:2">
      <c r="A1029" s="138" t="s">
        <v>9</v>
      </c>
      <c r="B1029" s="18">
        <v>30800</v>
      </c>
    </row>
    <row r="1030" spans="1:2">
      <c r="A1030" s="135" t="s">
        <v>798</v>
      </c>
      <c r="B1030" s="18">
        <v>30800</v>
      </c>
    </row>
    <row r="1031" spans="1:2" ht="25.5">
      <c r="A1031" s="136" t="s">
        <v>97</v>
      </c>
      <c r="B1031" s="28">
        <v>1100000</v>
      </c>
    </row>
    <row r="1032" spans="1:2">
      <c r="A1032" s="138" t="s">
        <v>9</v>
      </c>
      <c r="B1032" s="18">
        <v>1100000</v>
      </c>
    </row>
    <row r="1033" spans="1:2">
      <c r="A1033" s="135" t="s">
        <v>798</v>
      </c>
      <c r="B1033" s="18">
        <v>1100000</v>
      </c>
    </row>
    <row r="1034" spans="1:2">
      <c r="A1034" s="136" t="s">
        <v>299</v>
      </c>
      <c r="B1034" s="28">
        <v>621650</v>
      </c>
    </row>
    <row r="1035" spans="1:2">
      <c r="A1035" s="138" t="s">
        <v>9</v>
      </c>
      <c r="B1035" s="18">
        <v>621650</v>
      </c>
    </row>
    <row r="1036" spans="1:2">
      <c r="A1036" s="135" t="s">
        <v>798</v>
      </c>
      <c r="B1036" s="18">
        <v>621650</v>
      </c>
    </row>
    <row r="1037" spans="1:2">
      <c r="A1037" s="136" t="s">
        <v>111</v>
      </c>
      <c r="B1037" s="28">
        <v>10000</v>
      </c>
    </row>
    <row r="1038" spans="1:2">
      <c r="A1038" s="138" t="s">
        <v>9</v>
      </c>
      <c r="B1038" s="18">
        <v>10000</v>
      </c>
    </row>
    <row r="1039" spans="1:2">
      <c r="A1039" s="135" t="s">
        <v>798</v>
      </c>
      <c r="B1039" s="18">
        <v>10000</v>
      </c>
    </row>
    <row r="1040" spans="1:2">
      <c r="A1040" s="132" t="s">
        <v>374</v>
      </c>
      <c r="B1040" s="25">
        <v>11517828</v>
      </c>
    </row>
    <row r="1041" spans="1:2">
      <c r="A1041" s="137" t="s">
        <v>839</v>
      </c>
      <c r="B1041" s="26">
        <v>11517828</v>
      </c>
    </row>
    <row r="1042" spans="1:2">
      <c r="A1042" s="136" t="s">
        <v>511</v>
      </c>
      <c r="B1042" s="28">
        <v>4563230</v>
      </c>
    </row>
    <row r="1043" spans="1:2">
      <c r="A1043" s="136" t="s">
        <v>513</v>
      </c>
      <c r="B1043" s="28">
        <v>1587700</v>
      </c>
    </row>
    <row r="1044" spans="1:2">
      <c r="A1044" s="136" t="s">
        <v>514</v>
      </c>
      <c r="B1044" s="28">
        <v>324905</v>
      </c>
    </row>
    <row r="1045" spans="1:2">
      <c r="A1045" s="136" t="s">
        <v>515</v>
      </c>
      <c r="B1045" s="28">
        <v>20000</v>
      </c>
    </row>
    <row r="1046" spans="1:2" ht="25.5">
      <c r="A1046" s="136" t="s">
        <v>516</v>
      </c>
      <c r="B1046" s="28">
        <v>346000</v>
      </c>
    </row>
    <row r="1047" spans="1:2">
      <c r="A1047" s="136" t="s">
        <v>578</v>
      </c>
      <c r="B1047" s="28">
        <v>126000</v>
      </c>
    </row>
    <row r="1048" spans="1:2">
      <c r="A1048" s="136" t="s">
        <v>518</v>
      </c>
      <c r="B1048" s="28">
        <v>4549993</v>
      </c>
    </row>
    <row r="1049" spans="1:2">
      <c r="A1049" s="133" t="s">
        <v>14</v>
      </c>
      <c r="B1049" s="24">
        <v>949100</v>
      </c>
    </row>
    <row r="1050" spans="1:2">
      <c r="A1050" s="134" t="s">
        <v>15</v>
      </c>
      <c r="B1050" s="24">
        <v>52200</v>
      </c>
    </row>
    <row r="1051" spans="1:2">
      <c r="A1051" s="136" t="s">
        <v>3</v>
      </c>
      <c r="B1051" s="28">
        <v>52200</v>
      </c>
    </row>
    <row r="1052" spans="1:2">
      <c r="A1052" s="138" t="s">
        <v>5</v>
      </c>
      <c r="B1052" s="18">
        <v>52200</v>
      </c>
    </row>
    <row r="1053" spans="1:2">
      <c r="A1053" s="135" t="s">
        <v>757</v>
      </c>
      <c r="B1053" s="18">
        <v>52200</v>
      </c>
    </row>
    <row r="1054" spans="1:2">
      <c r="A1054" s="134" t="s">
        <v>16</v>
      </c>
      <c r="B1054" s="24">
        <v>80000</v>
      </c>
    </row>
    <row r="1055" spans="1:2">
      <c r="A1055" s="136" t="s">
        <v>3</v>
      </c>
      <c r="B1055" s="28">
        <v>80000</v>
      </c>
    </row>
    <row r="1056" spans="1:2">
      <c r="A1056" s="138" t="s">
        <v>5</v>
      </c>
      <c r="B1056" s="18">
        <v>75000</v>
      </c>
    </row>
    <row r="1057" spans="1:2">
      <c r="A1057" s="135" t="s">
        <v>753</v>
      </c>
      <c r="B1057" s="18">
        <v>4000</v>
      </c>
    </row>
    <row r="1058" spans="1:2">
      <c r="A1058" s="135" t="s">
        <v>765</v>
      </c>
      <c r="B1058" s="18">
        <v>3000</v>
      </c>
    </row>
    <row r="1059" spans="1:2">
      <c r="A1059" s="135" t="s">
        <v>767</v>
      </c>
      <c r="B1059" s="18">
        <v>68000</v>
      </c>
    </row>
    <row r="1060" spans="1:2">
      <c r="A1060" s="138" t="s">
        <v>17</v>
      </c>
      <c r="B1060" s="18">
        <v>5000</v>
      </c>
    </row>
    <row r="1061" spans="1:2">
      <c r="A1061" s="135" t="s">
        <v>773</v>
      </c>
      <c r="B1061" s="18">
        <v>2500</v>
      </c>
    </row>
    <row r="1062" spans="1:2">
      <c r="A1062" s="135" t="s">
        <v>774</v>
      </c>
      <c r="B1062" s="18">
        <v>2500</v>
      </c>
    </row>
    <row r="1063" spans="1:2">
      <c r="A1063" s="134" t="s">
        <v>18</v>
      </c>
      <c r="B1063" s="24">
        <v>35000</v>
      </c>
    </row>
    <row r="1064" spans="1:2">
      <c r="A1064" s="136" t="s">
        <v>7</v>
      </c>
      <c r="B1064" s="28">
        <v>35000</v>
      </c>
    </row>
    <row r="1065" spans="1:2">
      <c r="A1065" s="138" t="s">
        <v>21</v>
      </c>
      <c r="B1065" s="18">
        <v>30000</v>
      </c>
    </row>
    <row r="1066" spans="1:2">
      <c r="A1066" s="135" t="s">
        <v>795</v>
      </c>
      <c r="B1066" s="18">
        <v>30000</v>
      </c>
    </row>
    <row r="1067" spans="1:2">
      <c r="A1067" s="138" t="s">
        <v>9</v>
      </c>
      <c r="B1067" s="18">
        <v>5000</v>
      </c>
    </row>
    <row r="1068" spans="1:2">
      <c r="A1068" s="135" t="s">
        <v>814</v>
      </c>
      <c r="B1068" s="18">
        <v>5000</v>
      </c>
    </row>
    <row r="1069" spans="1:2">
      <c r="A1069" s="134" t="s">
        <v>19</v>
      </c>
      <c r="B1069" s="24">
        <v>55000</v>
      </c>
    </row>
    <row r="1070" spans="1:2">
      <c r="A1070" s="136" t="s">
        <v>7</v>
      </c>
      <c r="B1070" s="28">
        <v>55000</v>
      </c>
    </row>
    <row r="1071" spans="1:2">
      <c r="A1071" s="138" t="s">
        <v>21</v>
      </c>
      <c r="B1071" s="18">
        <v>30000</v>
      </c>
    </row>
    <row r="1072" spans="1:2">
      <c r="A1072" s="135" t="s">
        <v>795</v>
      </c>
      <c r="B1072" s="18">
        <v>30000</v>
      </c>
    </row>
    <row r="1073" spans="1:2">
      <c r="A1073" s="138" t="s">
        <v>9</v>
      </c>
      <c r="B1073" s="18">
        <v>25000</v>
      </c>
    </row>
    <row r="1074" spans="1:2">
      <c r="A1074" s="135" t="s">
        <v>814</v>
      </c>
      <c r="B1074" s="18">
        <v>25000</v>
      </c>
    </row>
    <row r="1075" spans="1:2" ht="25.5">
      <c r="A1075" s="134" t="s">
        <v>22</v>
      </c>
      <c r="B1075" s="24">
        <v>59000</v>
      </c>
    </row>
    <row r="1076" spans="1:2">
      <c r="A1076" s="136" t="s">
        <v>7</v>
      </c>
      <c r="B1076" s="28">
        <v>59000</v>
      </c>
    </row>
    <row r="1077" spans="1:2">
      <c r="A1077" s="138" t="s">
        <v>21</v>
      </c>
      <c r="B1077" s="18">
        <v>54000</v>
      </c>
    </row>
    <row r="1078" spans="1:2">
      <c r="A1078" s="135" t="s">
        <v>795</v>
      </c>
      <c r="B1078" s="18">
        <v>54000</v>
      </c>
    </row>
    <row r="1079" spans="1:2">
      <c r="A1079" s="138" t="s">
        <v>9</v>
      </c>
      <c r="B1079" s="18">
        <v>5000</v>
      </c>
    </row>
    <row r="1080" spans="1:2">
      <c r="A1080" s="135" t="s">
        <v>814</v>
      </c>
      <c r="B1080" s="18">
        <v>5000</v>
      </c>
    </row>
    <row r="1081" spans="1:2">
      <c r="A1081" s="134" t="s">
        <v>375</v>
      </c>
      <c r="B1081" s="24">
        <v>126000</v>
      </c>
    </row>
    <row r="1082" spans="1:2">
      <c r="A1082" s="136" t="s">
        <v>71</v>
      </c>
      <c r="B1082" s="28">
        <v>126000</v>
      </c>
    </row>
    <row r="1083" spans="1:2">
      <c r="A1083" s="138" t="s">
        <v>21</v>
      </c>
      <c r="B1083" s="18">
        <v>126000</v>
      </c>
    </row>
    <row r="1084" spans="1:2">
      <c r="A1084" s="135" t="s">
        <v>795</v>
      </c>
      <c r="B1084" s="18">
        <v>126000</v>
      </c>
    </row>
    <row r="1085" spans="1:2">
      <c r="A1085" s="134" t="s">
        <v>376</v>
      </c>
      <c r="B1085" s="24">
        <v>20000</v>
      </c>
    </row>
    <row r="1086" spans="1:2">
      <c r="A1086" s="136" t="s">
        <v>312</v>
      </c>
      <c r="B1086" s="28">
        <v>20000</v>
      </c>
    </row>
    <row r="1087" spans="1:2">
      <c r="A1087" s="138" t="s">
        <v>21</v>
      </c>
      <c r="B1087" s="18">
        <v>20000</v>
      </c>
    </row>
    <row r="1088" spans="1:2">
      <c r="A1088" s="135" t="s">
        <v>795</v>
      </c>
      <c r="B1088" s="18">
        <v>20000</v>
      </c>
    </row>
    <row r="1089" spans="1:2">
      <c r="A1089" s="134" t="s">
        <v>377</v>
      </c>
      <c r="B1089" s="24">
        <v>66300</v>
      </c>
    </row>
    <row r="1090" spans="1:2">
      <c r="A1090" s="136" t="s">
        <v>20</v>
      </c>
      <c r="B1090" s="28">
        <v>66300</v>
      </c>
    </row>
    <row r="1091" spans="1:2">
      <c r="A1091" s="138" t="s">
        <v>635</v>
      </c>
      <c r="B1091" s="18">
        <v>66300</v>
      </c>
    </row>
    <row r="1092" spans="1:2">
      <c r="A1092" s="135" t="s">
        <v>822</v>
      </c>
      <c r="B1092" s="18">
        <v>66300</v>
      </c>
    </row>
    <row r="1093" spans="1:2">
      <c r="A1093" s="134" t="s">
        <v>378</v>
      </c>
      <c r="B1093" s="24">
        <v>45000</v>
      </c>
    </row>
    <row r="1094" spans="1:2">
      <c r="A1094" s="136" t="s">
        <v>20</v>
      </c>
      <c r="B1094" s="28">
        <v>45000</v>
      </c>
    </row>
    <row r="1095" spans="1:2">
      <c r="A1095" s="138" t="s">
        <v>21</v>
      </c>
      <c r="B1095" s="18">
        <v>45000</v>
      </c>
    </row>
    <row r="1096" spans="1:2">
      <c r="A1096" s="135" t="s">
        <v>795</v>
      </c>
      <c r="B1096" s="18">
        <v>45000</v>
      </c>
    </row>
    <row r="1097" spans="1:2">
      <c r="A1097" s="134" t="s">
        <v>379</v>
      </c>
      <c r="B1097" s="24">
        <v>65000</v>
      </c>
    </row>
    <row r="1098" spans="1:2">
      <c r="A1098" s="136" t="s">
        <v>577</v>
      </c>
      <c r="B1098" s="28">
        <v>65000</v>
      </c>
    </row>
    <row r="1099" spans="1:2">
      <c r="A1099" s="138" t="s">
        <v>9</v>
      </c>
      <c r="B1099" s="18">
        <v>65000</v>
      </c>
    </row>
    <row r="1100" spans="1:2">
      <c r="A1100" s="135" t="s">
        <v>801</v>
      </c>
      <c r="B1100" s="18">
        <v>65000</v>
      </c>
    </row>
    <row r="1101" spans="1:2">
      <c r="A1101" s="143" t="s">
        <v>380</v>
      </c>
      <c r="B1101" s="24">
        <v>39000</v>
      </c>
    </row>
    <row r="1102" spans="1:2">
      <c r="A1102" s="136" t="s">
        <v>7</v>
      </c>
      <c r="B1102" s="28">
        <v>39000</v>
      </c>
    </row>
    <row r="1103" spans="1:2">
      <c r="A1103" s="138" t="s">
        <v>21</v>
      </c>
      <c r="B1103" s="18">
        <v>39000</v>
      </c>
    </row>
    <row r="1104" spans="1:2">
      <c r="A1104" s="135" t="s">
        <v>795</v>
      </c>
      <c r="B1104" s="18">
        <v>39000</v>
      </c>
    </row>
    <row r="1105" spans="1:2">
      <c r="A1105" s="134" t="s">
        <v>381</v>
      </c>
      <c r="B1105" s="24">
        <v>20000</v>
      </c>
    </row>
    <row r="1106" spans="1:2">
      <c r="A1106" s="136" t="s">
        <v>20</v>
      </c>
      <c r="B1106" s="28">
        <v>20000</v>
      </c>
    </row>
    <row r="1107" spans="1:2">
      <c r="A1107" s="138" t="s">
        <v>21</v>
      </c>
      <c r="B1107" s="18">
        <v>20000</v>
      </c>
    </row>
    <row r="1108" spans="1:2">
      <c r="A1108" s="135" t="s">
        <v>795</v>
      </c>
      <c r="B1108" s="18">
        <v>20000</v>
      </c>
    </row>
    <row r="1109" spans="1:2">
      <c r="A1109" s="134" t="s">
        <v>382</v>
      </c>
      <c r="B1109" s="24">
        <v>22000</v>
      </c>
    </row>
    <row r="1110" spans="1:2">
      <c r="A1110" s="136" t="s">
        <v>20</v>
      </c>
      <c r="B1110" s="28">
        <v>22000</v>
      </c>
    </row>
    <row r="1111" spans="1:2">
      <c r="A1111" s="138" t="s">
        <v>21</v>
      </c>
      <c r="B1111" s="18">
        <v>22000</v>
      </c>
    </row>
    <row r="1112" spans="1:2">
      <c r="A1112" s="135" t="s">
        <v>795</v>
      </c>
      <c r="B1112" s="18">
        <v>22000</v>
      </c>
    </row>
    <row r="1113" spans="1:2" ht="25.5">
      <c r="A1113" s="134" t="s">
        <v>383</v>
      </c>
      <c r="B1113" s="24">
        <v>50000</v>
      </c>
    </row>
    <row r="1114" spans="1:2">
      <c r="A1114" s="136" t="s">
        <v>20</v>
      </c>
      <c r="B1114" s="28">
        <v>50000</v>
      </c>
    </row>
    <row r="1115" spans="1:2">
      <c r="A1115" s="138" t="s">
        <v>21</v>
      </c>
      <c r="B1115" s="18">
        <v>50000</v>
      </c>
    </row>
    <row r="1116" spans="1:2">
      <c r="A1116" s="135" t="s">
        <v>795</v>
      </c>
      <c r="B1116" s="18">
        <v>50000</v>
      </c>
    </row>
    <row r="1117" spans="1:2">
      <c r="A1117" s="134" t="s">
        <v>599</v>
      </c>
      <c r="B1117" s="24">
        <v>8000</v>
      </c>
    </row>
    <row r="1118" spans="1:2">
      <c r="A1118" s="136" t="s">
        <v>7</v>
      </c>
      <c r="B1118" s="28">
        <v>8000</v>
      </c>
    </row>
    <row r="1119" spans="1:2">
      <c r="A1119" s="138" t="s">
        <v>21</v>
      </c>
      <c r="B1119" s="18">
        <v>8000</v>
      </c>
    </row>
    <row r="1120" spans="1:2">
      <c r="A1120" s="135" t="s">
        <v>795</v>
      </c>
      <c r="B1120" s="18">
        <v>8000</v>
      </c>
    </row>
    <row r="1121" spans="1:2">
      <c r="A1121" s="134" t="s">
        <v>600</v>
      </c>
      <c r="B1121" s="24">
        <v>15600</v>
      </c>
    </row>
    <row r="1122" spans="1:2">
      <c r="A1122" s="136" t="s">
        <v>20</v>
      </c>
      <c r="B1122" s="28">
        <v>15600</v>
      </c>
    </row>
    <row r="1123" spans="1:2">
      <c r="A1123" s="138" t="s">
        <v>21</v>
      </c>
      <c r="B1123" s="18">
        <v>15600</v>
      </c>
    </row>
    <row r="1124" spans="1:2">
      <c r="A1124" s="135" t="s">
        <v>795</v>
      </c>
      <c r="B1124" s="18">
        <v>15600</v>
      </c>
    </row>
    <row r="1125" spans="1:2">
      <c r="A1125" s="143" t="s">
        <v>601</v>
      </c>
      <c r="B1125" s="24">
        <v>60000</v>
      </c>
    </row>
    <row r="1126" spans="1:2">
      <c r="A1126" s="136" t="s">
        <v>20</v>
      </c>
      <c r="B1126" s="28">
        <v>60000</v>
      </c>
    </row>
    <row r="1127" spans="1:2">
      <c r="A1127" s="138" t="s">
        <v>21</v>
      </c>
      <c r="B1127" s="18">
        <v>60000</v>
      </c>
    </row>
    <row r="1128" spans="1:2">
      <c r="A1128" s="135" t="s">
        <v>795</v>
      </c>
      <c r="B1128" s="18">
        <v>60000</v>
      </c>
    </row>
    <row r="1129" spans="1:2">
      <c r="A1129" s="134" t="s">
        <v>672</v>
      </c>
      <c r="B1129" s="24">
        <v>131000</v>
      </c>
    </row>
    <row r="1130" spans="1:2">
      <c r="A1130" s="136" t="s">
        <v>3</v>
      </c>
      <c r="B1130" s="28">
        <v>131000</v>
      </c>
    </row>
    <row r="1131" spans="1:2">
      <c r="A1131" s="138" t="s">
        <v>21</v>
      </c>
      <c r="B1131" s="18">
        <v>131000</v>
      </c>
    </row>
    <row r="1132" spans="1:2">
      <c r="A1132" s="135" t="s">
        <v>795</v>
      </c>
      <c r="B1132" s="18">
        <v>131000</v>
      </c>
    </row>
    <row r="1133" spans="1:2">
      <c r="A1133" s="133" t="s">
        <v>278</v>
      </c>
      <c r="B1133" s="24">
        <v>2816580</v>
      </c>
    </row>
    <row r="1134" spans="1:2">
      <c r="A1134" s="134" t="s">
        <v>279</v>
      </c>
      <c r="B1134" s="24">
        <v>360000</v>
      </c>
    </row>
    <row r="1135" spans="1:2">
      <c r="A1135" s="136" t="s">
        <v>3</v>
      </c>
      <c r="B1135" s="28">
        <v>360000</v>
      </c>
    </row>
    <row r="1136" spans="1:2">
      <c r="A1136" s="138" t="s">
        <v>5</v>
      </c>
      <c r="B1136" s="18">
        <v>360000</v>
      </c>
    </row>
    <row r="1137" spans="1:2">
      <c r="A1137" s="135" t="s">
        <v>752</v>
      </c>
      <c r="B1137" s="18">
        <v>349340</v>
      </c>
    </row>
    <row r="1138" spans="1:2">
      <c r="A1138" s="135" t="s">
        <v>753</v>
      </c>
      <c r="B1138" s="18">
        <v>660</v>
      </c>
    </row>
    <row r="1139" spans="1:2">
      <c r="A1139" s="135" t="s">
        <v>757</v>
      </c>
      <c r="B1139" s="18">
        <v>10000</v>
      </c>
    </row>
    <row r="1140" spans="1:2">
      <c r="A1140" s="134" t="s">
        <v>280</v>
      </c>
      <c r="B1140" s="24">
        <v>200000</v>
      </c>
    </row>
    <row r="1141" spans="1:2">
      <c r="A1141" s="136" t="s">
        <v>3</v>
      </c>
      <c r="B1141" s="28">
        <v>200000</v>
      </c>
    </row>
    <row r="1142" spans="1:2">
      <c r="A1142" s="138" t="s">
        <v>5</v>
      </c>
      <c r="B1142" s="18">
        <v>190660</v>
      </c>
    </row>
    <row r="1143" spans="1:2">
      <c r="A1143" s="135" t="s">
        <v>752</v>
      </c>
      <c r="B1143" s="18">
        <v>180000</v>
      </c>
    </row>
    <row r="1144" spans="1:2">
      <c r="A1144" s="135" t="s">
        <v>753</v>
      </c>
      <c r="B1144" s="18">
        <v>660</v>
      </c>
    </row>
    <row r="1145" spans="1:2">
      <c r="A1145" s="135" t="s">
        <v>757</v>
      </c>
      <c r="B1145" s="18">
        <v>10000</v>
      </c>
    </row>
    <row r="1146" spans="1:2">
      <c r="A1146" s="138" t="s">
        <v>9</v>
      </c>
      <c r="B1146" s="18">
        <v>9340</v>
      </c>
    </row>
    <row r="1147" spans="1:2">
      <c r="A1147" s="135" t="s">
        <v>804</v>
      </c>
      <c r="B1147" s="18">
        <v>9340</v>
      </c>
    </row>
    <row r="1148" spans="1:2">
      <c r="A1148" s="134" t="s">
        <v>281</v>
      </c>
      <c r="B1148" s="24">
        <v>55000</v>
      </c>
    </row>
    <row r="1149" spans="1:2">
      <c r="A1149" s="136" t="s">
        <v>3</v>
      </c>
      <c r="B1149" s="28">
        <v>55000</v>
      </c>
    </row>
    <row r="1150" spans="1:2">
      <c r="A1150" s="138" t="s">
        <v>5</v>
      </c>
      <c r="B1150" s="18">
        <v>55000</v>
      </c>
    </row>
    <row r="1151" spans="1:2">
      <c r="A1151" s="135" t="s">
        <v>752</v>
      </c>
      <c r="B1151" s="18">
        <v>55000</v>
      </c>
    </row>
    <row r="1152" spans="1:2">
      <c r="A1152" s="134" t="s">
        <v>282</v>
      </c>
      <c r="B1152" s="24">
        <v>1498910</v>
      </c>
    </row>
    <row r="1153" spans="1:2">
      <c r="A1153" s="136" t="s">
        <v>3</v>
      </c>
      <c r="B1153" s="28">
        <v>1228910</v>
      </c>
    </row>
    <row r="1154" spans="1:2">
      <c r="A1154" s="138" t="s">
        <v>5</v>
      </c>
      <c r="B1154" s="18">
        <v>1203910</v>
      </c>
    </row>
    <row r="1155" spans="1:2">
      <c r="A1155" s="135" t="s">
        <v>752</v>
      </c>
      <c r="B1155" s="18">
        <v>1100600</v>
      </c>
    </row>
    <row r="1156" spans="1:2">
      <c r="A1156" s="135" t="s">
        <v>753</v>
      </c>
      <c r="B1156" s="18">
        <v>660</v>
      </c>
    </row>
    <row r="1157" spans="1:2">
      <c r="A1157" s="135" t="s">
        <v>757</v>
      </c>
      <c r="B1157" s="18">
        <v>100000</v>
      </c>
    </row>
    <row r="1158" spans="1:2">
      <c r="A1158" s="135" t="s">
        <v>767</v>
      </c>
      <c r="B1158" s="18">
        <v>2650</v>
      </c>
    </row>
    <row r="1159" spans="1:2">
      <c r="A1159" s="138" t="s">
        <v>633</v>
      </c>
      <c r="B1159" s="18">
        <v>15000</v>
      </c>
    </row>
    <row r="1160" spans="1:2">
      <c r="A1160" s="135" t="s">
        <v>790</v>
      </c>
      <c r="B1160" s="18">
        <v>15000</v>
      </c>
    </row>
    <row r="1161" spans="1:2">
      <c r="A1161" s="138" t="s">
        <v>9</v>
      </c>
      <c r="B1161" s="18">
        <v>10000</v>
      </c>
    </row>
    <row r="1162" spans="1:2">
      <c r="A1162" s="135" t="s">
        <v>804</v>
      </c>
      <c r="B1162" s="18">
        <v>10000</v>
      </c>
    </row>
    <row r="1163" spans="1:2">
      <c r="A1163" s="136" t="s">
        <v>20</v>
      </c>
      <c r="B1163" s="28">
        <v>270000</v>
      </c>
    </row>
    <row r="1164" spans="1:2">
      <c r="A1164" s="138" t="s">
        <v>5</v>
      </c>
      <c r="B1164" s="18">
        <v>270000</v>
      </c>
    </row>
    <row r="1165" spans="1:2">
      <c r="A1165" s="135" t="s">
        <v>752</v>
      </c>
      <c r="B1165" s="18">
        <v>270000</v>
      </c>
    </row>
    <row r="1166" spans="1:2" ht="25.5">
      <c r="A1166" s="134" t="s">
        <v>284</v>
      </c>
      <c r="B1166" s="24">
        <v>549350</v>
      </c>
    </row>
    <row r="1167" spans="1:2">
      <c r="A1167" s="136" t="s">
        <v>3</v>
      </c>
      <c r="B1167" s="28">
        <v>10550</v>
      </c>
    </row>
    <row r="1168" spans="1:2">
      <c r="A1168" s="138" t="s">
        <v>5</v>
      </c>
      <c r="B1168" s="18">
        <v>10000</v>
      </c>
    </row>
    <row r="1169" spans="1:2">
      <c r="A1169" s="135" t="s">
        <v>752</v>
      </c>
      <c r="B1169" s="18">
        <v>10000</v>
      </c>
    </row>
    <row r="1170" spans="1:2">
      <c r="A1170" s="138" t="s">
        <v>9</v>
      </c>
      <c r="B1170" s="18">
        <v>550</v>
      </c>
    </row>
    <row r="1171" spans="1:2">
      <c r="A1171" s="135" t="s">
        <v>808</v>
      </c>
      <c r="B1171" s="18">
        <v>550</v>
      </c>
    </row>
    <row r="1172" spans="1:2">
      <c r="A1172" s="136" t="s">
        <v>576</v>
      </c>
      <c r="B1172" s="28">
        <v>538800</v>
      </c>
    </row>
    <row r="1173" spans="1:2">
      <c r="A1173" s="138" t="s">
        <v>5</v>
      </c>
      <c r="B1173" s="18">
        <v>538800</v>
      </c>
    </row>
    <row r="1174" spans="1:2">
      <c r="A1174" s="135" t="s">
        <v>752</v>
      </c>
      <c r="B1174" s="18">
        <v>523800</v>
      </c>
    </row>
    <row r="1175" spans="1:2">
      <c r="A1175" s="135" t="s">
        <v>757</v>
      </c>
      <c r="B1175" s="18">
        <v>15000</v>
      </c>
    </row>
    <row r="1176" spans="1:2">
      <c r="A1176" s="134" t="s">
        <v>285</v>
      </c>
      <c r="B1176" s="24">
        <v>60000</v>
      </c>
    </row>
    <row r="1177" spans="1:2">
      <c r="A1177" s="136" t="s">
        <v>3</v>
      </c>
      <c r="B1177" s="28">
        <v>60000</v>
      </c>
    </row>
    <row r="1178" spans="1:2">
      <c r="A1178" s="138" t="s">
        <v>5</v>
      </c>
      <c r="B1178" s="18">
        <v>60000</v>
      </c>
    </row>
    <row r="1179" spans="1:2">
      <c r="A1179" s="135" t="s">
        <v>752</v>
      </c>
      <c r="B1179" s="18">
        <v>60000</v>
      </c>
    </row>
    <row r="1180" spans="1:2">
      <c r="A1180" s="134" t="s">
        <v>286</v>
      </c>
      <c r="B1180" s="24">
        <v>30000</v>
      </c>
    </row>
    <row r="1181" spans="1:2">
      <c r="A1181" s="136" t="s">
        <v>3</v>
      </c>
      <c r="B1181" s="28">
        <v>30000</v>
      </c>
    </row>
    <row r="1182" spans="1:2">
      <c r="A1182" s="138" t="s">
        <v>5</v>
      </c>
      <c r="B1182" s="18">
        <v>30000</v>
      </c>
    </row>
    <row r="1183" spans="1:2">
      <c r="A1183" s="135" t="s">
        <v>752</v>
      </c>
      <c r="B1183" s="18">
        <v>28410</v>
      </c>
    </row>
    <row r="1184" spans="1:2">
      <c r="A1184" s="135" t="s">
        <v>753</v>
      </c>
      <c r="B1184" s="18">
        <v>265</v>
      </c>
    </row>
    <row r="1185" spans="1:2">
      <c r="A1185" s="135" t="s">
        <v>757</v>
      </c>
      <c r="B1185" s="18">
        <v>1325</v>
      </c>
    </row>
    <row r="1186" spans="1:2">
      <c r="A1186" s="134" t="s">
        <v>287</v>
      </c>
      <c r="B1186" s="24">
        <v>38320</v>
      </c>
    </row>
    <row r="1187" spans="1:2">
      <c r="A1187" s="136" t="s">
        <v>3</v>
      </c>
      <c r="B1187" s="28">
        <v>38320</v>
      </c>
    </row>
    <row r="1188" spans="1:2">
      <c r="A1188" s="138" t="s">
        <v>5</v>
      </c>
      <c r="B1188" s="18">
        <v>38320</v>
      </c>
    </row>
    <row r="1189" spans="1:2">
      <c r="A1189" s="135" t="s">
        <v>747</v>
      </c>
      <c r="B1189" s="18">
        <v>35000</v>
      </c>
    </row>
    <row r="1190" spans="1:2">
      <c r="A1190" s="135" t="s">
        <v>752</v>
      </c>
      <c r="B1190" s="18">
        <v>3320</v>
      </c>
    </row>
    <row r="1191" spans="1:2" ht="25.5">
      <c r="A1191" s="134" t="s">
        <v>288</v>
      </c>
      <c r="B1191" s="24">
        <v>25000</v>
      </c>
    </row>
    <row r="1192" spans="1:2">
      <c r="A1192" s="136" t="s">
        <v>3</v>
      </c>
      <c r="B1192" s="28">
        <v>25000</v>
      </c>
    </row>
    <row r="1193" spans="1:2">
      <c r="A1193" s="138" t="s">
        <v>5</v>
      </c>
      <c r="B1193" s="18">
        <v>25000</v>
      </c>
    </row>
    <row r="1194" spans="1:2">
      <c r="A1194" s="135" t="s">
        <v>752</v>
      </c>
      <c r="B1194" s="18">
        <v>25000</v>
      </c>
    </row>
    <row r="1195" spans="1:2">
      <c r="A1195" s="133" t="s">
        <v>289</v>
      </c>
      <c r="B1195" s="24">
        <v>2309550</v>
      </c>
    </row>
    <row r="1196" spans="1:2">
      <c r="A1196" s="134" t="s">
        <v>290</v>
      </c>
      <c r="B1196" s="24">
        <v>461450</v>
      </c>
    </row>
    <row r="1197" spans="1:2">
      <c r="A1197" s="136" t="s">
        <v>3</v>
      </c>
      <c r="B1197" s="28">
        <v>261450</v>
      </c>
    </row>
    <row r="1198" spans="1:2">
      <c r="A1198" s="138" t="s">
        <v>5</v>
      </c>
      <c r="B1198" s="18">
        <v>246450</v>
      </c>
    </row>
    <row r="1199" spans="1:2">
      <c r="A1199" s="135" t="s">
        <v>747</v>
      </c>
      <c r="B1199" s="18">
        <v>10000</v>
      </c>
    </row>
    <row r="1200" spans="1:2">
      <c r="A1200" s="135" t="s">
        <v>753</v>
      </c>
      <c r="B1200" s="18">
        <v>450</v>
      </c>
    </row>
    <row r="1201" spans="1:2">
      <c r="A1201" s="135" t="s">
        <v>754</v>
      </c>
      <c r="B1201" s="18">
        <v>10000</v>
      </c>
    </row>
    <row r="1202" spans="1:2">
      <c r="A1202" s="135" t="s">
        <v>757</v>
      </c>
      <c r="B1202" s="18">
        <v>80000</v>
      </c>
    </row>
    <row r="1203" spans="1:2">
      <c r="A1203" s="135" t="s">
        <v>759</v>
      </c>
      <c r="B1203" s="18">
        <v>100000</v>
      </c>
    </row>
    <row r="1204" spans="1:2">
      <c r="A1204" s="135" t="s">
        <v>765</v>
      </c>
      <c r="B1204" s="18">
        <v>16000</v>
      </c>
    </row>
    <row r="1205" spans="1:2">
      <c r="A1205" s="135" t="s">
        <v>767</v>
      </c>
      <c r="B1205" s="18">
        <v>30000</v>
      </c>
    </row>
    <row r="1206" spans="1:2">
      <c r="A1206" s="138" t="s">
        <v>17</v>
      </c>
      <c r="B1206" s="18">
        <v>15000</v>
      </c>
    </row>
    <row r="1207" spans="1:2">
      <c r="A1207" s="135" t="s">
        <v>773</v>
      </c>
      <c r="B1207" s="18">
        <v>15000</v>
      </c>
    </row>
    <row r="1208" spans="1:2">
      <c r="A1208" s="136" t="s">
        <v>20</v>
      </c>
      <c r="B1208" s="28">
        <v>200000</v>
      </c>
    </row>
    <row r="1209" spans="1:2">
      <c r="A1209" s="138" t="s">
        <v>9</v>
      </c>
      <c r="B1209" s="18">
        <v>200000</v>
      </c>
    </row>
    <row r="1210" spans="1:2">
      <c r="A1210" s="135" t="s">
        <v>798</v>
      </c>
      <c r="B1210" s="18">
        <v>200000</v>
      </c>
    </row>
    <row r="1211" spans="1:2">
      <c r="A1211" s="134" t="s">
        <v>291</v>
      </c>
      <c r="B1211" s="24">
        <v>348100</v>
      </c>
    </row>
    <row r="1212" spans="1:2">
      <c r="A1212" s="136" t="s">
        <v>3</v>
      </c>
      <c r="B1212" s="28">
        <v>348100</v>
      </c>
    </row>
    <row r="1213" spans="1:2">
      <c r="A1213" s="138" t="s">
        <v>5</v>
      </c>
      <c r="B1213" s="18">
        <v>308100</v>
      </c>
    </row>
    <row r="1214" spans="1:2">
      <c r="A1214" s="135" t="s">
        <v>747</v>
      </c>
      <c r="B1214" s="18">
        <v>100000</v>
      </c>
    </row>
    <row r="1215" spans="1:2">
      <c r="A1215" s="135" t="s">
        <v>751</v>
      </c>
      <c r="B1215" s="18">
        <v>100</v>
      </c>
    </row>
    <row r="1216" spans="1:2">
      <c r="A1216" s="135" t="s">
        <v>753</v>
      </c>
      <c r="B1216" s="18">
        <v>3000</v>
      </c>
    </row>
    <row r="1217" spans="1:2">
      <c r="A1217" s="135" t="s">
        <v>754</v>
      </c>
      <c r="B1217" s="18">
        <v>25000</v>
      </c>
    </row>
    <row r="1218" spans="1:2">
      <c r="A1218" s="135" t="s">
        <v>757</v>
      </c>
      <c r="B1218" s="18">
        <v>50000</v>
      </c>
    </row>
    <row r="1219" spans="1:2">
      <c r="A1219" s="135" t="s">
        <v>759</v>
      </c>
      <c r="B1219" s="18">
        <v>45000</v>
      </c>
    </row>
    <row r="1220" spans="1:2">
      <c r="A1220" s="135" t="s">
        <v>765</v>
      </c>
      <c r="B1220" s="18">
        <v>10000</v>
      </c>
    </row>
    <row r="1221" spans="1:2">
      <c r="A1221" s="135" t="s">
        <v>767</v>
      </c>
      <c r="B1221" s="18">
        <v>75000</v>
      </c>
    </row>
    <row r="1222" spans="1:2">
      <c r="A1222" s="138" t="s">
        <v>17</v>
      </c>
      <c r="B1222" s="18">
        <v>40000</v>
      </c>
    </row>
    <row r="1223" spans="1:2">
      <c r="A1223" s="135" t="s">
        <v>773</v>
      </c>
      <c r="B1223" s="18">
        <v>40000</v>
      </c>
    </row>
    <row r="1224" spans="1:2">
      <c r="A1224" s="134" t="s">
        <v>292</v>
      </c>
      <c r="B1224" s="24">
        <v>1500000</v>
      </c>
    </row>
    <row r="1225" spans="1:2">
      <c r="A1225" s="136" t="s">
        <v>3</v>
      </c>
      <c r="B1225" s="28">
        <v>1500000</v>
      </c>
    </row>
    <row r="1226" spans="1:2">
      <c r="A1226" s="138" t="s">
        <v>5</v>
      </c>
      <c r="B1226" s="18">
        <v>1500000</v>
      </c>
    </row>
    <row r="1227" spans="1:2">
      <c r="A1227" s="135" t="s">
        <v>754</v>
      </c>
      <c r="B1227" s="18">
        <v>1500000</v>
      </c>
    </row>
    <row r="1228" spans="1:2">
      <c r="A1228" s="133" t="s">
        <v>384</v>
      </c>
      <c r="B1228" s="24">
        <v>1480000</v>
      </c>
    </row>
    <row r="1229" spans="1:2">
      <c r="A1229" s="134" t="s">
        <v>385</v>
      </c>
      <c r="B1229" s="24">
        <v>150000</v>
      </c>
    </row>
    <row r="1230" spans="1:2">
      <c r="A1230" s="136" t="s">
        <v>7</v>
      </c>
      <c r="B1230" s="28">
        <v>150000</v>
      </c>
    </row>
    <row r="1231" spans="1:2">
      <c r="A1231" s="138" t="s">
        <v>9</v>
      </c>
      <c r="B1231" s="18">
        <v>150000</v>
      </c>
    </row>
    <row r="1232" spans="1:2">
      <c r="A1232" s="135" t="s">
        <v>799</v>
      </c>
      <c r="B1232" s="18">
        <v>150000</v>
      </c>
    </row>
    <row r="1233" spans="1:2">
      <c r="A1233" s="134" t="s">
        <v>386</v>
      </c>
      <c r="B1233" s="24">
        <v>100000</v>
      </c>
    </row>
    <row r="1234" spans="1:2">
      <c r="A1234" s="136" t="s">
        <v>577</v>
      </c>
      <c r="B1234" s="28">
        <v>100000</v>
      </c>
    </row>
    <row r="1235" spans="1:2">
      <c r="A1235" s="138" t="s">
        <v>62</v>
      </c>
      <c r="B1235" s="18">
        <v>100000</v>
      </c>
    </row>
    <row r="1236" spans="1:2">
      <c r="A1236" s="135" t="s">
        <v>815</v>
      </c>
      <c r="B1236" s="18">
        <v>100000</v>
      </c>
    </row>
    <row r="1237" spans="1:2">
      <c r="A1237" s="143" t="s">
        <v>602</v>
      </c>
      <c r="B1237" s="24">
        <v>500000</v>
      </c>
    </row>
    <row r="1238" spans="1:2">
      <c r="A1238" s="136" t="s">
        <v>149</v>
      </c>
      <c r="B1238" s="28">
        <v>300000</v>
      </c>
    </row>
    <row r="1239" spans="1:2">
      <c r="A1239" s="138" t="s">
        <v>62</v>
      </c>
      <c r="B1239" s="18">
        <v>300000</v>
      </c>
    </row>
    <row r="1240" spans="1:2">
      <c r="A1240" s="135" t="s">
        <v>815</v>
      </c>
      <c r="B1240" s="18">
        <v>300000</v>
      </c>
    </row>
    <row r="1241" spans="1:2">
      <c r="A1241" s="136" t="s">
        <v>577</v>
      </c>
      <c r="B1241" s="28">
        <v>200000</v>
      </c>
    </row>
    <row r="1242" spans="1:2">
      <c r="A1242" s="138" t="s">
        <v>62</v>
      </c>
      <c r="B1242" s="18">
        <v>200000</v>
      </c>
    </row>
    <row r="1243" spans="1:2">
      <c r="A1243" s="135" t="s">
        <v>815</v>
      </c>
      <c r="B1243" s="18">
        <v>200000</v>
      </c>
    </row>
    <row r="1244" spans="1:2">
      <c r="A1244" s="134" t="s">
        <v>603</v>
      </c>
      <c r="B1244" s="24">
        <v>100000</v>
      </c>
    </row>
    <row r="1245" spans="1:2">
      <c r="A1245" s="136" t="s">
        <v>577</v>
      </c>
      <c r="B1245" s="28">
        <v>100000</v>
      </c>
    </row>
    <row r="1246" spans="1:2">
      <c r="A1246" s="138" t="s">
        <v>21</v>
      </c>
      <c r="B1246" s="18">
        <v>100000</v>
      </c>
    </row>
    <row r="1247" spans="1:2">
      <c r="A1247" s="135" t="s">
        <v>797</v>
      </c>
      <c r="B1247" s="18">
        <v>100000</v>
      </c>
    </row>
    <row r="1248" spans="1:2" ht="25.5">
      <c r="A1248" s="134" t="s">
        <v>387</v>
      </c>
      <c r="B1248" s="24">
        <v>30000</v>
      </c>
    </row>
    <row r="1249" spans="1:2">
      <c r="A1249" s="136" t="s">
        <v>577</v>
      </c>
      <c r="B1249" s="28">
        <v>30000</v>
      </c>
    </row>
    <row r="1250" spans="1:2">
      <c r="A1250" s="138" t="s">
        <v>9</v>
      </c>
      <c r="B1250" s="18">
        <v>30000</v>
      </c>
    </row>
    <row r="1251" spans="1:2">
      <c r="A1251" s="135" t="s">
        <v>814</v>
      </c>
      <c r="B1251" s="18">
        <v>30000</v>
      </c>
    </row>
    <row r="1252" spans="1:2">
      <c r="A1252" s="134" t="s">
        <v>604</v>
      </c>
      <c r="B1252" s="24">
        <v>600000</v>
      </c>
    </row>
    <row r="1253" spans="1:2" ht="25.5">
      <c r="A1253" s="136" t="s">
        <v>353</v>
      </c>
      <c r="B1253" s="28">
        <v>600000</v>
      </c>
    </row>
    <row r="1254" spans="1:2">
      <c r="A1254" s="138" t="s">
        <v>62</v>
      </c>
      <c r="B1254" s="18">
        <v>600000</v>
      </c>
    </row>
    <row r="1255" spans="1:2">
      <c r="A1255" s="135" t="s">
        <v>815</v>
      </c>
      <c r="B1255" s="18">
        <v>600000</v>
      </c>
    </row>
    <row r="1256" spans="1:2">
      <c r="A1256" s="133" t="s">
        <v>388</v>
      </c>
      <c r="B1256" s="24">
        <v>3719898</v>
      </c>
    </row>
    <row r="1257" spans="1:2">
      <c r="A1257" s="134" t="s">
        <v>389</v>
      </c>
      <c r="B1257" s="24">
        <v>2584993</v>
      </c>
    </row>
    <row r="1258" spans="1:2">
      <c r="A1258" s="136" t="s">
        <v>112</v>
      </c>
      <c r="B1258" s="28">
        <v>434993</v>
      </c>
    </row>
    <row r="1259" spans="1:2">
      <c r="A1259" s="138" t="s">
        <v>62</v>
      </c>
      <c r="B1259" s="18">
        <v>434993</v>
      </c>
    </row>
    <row r="1260" spans="1:2">
      <c r="A1260" s="135" t="s">
        <v>815</v>
      </c>
      <c r="B1260" s="18">
        <v>434993</v>
      </c>
    </row>
    <row r="1261" spans="1:2" ht="25.5">
      <c r="A1261" s="136" t="s">
        <v>353</v>
      </c>
      <c r="B1261" s="28">
        <v>2150000</v>
      </c>
    </row>
    <row r="1262" spans="1:2">
      <c r="A1262" s="138" t="s">
        <v>62</v>
      </c>
      <c r="B1262" s="18">
        <v>2150000</v>
      </c>
    </row>
    <row r="1263" spans="1:2">
      <c r="A1263" s="135" t="s">
        <v>815</v>
      </c>
      <c r="B1263" s="18">
        <v>2150000</v>
      </c>
    </row>
    <row r="1264" spans="1:2">
      <c r="A1264" s="134" t="s">
        <v>390</v>
      </c>
      <c r="B1264" s="24">
        <v>1134905</v>
      </c>
    </row>
    <row r="1265" spans="1:2">
      <c r="A1265" s="136" t="s">
        <v>3</v>
      </c>
      <c r="B1265" s="28">
        <v>10000</v>
      </c>
    </row>
    <row r="1266" spans="1:2">
      <c r="A1266" s="138" t="s">
        <v>9</v>
      </c>
      <c r="B1266" s="18">
        <v>10000</v>
      </c>
    </row>
    <row r="1267" spans="1:2">
      <c r="A1267" s="135" t="s">
        <v>814</v>
      </c>
      <c r="B1267" s="18">
        <v>10000</v>
      </c>
    </row>
    <row r="1268" spans="1:2">
      <c r="A1268" s="136" t="s">
        <v>25</v>
      </c>
      <c r="B1268" s="28">
        <v>324905</v>
      </c>
    </row>
    <row r="1269" spans="1:2">
      <c r="A1269" s="138" t="s">
        <v>62</v>
      </c>
      <c r="B1269" s="18">
        <v>324905</v>
      </c>
    </row>
    <row r="1270" spans="1:2">
      <c r="A1270" s="135" t="s">
        <v>815</v>
      </c>
      <c r="B1270" s="18">
        <v>324905</v>
      </c>
    </row>
    <row r="1271" spans="1:2">
      <c r="A1271" s="136" t="s">
        <v>577</v>
      </c>
      <c r="B1271" s="28">
        <v>800000</v>
      </c>
    </row>
    <row r="1272" spans="1:2">
      <c r="A1272" s="138" t="s">
        <v>62</v>
      </c>
      <c r="B1272" s="18">
        <v>800000</v>
      </c>
    </row>
    <row r="1273" spans="1:2">
      <c r="A1273" s="135" t="s">
        <v>815</v>
      </c>
      <c r="B1273" s="18">
        <v>800000</v>
      </c>
    </row>
    <row r="1274" spans="1:2">
      <c r="A1274" s="133" t="s">
        <v>391</v>
      </c>
      <c r="B1274" s="24">
        <v>242700</v>
      </c>
    </row>
    <row r="1275" spans="1:2">
      <c r="A1275" s="143" t="s">
        <v>392</v>
      </c>
      <c r="B1275" s="24">
        <v>40000</v>
      </c>
    </row>
    <row r="1276" spans="1:2">
      <c r="A1276" s="136" t="s">
        <v>3</v>
      </c>
      <c r="B1276" s="28">
        <v>40000</v>
      </c>
    </row>
    <row r="1277" spans="1:2">
      <c r="A1277" s="138" t="s">
        <v>5</v>
      </c>
      <c r="B1277" s="18">
        <v>40000</v>
      </c>
    </row>
    <row r="1278" spans="1:2">
      <c r="A1278" s="135" t="s">
        <v>757</v>
      </c>
      <c r="B1278" s="18">
        <v>40000</v>
      </c>
    </row>
    <row r="1279" spans="1:2" ht="25.5">
      <c r="A1279" s="134" t="s">
        <v>393</v>
      </c>
      <c r="B1279" s="24">
        <v>17100</v>
      </c>
    </row>
    <row r="1280" spans="1:2">
      <c r="A1280" s="136" t="s">
        <v>3</v>
      </c>
      <c r="B1280" s="28">
        <v>17100</v>
      </c>
    </row>
    <row r="1281" spans="1:2">
      <c r="A1281" s="138" t="s">
        <v>5</v>
      </c>
      <c r="B1281" s="18">
        <v>17100</v>
      </c>
    </row>
    <row r="1282" spans="1:2">
      <c r="A1282" s="135" t="s">
        <v>754</v>
      </c>
      <c r="B1282" s="18">
        <v>100</v>
      </c>
    </row>
    <row r="1283" spans="1:2">
      <c r="A1283" s="135" t="s">
        <v>757</v>
      </c>
      <c r="B1283" s="18">
        <v>12000</v>
      </c>
    </row>
    <row r="1284" spans="1:2">
      <c r="A1284" s="135" t="s">
        <v>765</v>
      </c>
      <c r="B1284" s="18">
        <v>5000</v>
      </c>
    </row>
    <row r="1285" spans="1:2" ht="25.5">
      <c r="A1285" s="134" t="s">
        <v>394</v>
      </c>
      <c r="B1285" s="24">
        <v>91300</v>
      </c>
    </row>
    <row r="1286" spans="1:2">
      <c r="A1286" s="136" t="s">
        <v>3</v>
      </c>
      <c r="B1286" s="28">
        <v>91300</v>
      </c>
    </row>
    <row r="1287" spans="1:2">
      <c r="A1287" s="138" t="s">
        <v>5</v>
      </c>
      <c r="B1287" s="18">
        <v>90300</v>
      </c>
    </row>
    <row r="1288" spans="1:2">
      <c r="A1288" s="135" t="s">
        <v>753</v>
      </c>
      <c r="B1288" s="18">
        <v>300</v>
      </c>
    </row>
    <row r="1289" spans="1:2">
      <c r="A1289" s="135" t="s">
        <v>757</v>
      </c>
      <c r="B1289" s="18">
        <v>70000</v>
      </c>
    </row>
    <row r="1290" spans="1:2">
      <c r="A1290" s="135" t="s">
        <v>765</v>
      </c>
      <c r="B1290" s="18">
        <v>5000</v>
      </c>
    </row>
    <row r="1291" spans="1:2">
      <c r="A1291" s="135" t="s">
        <v>767</v>
      </c>
      <c r="B1291" s="18">
        <v>15000</v>
      </c>
    </row>
    <row r="1292" spans="1:2">
      <c r="A1292" s="138" t="s">
        <v>17</v>
      </c>
      <c r="B1292" s="18">
        <v>1000</v>
      </c>
    </row>
    <row r="1293" spans="1:2">
      <c r="A1293" s="135" t="s">
        <v>773</v>
      </c>
      <c r="B1293" s="18">
        <v>1000</v>
      </c>
    </row>
    <row r="1294" spans="1:2" ht="25.5">
      <c r="A1294" s="134" t="s">
        <v>395</v>
      </c>
      <c r="B1294" s="24">
        <v>24300</v>
      </c>
    </row>
    <row r="1295" spans="1:2">
      <c r="A1295" s="136" t="s">
        <v>3</v>
      </c>
      <c r="B1295" s="28">
        <v>24300</v>
      </c>
    </row>
    <row r="1296" spans="1:2">
      <c r="A1296" s="138" t="s">
        <v>5</v>
      </c>
      <c r="B1296" s="18">
        <v>24300</v>
      </c>
    </row>
    <row r="1297" spans="1:2">
      <c r="A1297" s="135" t="s">
        <v>753</v>
      </c>
      <c r="B1297" s="18">
        <v>700</v>
      </c>
    </row>
    <row r="1298" spans="1:2">
      <c r="A1298" s="135" t="s">
        <v>757</v>
      </c>
      <c r="B1298" s="18">
        <v>20000</v>
      </c>
    </row>
    <row r="1299" spans="1:2">
      <c r="A1299" s="135" t="s">
        <v>761</v>
      </c>
      <c r="B1299" s="18">
        <v>3500</v>
      </c>
    </row>
    <row r="1300" spans="1:2">
      <c r="A1300" s="135" t="s">
        <v>765</v>
      </c>
      <c r="B1300" s="18">
        <v>100</v>
      </c>
    </row>
    <row r="1301" spans="1:2">
      <c r="A1301" s="134" t="s">
        <v>396</v>
      </c>
      <c r="B1301" s="24">
        <v>70000</v>
      </c>
    </row>
    <row r="1302" spans="1:2">
      <c r="A1302" s="136" t="s">
        <v>577</v>
      </c>
      <c r="B1302" s="28">
        <v>70000</v>
      </c>
    </row>
    <row r="1303" spans="1:2">
      <c r="A1303" s="138" t="s">
        <v>5</v>
      </c>
      <c r="B1303" s="18">
        <v>70000</v>
      </c>
    </row>
    <row r="1304" spans="1:2">
      <c r="A1304" s="135" t="s">
        <v>758</v>
      </c>
      <c r="B1304" s="18">
        <v>70000</v>
      </c>
    </row>
    <row r="1305" spans="1:2">
      <c r="A1305" s="147" t="s">
        <v>397</v>
      </c>
      <c r="B1305" s="25">
        <v>115550459</v>
      </c>
    </row>
    <row r="1306" spans="1:2">
      <c r="A1306" s="137" t="s">
        <v>840</v>
      </c>
      <c r="B1306" s="26">
        <v>2486186</v>
      </c>
    </row>
    <row r="1307" spans="1:2">
      <c r="A1307" s="136" t="s">
        <v>511</v>
      </c>
      <c r="B1307" s="28">
        <v>2207281</v>
      </c>
    </row>
    <row r="1308" spans="1:2">
      <c r="A1308" s="136" t="s">
        <v>514</v>
      </c>
      <c r="B1308" s="28">
        <v>148905</v>
      </c>
    </row>
    <row r="1309" spans="1:2">
      <c r="A1309" s="136" t="s">
        <v>518</v>
      </c>
      <c r="B1309" s="28">
        <v>130000</v>
      </c>
    </row>
    <row r="1310" spans="1:2">
      <c r="A1310" s="133" t="s">
        <v>72</v>
      </c>
      <c r="B1310" s="24">
        <v>2484886</v>
      </c>
    </row>
    <row r="1311" spans="1:2">
      <c r="A1311" s="134" t="s">
        <v>73</v>
      </c>
      <c r="B1311" s="24">
        <v>305435</v>
      </c>
    </row>
    <row r="1312" spans="1:2">
      <c r="A1312" s="136" t="s">
        <v>3</v>
      </c>
      <c r="B1312" s="28">
        <v>305435</v>
      </c>
    </row>
    <row r="1313" spans="1:2">
      <c r="A1313" s="138" t="s">
        <v>5</v>
      </c>
      <c r="B1313" s="18">
        <v>3585</v>
      </c>
    </row>
    <row r="1314" spans="1:2">
      <c r="A1314" s="135" t="s">
        <v>757</v>
      </c>
      <c r="B1314" s="18">
        <v>1328</v>
      </c>
    </row>
    <row r="1315" spans="1:2">
      <c r="A1315" s="135" t="s">
        <v>761</v>
      </c>
      <c r="B1315" s="18">
        <v>2257</v>
      </c>
    </row>
    <row r="1316" spans="1:2">
      <c r="A1316" s="138" t="s">
        <v>36</v>
      </c>
      <c r="B1316" s="18">
        <v>301850</v>
      </c>
    </row>
    <row r="1317" spans="1:2">
      <c r="A1317" s="135" t="s">
        <v>783</v>
      </c>
      <c r="B1317" s="18">
        <v>301850</v>
      </c>
    </row>
    <row r="1318" spans="1:2">
      <c r="A1318" s="134" t="s">
        <v>398</v>
      </c>
      <c r="B1318" s="24">
        <v>2490</v>
      </c>
    </row>
    <row r="1319" spans="1:2">
      <c r="A1319" s="136" t="s">
        <v>3</v>
      </c>
      <c r="B1319" s="28">
        <v>2490</v>
      </c>
    </row>
    <row r="1320" spans="1:2">
      <c r="A1320" s="138" t="s">
        <v>633</v>
      </c>
      <c r="B1320" s="18">
        <v>2490</v>
      </c>
    </row>
    <row r="1321" spans="1:2">
      <c r="A1321" s="135" t="s">
        <v>785</v>
      </c>
      <c r="B1321" s="18">
        <v>2490</v>
      </c>
    </row>
    <row r="1322" spans="1:2">
      <c r="A1322" s="134" t="s">
        <v>74</v>
      </c>
      <c r="B1322" s="24">
        <v>20076</v>
      </c>
    </row>
    <row r="1323" spans="1:2">
      <c r="A1323" s="136" t="s">
        <v>3</v>
      </c>
      <c r="B1323" s="28">
        <v>20076</v>
      </c>
    </row>
    <row r="1324" spans="1:2">
      <c r="A1324" s="138" t="s">
        <v>5</v>
      </c>
      <c r="B1324" s="18">
        <v>18560</v>
      </c>
    </row>
    <row r="1325" spans="1:2">
      <c r="A1325" s="135" t="s">
        <v>745</v>
      </c>
      <c r="B1325" s="18">
        <v>1460</v>
      </c>
    </row>
    <row r="1326" spans="1:2">
      <c r="A1326" s="135" t="s">
        <v>753</v>
      </c>
      <c r="B1326" s="18">
        <v>2500</v>
      </c>
    </row>
    <row r="1327" spans="1:2">
      <c r="A1327" s="135" t="s">
        <v>759</v>
      </c>
      <c r="B1327" s="18">
        <v>2600</v>
      </c>
    </row>
    <row r="1328" spans="1:2">
      <c r="A1328" s="135" t="s">
        <v>763</v>
      </c>
      <c r="B1328" s="18">
        <v>12000</v>
      </c>
    </row>
    <row r="1329" spans="1:2">
      <c r="A1329" s="138" t="s">
        <v>17</v>
      </c>
      <c r="B1329" s="18">
        <v>66</v>
      </c>
    </row>
    <row r="1330" spans="1:2">
      <c r="A1330" s="135" t="s">
        <v>773</v>
      </c>
      <c r="B1330" s="18">
        <v>66</v>
      </c>
    </row>
    <row r="1331" spans="1:2">
      <c r="A1331" s="138" t="s">
        <v>36</v>
      </c>
      <c r="B1331" s="18">
        <v>1450</v>
      </c>
    </row>
    <row r="1332" spans="1:2">
      <c r="A1332" s="135" t="s">
        <v>783</v>
      </c>
      <c r="B1332" s="18">
        <v>1450</v>
      </c>
    </row>
    <row r="1333" spans="1:2">
      <c r="A1333" s="134" t="s">
        <v>75</v>
      </c>
      <c r="B1333" s="24">
        <v>1492605</v>
      </c>
    </row>
    <row r="1334" spans="1:2">
      <c r="A1334" s="136" t="s">
        <v>3</v>
      </c>
      <c r="B1334" s="28">
        <v>1345000</v>
      </c>
    </row>
    <row r="1335" spans="1:2">
      <c r="A1335" s="138" t="s">
        <v>633</v>
      </c>
      <c r="B1335" s="18">
        <v>1345000</v>
      </c>
    </row>
    <row r="1336" spans="1:2">
      <c r="A1336" s="135" t="s">
        <v>785</v>
      </c>
      <c r="B1336" s="18">
        <v>1345000</v>
      </c>
    </row>
    <row r="1337" spans="1:2">
      <c r="A1337" s="136" t="s">
        <v>23</v>
      </c>
      <c r="B1337" s="28">
        <v>147605</v>
      </c>
    </row>
    <row r="1338" spans="1:2">
      <c r="A1338" s="138" t="s">
        <v>633</v>
      </c>
      <c r="B1338" s="18">
        <v>147605</v>
      </c>
    </row>
    <row r="1339" spans="1:2">
      <c r="A1339" s="135" t="s">
        <v>785</v>
      </c>
      <c r="B1339" s="18">
        <v>147605</v>
      </c>
    </row>
    <row r="1340" spans="1:2">
      <c r="A1340" s="134" t="s">
        <v>399</v>
      </c>
      <c r="B1340" s="24">
        <v>13275</v>
      </c>
    </row>
    <row r="1341" spans="1:2">
      <c r="A1341" s="136" t="s">
        <v>3</v>
      </c>
      <c r="B1341" s="28">
        <v>13275</v>
      </c>
    </row>
    <row r="1342" spans="1:2">
      <c r="A1342" s="138" t="s">
        <v>13</v>
      </c>
      <c r="B1342" s="18">
        <v>13275</v>
      </c>
    </row>
    <row r="1343" spans="1:2">
      <c r="A1343" s="135" t="s">
        <v>779</v>
      </c>
      <c r="B1343" s="18">
        <v>13275</v>
      </c>
    </row>
    <row r="1344" spans="1:2">
      <c r="A1344" s="134" t="s">
        <v>400</v>
      </c>
      <c r="B1344" s="24">
        <v>26600</v>
      </c>
    </row>
    <row r="1345" spans="1:2">
      <c r="A1345" s="136" t="s">
        <v>3</v>
      </c>
      <c r="B1345" s="28">
        <v>26600</v>
      </c>
    </row>
    <row r="1346" spans="1:2">
      <c r="A1346" s="138" t="s">
        <v>5</v>
      </c>
      <c r="B1346" s="18">
        <v>13900</v>
      </c>
    </row>
    <row r="1347" spans="1:2">
      <c r="A1347" s="135" t="s">
        <v>759</v>
      </c>
      <c r="B1347" s="18">
        <v>300</v>
      </c>
    </row>
    <row r="1348" spans="1:2">
      <c r="A1348" s="135" t="s">
        <v>767</v>
      </c>
      <c r="B1348" s="18">
        <v>13600</v>
      </c>
    </row>
    <row r="1349" spans="1:2">
      <c r="A1349" s="138" t="s">
        <v>36</v>
      </c>
      <c r="B1349" s="18">
        <v>12700</v>
      </c>
    </row>
    <row r="1350" spans="1:2">
      <c r="A1350" s="135" t="s">
        <v>783</v>
      </c>
      <c r="B1350" s="18">
        <v>12700</v>
      </c>
    </row>
    <row r="1351" spans="1:2">
      <c r="A1351" s="134" t="s">
        <v>401</v>
      </c>
      <c r="B1351" s="24">
        <v>40000</v>
      </c>
    </row>
    <row r="1352" spans="1:2">
      <c r="A1352" s="136" t="s">
        <v>3</v>
      </c>
      <c r="B1352" s="28">
        <v>40000</v>
      </c>
    </row>
    <row r="1353" spans="1:2">
      <c r="A1353" s="138" t="s">
        <v>5</v>
      </c>
      <c r="B1353" s="18">
        <v>40000</v>
      </c>
    </row>
    <row r="1354" spans="1:2">
      <c r="A1354" s="135" t="s">
        <v>760</v>
      </c>
      <c r="B1354" s="18">
        <v>7000</v>
      </c>
    </row>
    <row r="1355" spans="1:2">
      <c r="A1355" s="135" t="s">
        <v>767</v>
      </c>
      <c r="B1355" s="18">
        <v>33000</v>
      </c>
    </row>
    <row r="1356" spans="1:2">
      <c r="A1356" s="134" t="s">
        <v>402</v>
      </c>
      <c r="B1356" s="24">
        <v>3400</v>
      </c>
    </row>
    <row r="1357" spans="1:2">
      <c r="A1357" s="136" t="s">
        <v>3</v>
      </c>
      <c r="B1357" s="28">
        <v>3400</v>
      </c>
    </row>
    <row r="1358" spans="1:2">
      <c r="A1358" s="138" t="s">
        <v>633</v>
      </c>
      <c r="B1358" s="18">
        <v>3400</v>
      </c>
    </row>
    <row r="1359" spans="1:2">
      <c r="A1359" s="135" t="s">
        <v>785</v>
      </c>
      <c r="B1359" s="18">
        <v>3400</v>
      </c>
    </row>
    <row r="1360" spans="1:2">
      <c r="A1360" s="134" t="s">
        <v>403</v>
      </c>
      <c r="B1360" s="24">
        <v>41000</v>
      </c>
    </row>
    <row r="1361" spans="1:2">
      <c r="A1361" s="136" t="s">
        <v>3</v>
      </c>
      <c r="B1361" s="28">
        <v>41000</v>
      </c>
    </row>
    <row r="1362" spans="1:2">
      <c r="A1362" s="138" t="s">
        <v>5</v>
      </c>
      <c r="B1362" s="18">
        <v>41000</v>
      </c>
    </row>
    <row r="1363" spans="1:2">
      <c r="A1363" s="135" t="s">
        <v>753</v>
      </c>
      <c r="B1363" s="18">
        <v>26000</v>
      </c>
    </row>
    <row r="1364" spans="1:2">
      <c r="A1364" s="135" t="s">
        <v>757</v>
      </c>
      <c r="B1364" s="18">
        <v>15000</v>
      </c>
    </row>
    <row r="1365" spans="1:2">
      <c r="A1365" s="134" t="s">
        <v>404</v>
      </c>
      <c r="B1365" s="24">
        <v>10090</v>
      </c>
    </row>
    <row r="1366" spans="1:2">
      <c r="A1366" s="136" t="s">
        <v>3</v>
      </c>
      <c r="B1366" s="28">
        <v>10090</v>
      </c>
    </row>
    <row r="1367" spans="1:2">
      <c r="A1367" s="138" t="s">
        <v>5</v>
      </c>
      <c r="B1367" s="18">
        <v>10090</v>
      </c>
    </row>
    <row r="1368" spans="1:2">
      <c r="A1368" s="135" t="s">
        <v>757</v>
      </c>
      <c r="B1368" s="18">
        <v>10090</v>
      </c>
    </row>
    <row r="1369" spans="1:2">
      <c r="A1369" s="134" t="s">
        <v>76</v>
      </c>
      <c r="B1369" s="24">
        <v>4415</v>
      </c>
    </row>
    <row r="1370" spans="1:2">
      <c r="A1370" s="136" t="s">
        <v>3</v>
      </c>
      <c r="B1370" s="28">
        <v>4415</v>
      </c>
    </row>
    <row r="1371" spans="1:2">
      <c r="A1371" s="138" t="s">
        <v>5</v>
      </c>
      <c r="B1371" s="18">
        <v>1415</v>
      </c>
    </row>
    <row r="1372" spans="1:2">
      <c r="A1372" s="135" t="s">
        <v>759</v>
      </c>
      <c r="B1372" s="18">
        <v>270</v>
      </c>
    </row>
    <row r="1373" spans="1:2">
      <c r="A1373" s="135" t="s">
        <v>761</v>
      </c>
      <c r="B1373" s="18">
        <v>1145</v>
      </c>
    </row>
    <row r="1374" spans="1:2">
      <c r="A1374" s="138" t="s">
        <v>36</v>
      </c>
      <c r="B1374" s="18">
        <v>3000</v>
      </c>
    </row>
    <row r="1375" spans="1:2">
      <c r="A1375" s="135" t="s">
        <v>783</v>
      </c>
      <c r="B1375" s="18">
        <v>3000</v>
      </c>
    </row>
    <row r="1376" spans="1:2">
      <c r="A1376" s="134" t="s">
        <v>405</v>
      </c>
      <c r="B1376" s="24">
        <v>25500</v>
      </c>
    </row>
    <row r="1377" spans="1:2">
      <c r="A1377" s="136" t="s">
        <v>3</v>
      </c>
      <c r="B1377" s="28">
        <v>25500</v>
      </c>
    </row>
    <row r="1378" spans="1:2">
      <c r="A1378" s="138" t="s">
        <v>13</v>
      </c>
      <c r="B1378" s="18">
        <v>25500</v>
      </c>
    </row>
    <row r="1379" spans="1:2">
      <c r="A1379" s="135" t="s">
        <v>781</v>
      </c>
      <c r="B1379" s="18">
        <v>25500</v>
      </c>
    </row>
    <row r="1380" spans="1:2">
      <c r="A1380" s="134" t="s">
        <v>406</v>
      </c>
      <c r="B1380" s="24">
        <v>330000</v>
      </c>
    </row>
    <row r="1381" spans="1:2">
      <c r="A1381" s="136" t="s">
        <v>3</v>
      </c>
      <c r="B1381" s="28">
        <v>330000</v>
      </c>
    </row>
    <row r="1382" spans="1:2">
      <c r="A1382" s="138" t="s">
        <v>40</v>
      </c>
      <c r="B1382" s="18">
        <v>330000</v>
      </c>
    </row>
    <row r="1383" spans="1:2">
      <c r="A1383" s="135" t="s">
        <v>777</v>
      </c>
      <c r="B1383" s="18">
        <v>330000</v>
      </c>
    </row>
    <row r="1384" spans="1:2" ht="25.5">
      <c r="A1384" s="134" t="s">
        <v>77</v>
      </c>
      <c r="B1384" s="24">
        <v>40000</v>
      </c>
    </row>
    <row r="1385" spans="1:2">
      <c r="A1385" s="136" t="s">
        <v>3</v>
      </c>
      <c r="B1385" s="28">
        <v>40000</v>
      </c>
    </row>
    <row r="1386" spans="1:2">
      <c r="A1386" s="138" t="s">
        <v>40</v>
      </c>
      <c r="B1386" s="18">
        <v>40000</v>
      </c>
    </row>
    <row r="1387" spans="1:2">
      <c r="A1387" s="135" t="s">
        <v>776</v>
      </c>
      <c r="B1387" s="18">
        <v>40000</v>
      </c>
    </row>
    <row r="1388" spans="1:2" ht="25.5">
      <c r="A1388" s="134" t="s">
        <v>605</v>
      </c>
      <c r="B1388" s="24">
        <v>130000</v>
      </c>
    </row>
    <row r="1389" spans="1:2">
      <c r="A1389" s="136" t="s">
        <v>577</v>
      </c>
      <c r="B1389" s="28">
        <v>130000</v>
      </c>
    </row>
    <row r="1390" spans="1:2">
      <c r="A1390" s="138" t="s">
        <v>9</v>
      </c>
      <c r="B1390" s="18">
        <v>130000</v>
      </c>
    </row>
    <row r="1391" spans="1:2">
      <c r="A1391" s="135" t="s">
        <v>814</v>
      </c>
      <c r="B1391" s="18">
        <v>130000</v>
      </c>
    </row>
    <row r="1392" spans="1:2">
      <c r="A1392" s="133" t="s">
        <v>78</v>
      </c>
      <c r="B1392" s="24">
        <v>1300</v>
      </c>
    </row>
    <row r="1393" spans="1:2">
      <c r="A1393" s="143" t="s">
        <v>606</v>
      </c>
      <c r="B1393" s="24">
        <v>1300</v>
      </c>
    </row>
    <row r="1394" spans="1:2">
      <c r="A1394" s="136" t="s">
        <v>25</v>
      </c>
      <c r="B1394" s="28">
        <v>1300</v>
      </c>
    </row>
    <row r="1395" spans="1:2">
      <c r="A1395" s="138" t="s">
        <v>5</v>
      </c>
      <c r="B1395" s="18">
        <v>1300</v>
      </c>
    </row>
    <row r="1396" spans="1:2">
      <c r="A1396" s="135" t="s">
        <v>745</v>
      </c>
      <c r="B1396" s="18">
        <v>300</v>
      </c>
    </row>
    <row r="1397" spans="1:2">
      <c r="A1397" s="135" t="s">
        <v>763</v>
      </c>
      <c r="B1397" s="18">
        <v>1000</v>
      </c>
    </row>
    <row r="1398" spans="1:2">
      <c r="A1398" s="137" t="s">
        <v>841</v>
      </c>
      <c r="B1398" s="26">
        <v>22318988</v>
      </c>
    </row>
    <row r="1399" spans="1:2">
      <c r="A1399" s="136" t="s">
        <v>511</v>
      </c>
      <c r="B1399" s="28">
        <v>19112958</v>
      </c>
    </row>
    <row r="1400" spans="1:2">
      <c r="A1400" s="136" t="s">
        <v>512</v>
      </c>
      <c r="B1400" s="28">
        <v>225522</v>
      </c>
    </row>
    <row r="1401" spans="1:2">
      <c r="A1401" s="136" t="s">
        <v>513</v>
      </c>
      <c r="B1401" s="28">
        <v>2181019</v>
      </c>
    </row>
    <row r="1402" spans="1:2">
      <c r="A1402" s="136" t="s">
        <v>514</v>
      </c>
      <c r="B1402" s="28">
        <v>784432</v>
      </c>
    </row>
    <row r="1403" spans="1:2">
      <c r="A1403" s="136" t="s">
        <v>515</v>
      </c>
      <c r="B1403" s="28">
        <v>1057</v>
      </c>
    </row>
    <row r="1404" spans="1:2">
      <c r="A1404" s="136" t="s">
        <v>518</v>
      </c>
      <c r="B1404" s="28">
        <v>14000</v>
      </c>
    </row>
    <row r="1405" spans="1:2">
      <c r="A1405" s="133" t="s">
        <v>79</v>
      </c>
      <c r="B1405" s="24">
        <v>22304988</v>
      </c>
    </row>
    <row r="1406" spans="1:2">
      <c r="A1406" s="134" t="s">
        <v>80</v>
      </c>
      <c r="B1406" s="24">
        <v>18381856</v>
      </c>
    </row>
    <row r="1407" spans="1:2">
      <c r="A1407" s="136" t="s">
        <v>3</v>
      </c>
      <c r="B1407" s="28">
        <v>17146129</v>
      </c>
    </row>
    <row r="1408" spans="1:2">
      <c r="A1408" s="138" t="s">
        <v>24</v>
      </c>
      <c r="B1408" s="18">
        <v>17146129</v>
      </c>
    </row>
    <row r="1409" spans="1:2">
      <c r="A1409" s="135" t="s">
        <v>733</v>
      </c>
      <c r="B1409" s="18">
        <v>13832056</v>
      </c>
    </row>
    <row r="1410" spans="1:2">
      <c r="A1410" s="135" t="s">
        <v>737</v>
      </c>
      <c r="B1410" s="18">
        <v>698500</v>
      </c>
    </row>
    <row r="1411" spans="1:2">
      <c r="A1411" s="135" t="s">
        <v>739</v>
      </c>
      <c r="B1411" s="18">
        <v>2615573</v>
      </c>
    </row>
    <row r="1412" spans="1:2">
      <c r="A1412" s="136" t="s">
        <v>81</v>
      </c>
      <c r="B1412" s="28">
        <v>50000</v>
      </c>
    </row>
    <row r="1413" spans="1:2">
      <c r="A1413" s="138" t="s">
        <v>24</v>
      </c>
      <c r="B1413" s="18">
        <v>50000</v>
      </c>
    </row>
    <row r="1414" spans="1:2">
      <c r="A1414" s="135" t="s">
        <v>733</v>
      </c>
      <c r="B1414" s="18">
        <v>50000</v>
      </c>
    </row>
    <row r="1415" spans="1:2">
      <c r="A1415" s="136" t="s">
        <v>82</v>
      </c>
      <c r="B1415" s="28">
        <v>549667</v>
      </c>
    </row>
    <row r="1416" spans="1:2">
      <c r="A1416" s="138" t="s">
        <v>24</v>
      </c>
      <c r="B1416" s="18">
        <v>549667</v>
      </c>
    </row>
    <row r="1417" spans="1:2">
      <c r="A1417" s="135" t="s">
        <v>733</v>
      </c>
      <c r="B1417" s="18">
        <v>472981</v>
      </c>
    </row>
    <row r="1418" spans="1:2">
      <c r="A1418" s="135" t="s">
        <v>739</v>
      </c>
      <c r="B1418" s="18">
        <v>76686</v>
      </c>
    </row>
    <row r="1419" spans="1:2">
      <c r="A1419" s="136" t="s">
        <v>23</v>
      </c>
      <c r="B1419" s="28">
        <v>636060</v>
      </c>
    </row>
    <row r="1420" spans="1:2">
      <c r="A1420" s="138" t="s">
        <v>24</v>
      </c>
      <c r="B1420" s="18">
        <v>636060</v>
      </c>
    </row>
    <row r="1421" spans="1:2">
      <c r="A1421" s="135" t="s">
        <v>733</v>
      </c>
      <c r="B1421" s="18">
        <v>636060</v>
      </c>
    </row>
    <row r="1422" spans="1:2">
      <c r="A1422" s="134" t="s">
        <v>84</v>
      </c>
      <c r="B1422" s="24">
        <v>2733201</v>
      </c>
    </row>
    <row r="1423" spans="1:2">
      <c r="A1423" s="136" t="s">
        <v>3</v>
      </c>
      <c r="B1423" s="28">
        <v>1002270</v>
      </c>
    </row>
    <row r="1424" spans="1:2">
      <c r="A1424" s="138" t="s">
        <v>5</v>
      </c>
      <c r="B1424" s="18">
        <v>1002270</v>
      </c>
    </row>
    <row r="1425" spans="1:2">
      <c r="A1425" s="135" t="s">
        <v>742</v>
      </c>
      <c r="B1425" s="18">
        <v>355830</v>
      </c>
    </row>
    <row r="1426" spans="1:2">
      <c r="A1426" s="135" t="s">
        <v>745</v>
      </c>
      <c r="B1426" s="18">
        <v>10700</v>
      </c>
    </row>
    <row r="1427" spans="1:2">
      <c r="A1427" s="135" t="s">
        <v>747</v>
      </c>
      <c r="B1427" s="18">
        <v>553840</v>
      </c>
    </row>
    <row r="1428" spans="1:2">
      <c r="A1428" s="135" t="s">
        <v>749</v>
      </c>
      <c r="B1428" s="18">
        <v>11900</v>
      </c>
    </row>
    <row r="1429" spans="1:2">
      <c r="A1429" s="135" t="s">
        <v>752</v>
      </c>
      <c r="B1429" s="18">
        <v>70000</v>
      </c>
    </row>
    <row r="1430" spans="1:2">
      <c r="A1430" s="136" t="s">
        <v>81</v>
      </c>
      <c r="B1430" s="28">
        <v>175522</v>
      </c>
    </row>
    <row r="1431" spans="1:2">
      <c r="A1431" s="138" t="s">
        <v>5</v>
      </c>
      <c r="B1431" s="18">
        <v>175522</v>
      </c>
    </row>
    <row r="1432" spans="1:2">
      <c r="A1432" s="135" t="s">
        <v>743</v>
      </c>
      <c r="B1432" s="18">
        <v>65</v>
      </c>
    </row>
    <row r="1433" spans="1:2">
      <c r="A1433" s="135" t="s">
        <v>745</v>
      </c>
      <c r="B1433" s="18">
        <v>30214</v>
      </c>
    </row>
    <row r="1434" spans="1:2">
      <c r="A1434" s="135" t="s">
        <v>746</v>
      </c>
      <c r="B1434" s="18">
        <v>133404</v>
      </c>
    </row>
    <row r="1435" spans="1:2">
      <c r="A1435" s="135" t="s">
        <v>749</v>
      </c>
      <c r="B1435" s="18">
        <v>1035</v>
      </c>
    </row>
    <row r="1436" spans="1:2">
      <c r="A1436" s="135" t="s">
        <v>751</v>
      </c>
      <c r="B1436" s="18">
        <v>10804</v>
      </c>
    </row>
    <row r="1437" spans="1:2">
      <c r="A1437" s="136" t="s">
        <v>82</v>
      </c>
      <c r="B1437" s="28">
        <v>1530699</v>
      </c>
    </row>
    <row r="1438" spans="1:2">
      <c r="A1438" s="138" t="s">
        <v>5</v>
      </c>
      <c r="B1438" s="18">
        <v>1529394</v>
      </c>
    </row>
    <row r="1439" spans="1:2">
      <c r="A1439" s="135" t="s">
        <v>741</v>
      </c>
      <c r="B1439" s="18">
        <v>4898</v>
      </c>
    </row>
    <row r="1440" spans="1:2">
      <c r="A1440" s="135" t="s">
        <v>743</v>
      </c>
      <c r="B1440" s="18">
        <v>7085</v>
      </c>
    </row>
    <row r="1441" spans="1:2">
      <c r="A1441" s="135" t="s">
        <v>744</v>
      </c>
      <c r="B1441" s="18">
        <v>2300</v>
      </c>
    </row>
    <row r="1442" spans="1:2">
      <c r="A1442" s="135" t="s">
        <v>745</v>
      </c>
      <c r="B1442" s="18">
        <v>184242</v>
      </c>
    </row>
    <row r="1443" spans="1:2">
      <c r="A1443" s="135" t="s">
        <v>746</v>
      </c>
      <c r="B1443" s="18">
        <v>740818</v>
      </c>
    </row>
    <row r="1444" spans="1:2">
      <c r="A1444" s="135" t="s">
        <v>748</v>
      </c>
      <c r="B1444" s="18">
        <v>11795</v>
      </c>
    </row>
    <row r="1445" spans="1:2">
      <c r="A1445" s="135" t="s">
        <v>749</v>
      </c>
      <c r="B1445" s="18">
        <v>25665</v>
      </c>
    </row>
    <row r="1446" spans="1:2">
      <c r="A1446" s="135" t="s">
        <v>750</v>
      </c>
      <c r="B1446" s="18">
        <v>28045</v>
      </c>
    </row>
    <row r="1447" spans="1:2">
      <c r="A1447" s="135" t="s">
        <v>751</v>
      </c>
      <c r="B1447" s="18">
        <v>44713</v>
      </c>
    </row>
    <row r="1448" spans="1:2">
      <c r="A1448" s="135" t="s">
        <v>752</v>
      </c>
      <c r="B1448" s="18">
        <v>105674</v>
      </c>
    </row>
    <row r="1449" spans="1:2">
      <c r="A1449" s="135" t="s">
        <v>754</v>
      </c>
      <c r="B1449" s="18">
        <v>124745</v>
      </c>
    </row>
    <row r="1450" spans="1:2">
      <c r="A1450" s="135" t="s">
        <v>755</v>
      </c>
      <c r="B1450" s="18">
        <v>12830</v>
      </c>
    </row>
    <row r="1451" spans="1:2">
      <c r="A1451" s="135" t="s">
        <v>756</v>
      </c>
      <c r="B1451" s="18">
        <v>60729</v>
      </c>
    </row>
    <row r="1452" spans="1:2">
      <c r="A1452" s="135" t="s">
        <v>757</v>
      </c>
      <c r="B1452" s="18">
        <v>46377</v>
      </c>
    </row>
    <row r="1453" spans="1:2">
      <c r="A1453" s="135" t="s">
        <v>758</v>
      </c>
      <c r="B1453" s="18">
        <v>7381</v>
      </c>
    </row>
    <row r="1454" spans="1:2">
      <c r="A1454" s="135" t="s">
        <v>759</v>
      </c>
      <c r="B1454" s="18">
        <v>30430</v>
      </c>
    </row>
    <row r="1455" spans="1:2">
      <c r="A1455" s="135" t="s">
        <v>762</v>
      </c>
      <c r="B1455" s="18">
        <v>16638</v>
      </c>
    </row>
    <row r="1456" spans="1:2">
      <c r="A1456" s="135" t="s">
        <v>763</v>
      </c>
      <c r="B1456" s="18">
        <v>500</v>
      </c>
    </row>
    <row r="1457" spans="1:2">
      <c r="A1457" s="135" t="s">
        <v>765</v>
      </c>
      <c r="B1457" s="18">
        <v>1410</v>
      </c>
    </row>
    <row r="1458" spans="1:2">
      <c r="A1458" s="135" t="s">
        <v>767</v>
      </c>
      <c r="B1458" s="18">
        <v>73119</v>
      </c>
    </row>
    <row r="1459" spans="1:2">
      <c r="A1459" s="138" t="s">
        <v>17</v>
      </c>
      <c r="B1459" s="18">
        <v>1305</v>
      </c>
    </row>
    <row r="1460" spans="1:2">
      <c r="A1460" s="135" t="s">
        <v>771</v>
      </c>
      <c r="B1460" s="18">
        <v>480</v>
      </c>
    </row>
    <row r="1461" spans="1:2">
      <c r="A1461" s="135" t="s">
        <v>773</v>
      </c>
      <c r="B1461" s="18">
        <v>825</v>
      </c>
    </row>
    <row r="1462" spans="1:2">
      <c r="A1462" s="136" t="s">
        <v>85</v>
      </c>
      <c r="B1462" s="28">
        <v>23653</v>
      </c>
    </row>
    <row r="1463" spans="1:2">
      <c r="A1463" s="138" t="s">
        <v>5</v>
      </c>
      <c r="B1463" s="18">
        <v>23653</v>
      </c>
    </row>
    <row r="1464" spans="1:2">
      <c r="A1464" s="135" t="s">
        <v>745</v>
      </c>
      <c r="B1464" s="18">
        <v>18653</v>
      </c>
    </row>
    <row r="1465" spans="1:2">
      <c r="A1465" s="135" t="s">
        <v>756</v>
      </c>
      <c r="B1465" s="18">
        <v>5000</v>
      </c>
    </row>
    <row r="1466" spans="1:2">
      <c r="A1466" s="136" t="s">
        <v>110</v>
      </c>
      <c r="B1466" s="28">
        <v>1057</v>
      </c>
    </row>
    <row r="1467" spans="1:2">
      <c r="A1467" s="138" t="s">
        <v>5</v>
      </c>
      <c r="B1467" s="18">
        <v>1057</v>
      </c>
    </row>
    <row r="1468" spans="1:2">
      <c r="A1468" s="135" t="s">
        <v>745</v>
      </c>
      <c r="B1468" s="18">
        <v>938</v>
      </c>
    </row>
    <row r="1469" spans="1:2">
      <c r="A1469" s="135" t="s">
        <v>749</v>
      </c>
      <c r="B1469" s="18">
        <v>119</v>
      </c>
    </row>
    <row r="1470" spans="1:2" ht="38.25">
      <c r="A1470" s="134" t="s">
        <v>86</v>
      </c>
      <c r="B1470" s="24">
        <v>124719</v>
      </c>
    </row>
    <row r="1471" spans="1:2">
      <c r="A1471" s="136" t="s">
        <v>85</v>
      </c>
      <c r="B1471" s="28">
        <v>124719</v>
      </c>
    </row>
    <row r="1472" spans="1:2">
      <c r="A1472" s="138" t="s">
        <v>5</v>
      </c>
      <c r="B1472" s="18">
        <v>124719</v>
      </c>
    </row>
    <row r="1473" spans="1:2">
      <c r="A1473" s="135" t="s">
        <v>743</v>
      </c>
      <c r="B1473" s="18">
        <v>5008</v>
      </c>
    </row>
    <row r="1474" spans="1:2">
      <c r="A1474" s="135" t="s">
        <v>745</v>
      </c>
      <c r="B1474" s="18">
        <v>118511</v>
      </c>
    </row>
    <row r="1475" spans="1:2">
      <c r="A1475" s="135" t="s">
        <v>749</v>
      </c>
      <c r="B1475" s="18">
        <v>1200</v>
      </c>
    </row>
    <row r="1476" spans="1:2">
      <c r="A1476" s="134" t="s">
        <v>87</v>
      </c>
      <c r="B1476" s="24">
        <v>891159</v>
      </c>
    </row>
    <row r="1477" spans="1:2">
      <c r="A1477" s="136" t="s">
        <v>3</v>
      </c>
      <c r="B1477" s="28">
        <v>891159</v>
      </c>
    </row>
    <row r="1478" spans="1:2">
      <c r="A1478" s="138" t="s">
        <v>17</v>
      </c>
      <c r="B1478" s="18">
        <v>72107</v>
      </c>
    </row>
    <row r="1479" spans="1:2" ht="25.5">
      <c r="A1479" s="135" t="s">
        <v>768</v>
      </c>
      <c r="B1479" s="18">
        <v>72107</v>
      </c>
    </row>
    <row r="1480" spans="1:2">
      <c r="A1480" s="138" t="s">
        <v>42</v>
      </c>
      <c r="B1480" s="18">
        <v>819052</v>
      </c>
    </row>
    <row r="1481" spans="1:2" ht="25.5">
      <c r="A1481" s="135" t="s">
        <v>825</v>
      </c>
      <c r="B1481" s="18">
        <v>819052</v>
      </c>
    </row>
    <row r="1482" spans="1:2">
      <c r="A1482" s="134" t="s">
        <v>88</v>
      </c>
      <c r="B1482" s="24">
        <v>174053</v>
      </c>
    </row>
    <row r="1483" spans="1:2">
      <c r="A1483" s="136" t="s">
        <v>3</v>
      </c>
      <c r="B1483" s="28">
        <v>73400</v>
      </c>
    </row>
    <row r="1484" spans="1:2">
      <c r="A1484" s="138" t="s">
        <v>9</v>
      </c>
      <c r="B1484" s="18">
        <v>73400</v>
      </c>
    </row>
    <row r="1485" spans="1:2">
      <c r="A1485" s="135" t="s">
        <v>804</v>
      </c>
      <c r="B1485" s="18">
        <v>15000</v>
      </c>
    </row>
    <row r="1486" spans="1:2">
      <c r="A1486" s="135" t="s">
        <v>808</v>
      </c>
      <c r="B1486" s="18">
        <v>58400</v>
      </c>
    </row>
    <row r="1487" spans="1:2">
      <c r="A1487" s="136" t="s">
        <v>82</v>
      </c>
      <c r="B1487" s="28">
        <v>100653</v>
      </c>
    </row>
    <row r="1488" spans="1:2">
      <c r="A1488" s="138" t="s">
        <v>9</v>
      </c>
      <c r="B1488" s="18">
        <v>100653</v>
      </c>
    </row>
    <row r="1489" spans="1:2">
      <c r="A1489" s="135" t="s">
        <v>802</v>
      </c>
      <c r="B1489" s="18">
        <v>5000</v>
      </c>
    </row>
    <row r="1490" spans="1:2">
      <c r="A1490" s="135" t="s">
        <v>804</v>
      </c>
      <c r="B1490" s="18">
        <v>10000</v>
      </c>
    </row>
    <row r="1491" spans="1:2">
      <c r="A1491" s="135" t="s">
        <v>808</v>
      </c>
      <c r="B1491" s="18">
        <v>85653</v>
      </c>
    </row>
    <row r="1492" spans="1:2">
      <c r="A1492" s="133" t="s">
        <v>90</v>
      </c>
      <c r="B1492" s="24">
        <v>14000</v>
      </c>
    </row>
    <row r="1493" spans="1:2">
      <c r="A1493" s="134" t="s">
        <v>91</v>
      </c>
      <c r="B1493" s="24">
        <v>14000</v>
      </c>
    </row>
    <row r="1494" spans="1:2">
      <c r="A1494" s="136" t="s">
        <v>83</v>
      </c>
      <c r="B1494" s="28">
        <v>14000</v>
      </c>
    </row>
    <row r="1495" spans="1:2">
      <c r="A1495" s="138" t="s">
        <v>5</v>
      </c>
      <c r="B1495" s="18">
        <v>14000</v>
      </c>
    </row>
    <row r="1496" spans="1:2">
      <c r="A1496" s="135" t="s">
        <v>741</v>
      </c>
      <c r="B1496" s="18">
        <v>5000</v>
      </c>
    </row>
    <row r="1497" spans="1:2">
      <c r="A1497" s="135" t="s">
        <v>743</v>
      </c>
      <c r="B1497" s="18">
        <v>5000</v>
      </c>
    </row>
    <row r="1498" spans="1:2">
      <c r="A1498" s="135" t="s">
        <v>745</v>
      </c>
      <c r="B1498" s="18">
        <v>3000</v>
      </c>
    </row>
    <row r="1499" spans="1:2">
      <c r="A1499" s="135" t="s">
        <v>762</v>
      </c>
      <c r="B1499" s="18">
        <v>1000</v>
      </c>
    </row>
    <row r="1500" spans="1:2">
      <c r="A1500" s="137" t="s">
        <v>842</v>
      </c>
      <c r="B1500" s="26">
        <v>48923535</v>
      </c>
    </row>
    <row r="1501" spans="1:2">
      <c r="A1501" s="136" t="s">
        <v>511</v>
      </c>
      <c r="B1501" s="28">
        <v>3354464</v>
      </c>
    </row>
    <row r="1502" spans="1:2">
      <c r="A1502" s="136" t="s">
        <v>512</v>
      </c>
      <c r="B1502" s="28">
        <v>126191</v>
      </c>
    </row>
    <row r="1503" spans="1:2">
      <c r="A1503" s="136" t="s">
        <v>513</v>
      </c>
      <c r="B1503" s="28">
        <v>4572662</v>
      </c>
    </row>
    <row r="1504" spans="1:2">
      <c r="A1504" s="136" t="s">
        <v>514</v>
      </c>
      <c r="B1504" s="28">
        <v>40536298</v>
      </c>
    </row>
    <row r="1505" spans="1:2">
      <c r="A1505" s="136" t="s">
        <v>515</v>
      </c>
      <c r="B1505" s="28">
        <v>130975</v>
      </c>
    </row>
    <row r="1506" spans="1:2" ht="25.5">
      <c r="A1506" s="136" t="s">
        <v>516</v>
      </c>
      <c r="B1506" s="28">
        <v>3864</v>
      </c>
    </row>
    <row r="1507" spans="1:2">
      <c r="A1507" s="136" t="s">
        <v>518</v>
      </c>
      <c r="B1507" s="28">
        <v>199081</v>
      </c>
    </row>
    <row r="1508" spans="1:2">
      <c r="A1508" s="133" t="s">
        <v>98</v>
      </c>
      <c r="B1508" s="24">
        <v>1950271</v>
      </c>
    </row>
    <row r="1509" spans="1:2">
      <c r="A1509" s="134" t="s">
        <v>99</v>
      </c>
      <c r="B1509" s="24">
        <v>1950271</v>
      </c>
    </row>
    <row r="1510" spans="1:2">
      <c r="A1510" s="136" t="s">
        <v>576</v>
      </c>
      <c r="B1510" s="28">
        <v>1950271</v>
      </c>
    </row>
    <row r="1511" spans="1:2">
      <c r="A1511" s="138" t="s">
        <v>5</v>
      </c>
      <c r="B1511" s="18">
        <v>1944789</v>
      </c>
    </row>
    <row r="1512" spans="1:2">
      <c r="A1512" s="135" t="s">
        <v>741</v>
      </c>
      <c r="B1512" s="18">
        <v>127632</v>
      </c>
    </row>
    <row r="1513" spans="1:2">
      <c r="A1513" s="135" t="s">
        <v>742</v>
      </c>
      <c r="B1513" s="18">
        <v>400</v>
      </c>
    </row>
    <row r="1514" spans="1:2">
      <c r="A1514" s="135" t="s">
        <v>743</v>
      </c>
      <c r="B1514" s="18">
        <v>29977</v>
      </c>
    </row>
    <row r="1515" spans="1:2">
      <c r="A1515" s="135" t="s">
        <v>744</v>
      </c>
      <c r="B1515" s="18">
        <v>5416</v>
      </c>
    </row>
    <row r="1516" spans="1:2">
      <c r="A1516" s="135" t="s">
        <v>745</v>
      </c>
      <c r="B1516" s="18">
        <v>242660</v>
      </c>
    </row>
    <row r="1517" spans="1:2">
      <c r="A1517" s="135" t="s">
        <v>746</v>
      </c>
      <c r="B1517" s="18">
        <v>2580</v>
      </c>
    </row>
    <row r="1518" spans="1:2">
      <c r="A1518" s="135" t="s">
        <v>747</v>
      </c>
      <c r="B1518" s="18">
        <v>655397</v>
      </c>
    </row>
    <row r="1519" spans="1:2">
      <c r="A1519" s="135" t="s">
        <v>748</v>
      </c>
      <c r="B1519" s="18">
        <v>53066</v>
      </c>
    </row>
    <row r="1520" spans="1:2">
      <c r="A1520" s="135" t="s">
        <v>749</v>
      </c>
      <c r="B1520" s="18">
        <v>25079</v>
      </c>
    </row>
    <row r="1521" spans="1:2">
      <c r="A1521" s="135" t="s">
        <v>750</v>
      </c>
      <c r="B1521" s="18">
        <v>10136</v>
      </c>
    </row>
    <row r="1522" spans="1:2">
      <c r="A1522" s="135" t="s">
        <v>751</v>
      </c>
      <c r="B1522" s="18">
        <v>108138</v>
      </c>
    </row>
    <row r="1523" spans="1:2">
      <c r="A1523" s="135" t="s">
        <v>752</v>
      </c>
      <c r="B1523" s="18">
        <v>104635</v>
      </c>
    </row>
    <row r="1524" spans="1:2">
      <c r="A1524" s="135" t="s">
        <v>753</v>
      </c>
      <c r="B1524" s="18">
        <v>5585</v>
      </c>
    </row>
    <row r="1525" spans="1:2">
      <c r="A1525" s="135" t="s">
        <v>754</v>
      </c>
      <c r="B1525" s="18">
        <v>159884</v>
      </c>
    </row>
    <row r="1526" spans="1:2">
      <c r="A1526" s="135" t="s">
        <v>755</v>
      </c>
      <c r="B1526" s="18">
        <v>58257</v>
      </c>
    </row>
    <row r="1527" spans="1:2">
      <c r="A1527" s="135" t="s">
        <v>756</v>
      </c>
      <c r="B1527" s="18">
        <v>70320</v>
      </c>
    </row>
    <row r="1528" spans="1:2">
      <c r="A1528" s="135" t="s">
        <v>757</v>
      </c>
      <c r="B1528" s="18">
        <v>20310</v>
      </c>
    </row>
    <row r="1529" spans="1:2">
      <c r="A1529" s="135" t="s">
        <v>758</v>
      </c>
      <c r="B1529" s="18">
        <v>65309</v>
      </c>
    </row>
    <row r="1530" spans="1:2">
      <c r="A1530" s="135" t="s">
        <v>759</v>
      </c>
      <c r="B1530" s="18">
        <v>43215</v>
      </c>
    </row>
    <row r="1531" spans="1:2">
      <c r="A1531" s="135" t="s">
        <v>760</v>
      </c>
      <c r="B1531" s="18">
        <v>2695</v>
      </c>
    </row>
    <row r="1532" spans="1:2">
      <c r="A1532" s="135" t="s">
        <v>762</v>
      </c>
      <c r="B1532" s="18">
        <v>6265</v>
      </c>
    </row>
    <row r="1533" spans="1:2">
      <c r="A1533" s="135" t="s">
        <v>763</v>
      </c>
      <c r="B1533" s="18">
        <v>5122</v>
      </c>
    </row>
    <row r="1534" spans="1:2">
      <c r="A1534" s="135" t="s">
        <v>764</v>
      </c>
      <c r="B1534" s="18">
        <v>5092</v>
      </c>
    </row>
    <row r="1535" spans="1:2">
      <c r="A1535" s="135" t="s">
        <v>765</v>
      </c>
      <c r="B1535" s="18">
        <v>1393</v>
      </c>
    </row>
    <row r="1536" spans="1:2">
      <c r="A1536" s="135" t="s">
        <v>766</v>
      </c>
      <c r="B1536" s="18">
        <v>300</v>
      </c>
    </row>
    <row r="1537" spans="1:2">
      <c r="A1537" s="135" t="s">
        <v>767</v>
      </c>
      <c r="B1537" s="18">
        <v>135926</v>
      </c>
    </row>
    <row r="1538" spans="1:2">
      <c r="A1538" s="138" t="s">
        <v>17</v>
      </c>
      <c r="B1538" s="18">
        <v>5452</v>
      </c>
    </row>
    <row r="1539" spans="1:2">
      <c r="A1539" s="135" t="s">
        <v>771</v>
      </c>
      <c r="B1539" s="18">
        <v>4272</v>
      </c>
    </row>
    <row r="1540" spans="1:2">
      <c r="A1540" s="135" t="s">
        <v>772</v>
      </c>
      <c r="B1540" s="18">
        <v>10</v>
      </c>
    </row>
    <row r="1541" spans="1:2">
      <c r="A1541" s="135" t="s">
        <v>773</v>
      </c>
      <c r="B1541" s="18">
        <v>1160</v>
      </c>
    </row>
    <row r="1542" spans="1:2">
      <c r="A1542" s="135" t="s">
        <v>774</v>
      </c>
      <c r="B1542" s="18">
        <v>10</v>
      </c>
    </row>
    <row r="1543" spans="1:2">
      <c r="A1543" s="138" t="s">
        <v>633</v>
      </c>
      <c r="B1543" s="18">
        <v>30</v>
      </c>
    </row>
    <row r="1544" spans="1:2">
      <c r="A1544" s="135" t="s">
        <v>792</v>
      </c>
      <c r="B1544" s="18">
        <v>30</v>
      </c>
    </row>
    <row r="1545" spans="1:2">
      <c r="A1545" s="148" t="s">
        <v>100</v>
      </c>
      <c r="B1545" s="24">
        <v>4145367</v>
      </c>
    </row>
    <row r="1546" spans="1:2" ht="25.5">
      <c r="A1546" s="134" t="s">
        <v>101</v>
      </c>
      <c r="B1546" s="24">
        <v>3788415</v>
      </c>
    </row>
    <row r="1547" spans="1:2">
      <c r="A1547" s="136" t="s">
        <v>3</v>
      </c>
      <c r="B1547" s="28">
        <v>1936440</v>
      </c>
    </row>
    <row r="1548" spans="1:2">
      <c r="A1548" s="138" t="s">
        <v>24</v>
      </c>
      <c r="B1548" s="18">
        <v>1875322</v>
      </c>
    </row>
    <row r="1549" spans="1:2">
      <c r="A1549" s="135" t="s">
        <v>733</v>
      </c>
      <c r="B1549" s="18">
        <v>1376739</v>
      </c>
    </row>
    <row r="1550" spans="1:2">
      <c r="A1550" s="135" t="s">
        <v>735</v>
      </c>
      <c r="B1550" s="18">
        <v>11775</v>
      </c>
    </row>
    <row r="1551" spans="1:2">
      <c r="A1551" s="135" t="s">
        <v>737</v>
      </c>
      <c r="B1551" s="18">
        <v>99243</v>
      </c>
    </row>
    <row r="1552" spans="1:2">
      <c r="A1552" s="135" t="s">
        <v>739</v>
      </c>
      <c r="B1552" s="18">
        <v>387565</v>
      </c>
    </row>
    <row r="1553" spans="1:2">
      <c r="A1553" s="138" t="s">
        <v>5</v>
      </c>
      <c r="B1553" s="18">
        <v>61118</v>
      </c>
    </row>
    <row r="1554" spans="1:2">
      <c r="A1554" s="135" t="s">
        <v>742</v>
      </c>
      <c r="B1554" s="18">
        <v>61118</v>
      </c>
    </row>
    <row r="1555" spans="1:2">
      <c r="A1555" s="136" t="s">
        <v>82</v>
      </c>
      <c r="B1555" s="28">
        <v>1846200</v>
      </c>
    </row>
    <row r="1556" spans="1:2">
      <c r="A1556" s="138" t="s">
        <v>24</v>
      </c>
      <c r="B1556" s="18">
        <v>994092</v>
      </c>
    </row>
    <row r="1557" spans="1:2">
      <c r="A1557" s="135" t="s">
        <v>733</v>
      </c>
      <c r="B1557" s="18">
        <v>969020</v>
      </c>
    </row>
    <row r="1558" spans="1:2">
      <c r="A1558" s="135" t="s">
        <v>735</v>
      </c>
      <c r="B1558" s="18">
        <v>10620</v>
      </c>
    </row>
    <row r="1559" spans="1:2">
      <c r="A1559" s="135" t="s">
        <v>739</v>
      </c>
      <c r="B1559" s="18">
        <v>14452</v>
      </c>
    </row>
    <row r="1560" spans="1:2">
      <c r="A1560" s="138" t="s">
        <v>5</v>
      </c>
      <c r="B1560" s="18">
        <v>852108</v>
      </c>
    </row>
    <row r="1561" spans="1:2">
      <c r="A1561" s="135" t="s">
        <v>742</v>
      </c>
      <c r="B1561" s="18">
        <v>200</v>
      </c>
    </row>
    <row r="1562" spans="1:2">
      <c r="A1562" s="135" t="s">
        <v>745</v>
      </c>
      <c r="B1562" s="18">
        <v>19428</v>
      </c>
    </row>
    <row r="1563" spans="1:2">
      <c r="A1563" s="135" t="s">
        <v>746</v>
      </c>
      <c r="B1563" s="18">
        <v>444163</v>
      </c>
    </row>
    <row r="1564" spans="1:2">
      <c r="A1564" s="135" t="s">
        <v>748</v>
      </c>
      <c r="B1564" s="18">
        <v>379</v>
      </c>
    </row>
    <row r="1565" spans="1:2">
      <c r="A1565" s="135" t="s">
        <v>749</v>
      </c>
      <c r="B1565" s="18">
        <v>11967</v>
      </c>
    </row>
    <row r="1566" spans="1:2">
      <c r="A1566" s="135" t="s">
        <v>750</v>
      </c>
      <c r="B1566" s="18">
        <v>1493</v>
      </c>
    </row>
    <row r="1567" spans="1:2">
      <c r="A1567" s="135" t="s">
        <v>752</v>
      </c>
      <c r="B1567" s="18">
        <v>3400</v>
      </c>
    </row>
    <row r="1568" spans="1:2">
      <c r="A1568" s="135" t="s">
        <v>756</v>
      </c>
      <c r="B1568" s="18">
        <v>1432</v>
      </c>
    </row>
    <row r="1569" spans="1:2">
      <c r="A1569" s="135" t="s">
        <v>759</v>
      </c>
      <c r="B1569" s="18">
        <v>295518</v>
      </c>
    </row>
    <row r="1570" spans="1:2">
      <c r="A1570" s="135" t="s">
        <v>767</v>
      </c>
      <c r="B1570" s="18">
        <v>74128</v>
      </c>
    </row>
    <row r="1571" spans="1:2">
      <c r="A1571" s="136" t="s">
        <v>85</v>
      </c>
      <c r="B1571" s="28">
        <v>5775</v>
      </c>
    </row>
    <row r="1572" spans="1:2">
      <c r="A1572" s="138" t="s">
        <v>24</v>
      </c>
      <c r="B1572" s="18">
        <v>1775</v>
      </c>
    </row>
    <row r="1573" spans="1:2">
      <c r="A1573" s="135" t="s">
        <v>733</v>
      </c>
      <c r="B1573" s="18">
        <v>1775</v>
      </c>
    </row>
    <row r="1574" spans="1:2">
      <c r="A1574" s="138" t="s">
        <v>5</v>
      </c>
      <c r="B1574" s="18">
        <v>4000</v>
      </c>
    </row>
    <row r="1575" spans="1:2">
      <c r="A1575" s="135" t="s">
        <v>746</v>
      </c>
      <c r="B1575" s="18">
        <v>4000</v>
      </c>
    </row>
    <row r="1576" spans="1:2">
      <c r="A1576" s="134" t="s">
        <v>102</v>
      </c>
      <c r="B1576" s="24">
        <v>58000</v>
      </c>
    </row>
    <row r="1577" spans="1:2">
      <c r="A1577" s="136" t="s">
        <v>3</v>
      </c>
      <c r="B1577" s="28">
        <v>58000</v>
      </c>
    </row>
    <row r="1578" spans="1:2">
      <c r="A1578" s="138" t="s">
        <v>24</v>
      </c>
      <c r="B1578" s="18">
        <v>57500</v>
      </c>
    </row>
    <row r="1579" spans="1:2">
      <c r="A1579" s="135" t="s">
        <v>733</v>
      </c>
      <c r="B1579" s="18">
        <v>48200</v>
      </c>
    </row>
    <row r="1580" spans="1:2">
      <c r="A1580" s="135" t="s">
        <v>737</v>
      </c>
      <c r="B1580" s="18">
        <v>2000</v>
      </c>
    </row>
    <row r="1581" spans="1:2">
      <c r="A1581" s="135" t="s">
        <v>739</v>
      </c>
      <c r="B1581" s="18">
        <v>7300</v>
      </c>
    </row>
    <row r="1582" spans="1:2">
      <c r="A1582" s="138" t="s">
        <v>5</v>
      </c>
      <c r="B1582" s="18">
        <v>500</v>
      </c>
    </row>
    <row r="1583" spans="1:2">
      <c r="A1583" s="135" t="s">
        <v>767</v>
      </c>
      <c r="B1583" s="18">
        <v>500</v>
      </c>
    </row>
    <row r="1584" spans="1:2">
      <c r="A1584" s="134" t="s">
        <v>103</v>
      </c>
      <c r="B1584" s="24">
        <v>28895</v>
      </c>
    </row>
    <row r="1585" spans="1:2">
      <c r="A1585" s="136" t="s">
        <v>3</v>
      </c>
      <c r="B1585" s="28">
        <v>28895</v>
      </c>
    </row>
    <row r="1586" spans="1:2">
      <c r="A1586" s="138" t="s">
        <v>24</v>
      </c>
      <c r="B1586" s="18">
        <v>6360</v>
      </c>
    </row>
    <row r="1587" spans="1:2">
      <c r="A1587" s="135" t="s">
        <v>733</v>
      </c>
      <c r="B1587" s="18">
        <v>5200</v>
      </c>
    </row>
    <row r="1588" spans="1:2">
      <c r="A1588" s="135" t="s">
        <v>739</v>
      </c>
      <c r="B1588" s="18">
        <v>1160</v>
      </c>
    </row>
    <row r="1589" spans="1:2">
      <c r="A1589" s="138" t="s">
        <v>5</v>
      </c>
      <c r="B1589" s="18">
        <v>22535</v>
      </c>
    </row>
    <row r="1590" spans="1:2">
      <c r="A1590" s="135" t="s">
        <v>745</v>
      </c>
      <c r="B1590" s="18">
        <v>2875</v>
      </c>
    </row>
    <row r="1591" spans="1:2">
      <c r="A1591" s="135" t="s">
        <v>757</v>
      </c>
      <c r="B1591" s="18">
        <v>19660</v>
      </c>
    </row>
    <row r="1592" spans="1:2">
      <c r="A1592" s="134" t="s">
        <v>607</v>
      </c>
      <c r="B1592" s="24">
        <v>2800</v>
      </c>
    </row>
    <row r="1593" spans="1:2">
      <c r="A1593" s="136" t="s">
        <v>3</v>
      </c>
      <c r="B1593" s="28">
        <v>2800</v>
      </c>
    </row>
    <row r="1594" spans="1:2">
      <c r="A1594" s="138" t="s">
        <v>5</v>
      </c>
      <c r="B1594" s="18">
        <v>2800</v>
      </c>
    </row>
    <row r="1595" spans="1:2">
      <c r="A1595" s="135" t="s">
        <v>767</v>
      </c>
      <c r="B1595" s="18">
        <v>2800</v>
      </c>
    </row>
    <row r="1596" spans="1:2">
      <c r="A1596" s="134" t="s">
        <v>407</v>
      </c>
      <c r="B1596" s="24">
        <v>8360</v>
      </c>
    </row>
    <row r="1597" spans="1:2">
      <c r="A1597" s="136" t="s">
        <v>3</v>
      </c>
      <c r="B1597" s="28">
        <v>8360</v>
      </c>
    </row>
    <row r="1598" spans="1:2">
      <c r="A1598" s="138" t="s">
        <v>5</v>
      </c>
      <c r="B1598" s="18">
        <v>8360</v>
      </c>
    </row>
    <row r="1599" spans="1:2">
      <c r="A1599" s="135" t="s">
        <v>741</v>
      </c>
      <c r="B1599" s="18">
        <v>50</v>
      </c>
    </row>
    <row r="1600" spans="1:2">
      <c r="A1600" s="135" t="s">
        <v>751</v>
      </c>
      <c r="B1600" s="18">
        <v>7600</v>
      </c>
    </row>
    <row r="1601" spans="1:2">
      <c r="A1601" s="135" t="s">
        <v>767</v>
      </c>
      <c r="B1601" s="18">
        <v>710</v>
      </c>
    </row>
    <row r="1602" spans="1:2">
      <c r="A1602" s="134" t="s">
        <v>104</v>
      </c>
      <c r="B1602" s="24">
        <v>58040</v>
      </c>
    </row>
    <row r="1603" spans="1:2">
      <c r="A1603" s="136" t="s">
        <v>3</v>
      </c>
      <c r="B1603" s="28">
        <v>58040</v>
      </c>
    </row>
    <row r="1604" spans="1:2">
      <c r="A1604" s="138" t="s">
        <v>24</v>
      </c>
      <c r="B1604" s="18">
        <v>50562</v>
      </c>
    </row>
    <row r="1605" spans="1:2">
      <c r="A1605" s="135" t="s">
        <v>733</v>
      </c>
      <c r="B1605" s="18">
        <v>39552</v>
      </c>
    </row>
    <row r="1606" spans="1:2">
      <c r="A1606" s="135" t="s">
        <v>735</v>
      </c>
      <c r="B1606" s="18">
        <v>3280</v>
      </c>
    </row>
    <row r="1607" spans="1:2">
      <c r="A1607" s="135" t="s">
        <v>739</v>
      </c>
      <c r="B1607" s="18">
        <v>7730</v>
      </c>
    </row>
    <row r="1608" spans="1:2">
      <c r="A1608" s="138" t="s">
        <v>5</v>
      </c>
      <c r="B1608" s="18">
        <v>7478</v>
      </c>
    </row>
    <row r="1609" spans="1:2">
      <c r="A1609" s="135" t="s">
        <v>751</v>
      </c>
      <c r="B1609" s="18">
        <v>3410</v>
      </c>
    </row>
    <row r="1610" spans="1:2">
      <c r="A1610" s="135" t="s">
        <v>757</v>
      </c>
      <c r="B1610" s="18">
        <v>4068</v>
      </c>
    </row>
    <row r="1611" spans="1:2">
      <c r="A1611" s="134" t="s">
        <v>105</v>
      </c>
      <c r="B1611" s="24">
        <v>23380</v>
      </c>
    </row>
    <row r="1612" spans="1:2">
      <c r="A1612" s="136" t="s">
        <v>3</v>
      </c>
      <c r="B1612" s="28">
        <v>23380</v>
      </c>
    </row>
    <row r="1613" spans="1:2">
      <c r="A1613" s="138" t="s">
        <v>24</v>
      </c>
      <c r="B1613" s="18">
        <v>22717</v>
      </c>
    </row>
    <row r="1614" spans="1:2">
      <c r="A1614" s="135" t="s">
        <v>733</v>
      </c>
      <c r="B1614" s="18">
        <v>19167</v>
      </c>
    </row>
    <row r="1615" spans="1:2">
      <c r="A1615" s="135" t="s">
        <v>737</v>
      </c>
      <c r="B1615" s="18">
        <v>600</v>
      </c>
    </row>
    <row r="1616" spans="1:2">
      <c r="A1616" s="135" t="s">
        <v>739</v>
      </c>
      <c r="B1616" s="18">
        <v>2950</v>
      </c>
    </row>
    <row r="1617" spans="1:2">
      <c r="A1617" s="138" t="s">
        <v>5</v>
      </c>
      <c r="B1617" s="18">
        <v>663</v>
      </c>
    </row>
    <row r="1618" spans="1:2">
      <c r="A1618" s="135" t="s">
        <v>741</v>
      </c>
      <c r="B1618" s="18">
        <v>63</v>
      </c>
    </row>
    <row r="1619" spans="1:2">
      <c r="A1619" s="135" t="s">
        <v>742</v>
      </c>
      <c r="B1619" s="18">
        <v>600</v>
      </c>
    </row>
    <row r="1620" spans="1:2">
      <c r="A1620" s="134" t="s">
        <v>106</v>
      </c>
      <c r="B1620" s="24">
        <v>20700</v>
      </c>
    </row>
    <row r="1621" spans="1:2">
      <c r="A1621" s="136" t="s">
        <v>3</v>
      </c>
      <c r="B1621" s="28">
        <v>20700</v>
      </c>
    </row>
    <row r="1622" spans="1:2">
      <c r="A1622" s="138" t="s">
        <v>24</v>
      </c>
      <c r="B1622" s="18">
        <v>20330</v>
      </c>
    </row>
    <row r="1623" spans="1:2">
      <c r="A1623" s="135" t="s">
        <v>733</v>
      </c>
      <c r="B1623" s="18">
        <v>16850</v>
      </c>
    </row>
    <row r="1624" spans="1:2">
      <c r="A1624" s="135" t="s">
        <v>737</v>
      </c>
      <c r="B1624" s="18">
        <v>700</v>
      </c>
    </row>
    <row r="1625" spans="1:2">
      <c r="A1625" s="135" t="s">
        <v>739</v>
      </c>
      <c r="B1625" s="18">
        <v>2780</v>
      </c>
    </row>
    <row r="1626" spans="1:2">
      <c r="A1626" s="138" t="s">
        <v>5</v>
      </c>
      <c r="B1626" s="18">
        <v>370</v>
      </c>
    </row>
    <row r="1627" spans="1:2">
      <c r="A1627" s="135" t="s">
        <v>742</v>
      </c>
      <c r="B1627" s="18">
        <v>370</v>
      </c>
    </row>
    <row r="1628" spans="1:2">
      <c r="A1628" s="134" t="s">
        <v>107</v>
      </c>
      <c r="B1628" s="24">
        <v>58027</v>
      </c>
    </row>
    <row r="1629" spans="1:2">
      <c r="A1629" s="136" t="s">
        <v>3</v>
      </c>
      <c r="B1629" s="28">
        <v>58027</v>
      </c>
    </row>
    <row r="1630" spans="1:2">
      <c r="A1630" s="138" t="s">
        <v>24</v>
      </c>
      <c r="B1630" s="18">
        <v>41621</v>
      </c>
    </row>
    <row r="1631" spans="1:2">
      <c r="A1631" s="135" t="s">
        <v>733</v>
      </c>
      <c r="B1631" s="18">
        <v>35036</v>
      </c>
    </row>
    <row r="1632" spans="1:2">
      <c r="A1632" s="135" t="s">
        <v>739</v>
      </c>
      <c r="B1632" s="18">
        <v>6585</v>
      </c>
    </row>
    <row r="1633" spans="1:2">
      <c r="A1633" s="138" t="s">
        <v>5</v>
      </c>
      <c r="B1633" s="18">
        <v>16406</v>
      </c>
    </row>
    <row r="1634" spans="1:2">
      <c r="A1634" s="135" t="s">
        <v>751</v>
      </c>
      <c r="B1634" s="18">
        <v>3426</v>
      </c>
    </row>
    <row r="1635" spans="1:2">
      <c r="A1635" s="135" t="s">
        <v>757</v>
      </c>
      <c r="B1635" s="18">
        <v>12980</v>
      </c>
    </row>
    <row r="1636" spans="1:2">
      <c r="A1636" s="134" t="s">
        <v>408</v>
      </c>
      <c r="B1636" s="24">
        <v>34160</v>
      </c>
    </row>
    <row r="1637" spans="1:2">
      <c r="A1637" s="136" t="s">
        <v>3</v>
      </c>
      <c r="B1637" s="28">
        <v>34160</v>
      </c>
    </row>
    <row r="1638" spans="1:2">
      <c r="A1638" s="138" t="s">
        <v>24</v>
      </c>
      <c r="B1638" s="18">
        <v>25939</v>
      </c>
    </row>
    <row r="1639" spans="1:2">
      <c r="A1639" s="135" t="s">
        <v>733</v>
      </c>
      <c r="B1639" s="18">
        <v>21893</v>
      </c>
    </row>
    <row r="1640" spans="1:2">
      <c r="A1640" s="135" t="s">
        <v>739</v>
      </c>
      <c r="B1640" s="18">
        <v>4046</v>
      </c>
    </row>
    <row r="1641" spans="1:2">
      <c r="A1641" s="138" t="s">
        <v>5</v>
      </c>
      <c r="B1641" s="18">
        <v>8221</v>
      </c>
    </row>
    <row r="1642" spans="1:2">
      <c r="A1642" s="135" t="s">
        <v>751</v>
      </c>
      <c r="B1642" s="18">
        <v>2454</v>
      </c>
    </row>
    <row r="1643" spans="1:2">
      <c r="A1643" s="135" t="s">
        <v>757</v>
      </c>
      <c r="B1643" s="18">
        <v>5361</v>
      </c>
    </row>
    <row r="1644" spans="1:2">
      <c r="A1644" s="135" t="s">
        <v>763</v>
      </c>
      <c r="B1644" s="18">
        <v>406</v>
      </c>
    </row>
    <row r="1645" spans="1:2">
      <c r="A1645" s="134" t="s">
        <v>409</v>
      </c>
      <c r="B1645" s="24">
        <v>43090</v>
      </c>
    </row>
    <row r="1646" spans="1:2">
      <c r="A1646" s="136" t="s">
        <v>3</v>
      </c>
      <c r="B1646" s="28">
        <v>43090</v>
      </c>
    </row>
    <row r="1647" spans="1:2">
      <c r="A1647" s="138" t="s">
        <v>5</v>
      </c>
      <c r="B1647" s="18">
        <v>43090</v>
      </c>
    </row>
    <row r="1648" spans="1:2">
      <c r="A1648" s="135" t="s">
        <v>741</v>
      </c>
      <c r="B1648" s="18">
        <v>19500</v>
      </c>
    </row>
    <row r="1649" spans="1:2">
      <c r="A1649" s="135" t="s">
        <v>743</v>
      </c>
      <c r="B1649" s="18">
        <v>13750</v>
      </c>
    </row>
    <row r="1650" spans="1:2">
      <c r="A1650" s="135" t="s">
        <v>755</v>
      </c>
      <c r="B1650" s="18">
        <v>1700</v>
      </c>
    </row>
    <row r="1651" spans="1:2">
      <c r="A1651" s="135" t="s">
        <v>757</v>
      </c>
      <c r="B1651" s="18">
        <v>1000</v>
      </c>
    </row>
    <row r="1652" spans="1:2">
      <c r="A1652" s="135" t="s">
        <v>764</v>
      </c>
      <c r="B1652" s="18">
        <v>7140</v>
      </c>
    </row>
    <row r="1653" spans="1:2">
      <c r="A1653" s="134" t="s">
        <v>608</v>
      </c>
      <c r="B1653" s="24">
        <v>10000</v>
      </c>
    </row>
    <row r="1654" spans="1:2">
      <c r="A1654" s="136" t="s">
        <v>3</v>
      </c>
      <c r="B1654" s="28">
        <v>10000</v>
      </c>
    </row>
    <row r="1655" spans="1:2">
      <c r="A1655" s="138" t="s">
        <v>24</v>
      </c>
      <c r="B1655" s="18">
        <v>8510</v>
      </c>
    </row>
    <row r="1656" spans="1:2">
      <c r="A1656" s="135" t="s">
        <v>733</v>
      </c>
      <c r="B1656" s="18">
        <v>7050</v>
      </c>
    </row>
    <row r="1657" spans="1:2">
      <c r="A1657" s="135" t="s">
        <v>737</v>
      </c>
      <c r="B1657" s="18">
        <v>300</v>
      </c>
    </row>
    <row r="1658" spans="1:2">
      <c r="A1658" s="135" t="s">
        <v>739</v>
      </c>
      <c r="B1658" s="18">
        <v>1160</v>
      </c>
    </row>
    <row r="1659" spans="1:2">
      <c r="A1659" s="138" t="s">
        <v>5</v>
      </c>
      <c r="B1659" s="18">
        <v>1490</v>
      </c>
    </row>
    <row r="1660" spans="1:2">
      <c r="A1660" s="135" t="s">
        <v>742</v>
      </c>
      <c r="B1660" s="18">
        <v>1490</v>
      </c>
    </row>
    <row r="1661" spans="1:2">
      <c r="A1661" s="134" t="s">
        <v>609</v>
      </c>
      <c r="B1661" s="24">
        <v>11500</v>
      </c>
    </row>
    <row r="1662" spans="1:2">
      <c r="A1662" s="136" t="s">
        <v>3</v>
      </c>
      <c r="B1662" s="28">
        <v>11500</v>
      </c>
    </row>
    <row r="1663" spans="1:2">
      <c r="A1663" s="138" t="s">
        <v>24</v>
      </c>
      <c r="B1663" s="18">
        <v>10550</v>
      </c>
    </row>
    <row r="1664" spans="1:2">
      <c r="A1664" s="135" t="s">
        <v>733</v>
      </c>
      <c r="B1664" s="18">
        <v>9431</v>
      </c>
    </row>
    <row r="1665" spans="1:2">
      <c r="A1665" s="135" t="s">
        <v>739</v>
      </c>
      <c r="B1665" s="18">
        <v>1119</v>
      </c>
    </row>
    <row r="1666" spans="1:2">
      <c r="A1666" s="138" t="s">
        <v>5</v>
      </c>
      <c r="B1666" s="18">
        <v>950</v>
      </c>
    </row>
    <row r="1667" spans="1:2">
      <c r="A1667" s="135" t="s">
        <v>741</v>
      </c>
      <c r="B1667" s="18">
        <v>150</v>
      </c>
    </row>
    <row r="1668" spans="1:2">
      <c r="A1668" s="135" t="s">
        <v>745</v>
      </c>
      <c r="B1668" s="18">
        <v>750</v>
      </c>
    </row>
    <row r="1669" spans="1:2">
      <c r="A1669" s="135" t="s">
        <v>751</v>
      </c>
      <c r="B1669" s="18">
        <v>50</v>
      </c>
    </row>
    <row r="1670" spans="1:2">
      <c r="A1670" s="133" t="s">
        <v>108</v>
      </c>
      <c r="B1670" s="24">
        <v>41002268</v>
      </c>
    </row>
    <row r="1671" spans="1:2">
      <c r="A1671" s="134" t="s">
        <v>109</v>
      </c>
      <c r="B1671" s="24">
        <v>1673047</v>
      </c>
    </row>
    <row r="1672" spans="1:2">
      <c r="A1672" s="136" t="s">
        <v>81</v>
      </c>
      <c r="B1672" s="28">
        <v>95677</v>
      </c>
    </row>
    <row r="1673" spans="1:2">
      <c r="A1673" s="138" t="s">
        <v>24</v>
      </c>
      <c r="B1673" s="18">
        <v>24583</v>
      </c>
    </row>
    <row r="1674" spans="1:2">
      <c r="A1674" s="135" t="s">
        <v>733</v>
      </c>
      <c r="B1674" s="18">
        <v>17147</v>
      </c>
    </row>
    <row r="1675" spans="1:2">
      <c r="A1675" s="135" t="s">
        <v>735</v>
      </c>
      <c r="B1675" s="18">
        <v>2900</v>
      </c>
    </row>
    <row r="1676" spans="1:2">
      <c r="A1676" s="135" t="s">
        <v>739</v>
      </c>
      <c r="B1676" s="18">
        <v>4536</v>
      </c>
    </row>
    <row r="1677" spans="1:2">
      <c r="A1677" s="138" t="s">
        <v>5</v>
      </c>
      <c r="B1677" s="18">
        <v>71055</v>
      </c>
    </row>
    <row r="1678" spans="1:2">
      <c r="A1678" s="135" t="s">
        <v>741</v>
      </c>
      <c r="B1678" s="18">
        <v>500</v>
      </c>
    </row>
    <row r="1679" spans="1:2">
      <c r="A1679" s="135" t="s">
        <v>744</v>
      </c>
      <c r="B1679" s="18">
        <v>200</v>
      </c>
    </row>
    <row r="1680" spans="1:2">
      <c r="A1680" s="135" t="s">
        <v>745</v>
      </c>
      <c r="B1680" s="18">
        <v>10487</v>
      </c>
    </row>
    <row r="1681" spans="1:2">
      <c r="A1681" s="135" t="s">
        <v>746</v>
      </c>
      <c r="B1681" s="18">
        <v>1069</v>
      </c>
    </row>
    <row r="1682" spans="1:2">
      <c r="A1682" s="135" t="s">
        <v>747</v>
      </c>
      <c r="B1682" s="18">
        <v>13880</v>
      </c>
    </row>
    <row r="1683" spans="1:2">
      <c r="A1683" s="135" t="s">
        <v>748</v>
      </c>
      <c r="B1683" s="18">
        <v>3180</v>
      </c>
    </row>
    <row r="1684" spans="1:2">
      <c r="A1684" s="135" t="s">
        <v>749</v>
      </c>
      <c r="B1684" s="18">
        <v>9867</v>
      </c>
    </row>
    <row r="1685" spans="1:2">
      <c r="A1685" s="135" t="s">
        <v>750</v>
      </c>
      <c r="B1685" s="18">
        <v>599</v>
      </c>
    </row>
    <row r="1686" spans="1:2">
      <c r="A1686" s="135" t="s">
        <v>751</v>
      </c>
      <c r="B1686" s="18">
        <v>200</v>
      </c>
    </row>
    <row r="1687" spans="1:2">
      <c r="A1687" s="135" t="s">
        <v>752</v>
      </c>
      <c r="B1687" s="18">
        <v>8773</v>
      </c>
    </row>
    <row r="1688" spans="1:2">
      <c r="A1688" s="135" t="s">
        <v>754</v>
      </c>
      <c r="B1688" s="18">
        <v>4242</v>
      </c>
    </row>
    <row r="1689" spans="1:2">
      <c r="A1689" s="135" t="s">
        <v>755</v>
      </c>
      <c r="B1689" s="18">
        <v>1100</v>
      </c>
    </row>
    <row r="1690" spans="1:2">
      <c r="A1690" s="135" t="s">
        <v>757</v>
      </c>
      <c r="B1690" s="18">
        <v>5600</v>
      </c>
    </row>
    <row r="1691" spans="1:2">
      <c r="A1691" s="135" t="s">
        <v>759</v>
      </c>
      <c r="B1691" s="18">
        <v>7644</v>
      </c>
    </row>
    <row r="1692" spans="1:2">
      <c r="A1692" s="135" t="s">
        <v>760</v>
      </c>
      <c r="B1692" s="18">
        <v>100</v>
      </c>
    </row>
    <row r="1693" spans="1:2">
      <c r="A1693" s="135" t="s">
        <v>763</v>
      </c>
      <c r="B1693" s="18">
        <v>200</v>
      </c>
    </row>
    <row r="1694" spans="1:2">
      <c r="A1694" s="135" t="s">
        <v>764</v>
      </c>
      <c r="B1694" s="18">
        <v>60</v>
      </c>
    </row>
    <row r="1695" spans="1:2">
      <c r="A1695" s="135" t="s">
        <v>767</v>
      </c>
      <c r="B1695" s="18">
        <v>3354</v>
      </c>
    </row>
    <row r="1696" spans="1:2">
      <c r="A1696" s="138" t="s">
        <v>17</v>
      </c>
      <c r="B1696" s="18">
        <v>39</v>
      </c>
    </row>
    <row r="1697" spans="1:2">
      <c r="A1697" s="135" t="s">
        <v>773</v>
      </c>
      <c r="B1697" s="18">
        <v>39</v>
      </c>
    </row>
    <row r="1698" spans="1:2">
      <c r="A1698" s="136" t="s">
        <v>82</v>
      </c>
      <c r="B1698" s="28">
        <v>750245</v>
      </c>
    </row>
    <row r="1699" spans="1:2">
      <c r="A1699" s="138" t="s">
        <v>24</v>
      </c>
      <c r="B1699" s="18">
        <v>28135</v>
      </c>
    </row>
    <row r="1700" spans="1:2">
      <c r="A1700" s="135" t="s">
        <v>733</v>
      </c>
      <c r="B1700" s="18">
        <v>19705</v>
      </c>
    </row>
    <row r="1701" spans="1:2">
      <c r="A1701" s="135" t="s">
        <v>735</v>
      </c>
      <c r="B1701" s="18">
        <v>3700</v>
      </c>
    </row>
    <row r="1702" spans="1:2">
      <c r="A1702" s="135" t="s">
        <v>739</v>
      </c>
      <c r="B1702" s="18">
        <v>4730</v>
      </c>
    </row>
    <row r="1703" spans="1:2">
      <c r="A1703" s="138" t="s">
        <v>5</v>
      </c>
      <c r="B1703" s="18">
        <v>718150</v>
      </c>
    </row>
    <row r="1704" spans="1:2">
      <c r="A1704" s="135" t="s">
        <v>741</v>
      </c>
      <c r="B1704" s="18">
        <v>2511</v>
      </c>
    </row>
    <row r="1705" spans="1:2">
      <c r="A1705" s="135" t="s">
        <v>745</v>
      </c>
      <c r="B1705" s="18">
        <v>23116</v>
      </c>
    </row>
    <row r="1706" spans="1:2">
      <c r="A1706" s="135" t="s">
        <v>746</v>
      </c>
      <c r="B1706" s="18">
        <v>439109</v>
      </c>
    </row>
    <row r="1707" spans="1:2">
      <c r="A1707" s="135" t="s">
        <v>747</v>
      </c>
      <c r="B1707" s="18">
        <v>66</v>
      </c>
    </row>
    <row r="1708" spans="1:2">
      <c r="A1708" s="135" t="s">
        <v>748</v>
      </c>
      <c r="B1708" s="18">
        <v>5187</v>
      </c>
    </row>
    <row r="1709" spans="1:2">
      <c r="A1709" s="135" t="s">
        <v>749</v>
      </c>
      <c r="B1709" s="18">
        <v>9508</v>
      </c>
    </row>
    <row r="1710" spans="1:2">
      <c r="A1710" s="135" t="s">
        <v>750</v>
      </c>
      <c r="B1710" s="18">
        <v>1200</v>
      </c>
    </row>
    <row r="1711" spans="1:2">
      <c r="A1711" s="135" t="s">
        <v>751</v>
      </c>
      <c r="B1711" s="18">
        <v>17453</v>
      </c>
    </row>
    <row r="1712" spans="1:2">
      <c r="A1712" s="135" t="s">
        <v>752</v>
      </c>
      <c r="B1712" s="18">
        <v>11196</v>
      </c>
    </row>
    <row r="1713" spans="1:2">
      <c r="A1713" s="135" t="s">
        <v>755</v>
      </c>
      <c r="B1713" s="18">
        <v>1000</v>
      </c>
    </row>
    <row r="1714" spans="1:2">
      <c r="A1714" s="135" t="s">
        <v>756</v>
      </c>
      <c r="B1714" s="18">
        <v>1370</v>
      </c>
    </row>
    <row r="1715" spans="1:2">
      <c r="A1715" s="135" t="s">
        <v>757</v>
      </c>
      <c r="B1715" s="18">
        <v>15920</v>
      </c>
    </row>
    <row r="1716" spans="1:2">
      <c r="A1716" s="135" t="s">
        <v>758</v>
      </c>
      <c r="B1716" s="18">
        <v>1849</v>
      </c>
    </row>
    <row r="1717" spans="1:2">
      <c r="A1717" s="135" t="s">
        <v>759</v>
      </c>
      <c r="B1717" s="18">
        <v>156438</v>
      </c>
    </row>
    <row r="1718" spans="1:2">
      <c r="A1718" s="135" t="s">
        <v>760</v>
      </c>
      <c r="B1718" s="18">
        <v>13000</v>
      </c>
    </row>
    <row r="1719" spans="1:2">
      <c r="A1719" s="135" t="s">
        <v>761</v>
      </c>
      <c r="B1719" s="18">
        <v>1500</v>
      </c>
    </row>
    <row r="1720" spans="1:2">
      <c r="A1720" s="135" t="s">
        <v>762</v>
      </c>
      <c r="B1720" s="18">
        <v>1427</v>
      </c>
    </row>
    <row r="1721" spans="1:2">
      <c r="A1721" s="135" t="s">
        <v>763</v>
      </c>
      <c r="B1721" s="18">
        <v>2797</v>
      </c>
    </row>
    <row r="1722" spans="1:2">
      <c r="A1722" s="135" t="s">
        <v>764</v>
      </c>
      <c r="B1722" s="18">
        <v>1000</v>
      </c>
    </row>
    <row r="1723" spans="1:2">
      <c r="A1723" s="135" t="s">
        <v>765</v>
      </c>
      <c r="B1723" s="18">
        <v>50</v>
      </c>
    </row>
    <row r="1724" spans="1:2">
      <c r="A1724" s="135" t="s">
        <v>767</v>
      </c>
      <c r="B1724" s="18">
        <v>12453</v>
      </c>
    </row>
    <row r="1725" spans="1:2">
      <c r="A1725" s="138" t="s">
        <v>17</v>
      </c>
      <c r="B1725" s="18">
        <v>60</v>
      </c>
    </row>
    <row r="1726" spans="1:2">
      <c r="A1726" s="135" t="s">
        <v>771</v>
      </c>
      <c r="B1726" s="18">
        <v>30</v>
      </c>
    </row>
    <row r="1727" spans="1:2">
      <c r="A1727" s="135" t="s">
        <v>773</v>
      </c>
      <c r="B1727" s="18">
        <v>30</v>
      </c>
    </row>
    <row r="1728" spans="1:2">
      <c r="A1728" s="138" t="s">
        <v>9</v>
      </c>
      <c r="B1728" s="18">
        <v>3900</v>
      </c>
    </row>
    <row r="1729" spans="1:2">
      <c r="A1729" s="135" t="s">
        <v>808</v>
      </c>
      <c r="B1729" s="18">
        <v>3900</v>
      </c>
    </row>
    <row r="1730" spans="1:2">
      <c r="A1730" s="136" t="s">
        <v>85</v>
      </c>
      <c r="B1730" s="28">
        <v>637789</v>
      </c>
    </row>
    <row r="1731" spans="1:2">
      <c r="A1731" s="138" t="s">
        <v>24</v>
      </c>
      <c r="B1731" s="18">
        <v>42318</v>
      </c>
    </row>
    <row r="1732" spans="1:2">
      <c r="A1732" s="135" t="s">
        <v>733</v>
      </c>
      <c r="B1732" s="18">
        <v>33592</v>
      </c>
    </row>
    <row r="1733" spans="1:2">
      <c r="A1733" s="135" t="s">
        <v>737</v>
      </c>
      <c r="B1733" s="18">
        <v>2092</v>
      </c>
    </row>
    <row r="1734" spans="1:2">
      <c r="A1734" s="135" t="s">
        <v>739</v>
      </c>
      <c r="B1734" s="18">
        <v>6624</v>
      </c>
    </row>
    <row r="1735" spans="1:2">
      <c r="A1735" s="135" t="s">
        <v>740</v>
      </c>
      <c r="B1735" s="18">
        <v>10</v>
      </c>
    </row>
    <row r="1736" spans="1:2">
      <c r="A1736" s="138" t="s">
        <v>5</v>
      </c>
      <c r="B1736" s="18">
        <v>587121</v>
      </c>
    </row>
    <row r="1737" spans="1:2">
      <c r="A1737" s="135" t="s">
        <v>741</v>
      </c>
      <c r="B1737" s="18">
        <v>9331</v>
      </c>
    </row>
    <row r="1738" spans="1:2">
      <c r="A1738" s="135" t="s">
        <v>742</v>
      </c>
      <c r="B1738" s="18">
        <v>1395</v>
      </c>
    </row>
    <row r="1739" spans="1:2">
      <c r="A1739" s="135" t="s">
        <v>743</v>
      </c>
      <c r="B1739" s="18">
        <v>4175</v>
      </c>
    </row>
    <row r="1740" spans="1:2">
      <c r="A1740" s="135" t="s">
        <v>745</v>
      </c>
      <c r="B1740" s="18">
        <v>20111</v>
      </c>
    </row>
    <row r="1741" spans="1:2">
      <c r="A1741" s="135" t="s">
        <v>746</v>
      </c>
      <c r="B1741" s="18">
        <v>40358</v>
      </c>
    </row>
    <row r="1742" spans="1:2">
      <c r="A1742" s="135" t="s">
        <v>747</v>
      </c>
      <c r="B1742" s="18">
        <v>23000</v>
      </c>
    </row>
    <row r="1743" spans="1:2">
      <c r="A1743" s="135" t="s">
        <v>748</v>
      </c>
      <c r="B1743" s="18">
        <v>827</v>
      </c>
    </row>
    <row r="1744" spans="1:2">
      <c r="A1744" s="135" t="s">
        <v>749</v>
      </c>
      <c r="B1744" s="18">
        <v>6832</v>
      </c>
    </row>
    <row r="1745" spans="1:2">
      <c r="A1745" s="135" t="s">
        <v>751</v>
      </c>
      <c r="B1745" s="18">
        <v>406712</v>
      </c>
    </row>
    <row r="1746" spans="1:2">
      <c r="A1746" s="135" t="s">
        <v>752</v>
      </c>
      <c r="B1746" s="18">
        <v>4500</v>
      </c>
    </row>
    <row r="1747" spans="1:2">
      <c r="A1747" s="135" t="s">
        <v>753</v>
      </c>
      <c r="B1747" s="18">
        <v>270</v>
      </c>
    </row>
    <row r="1748" spans="1:2">
      <c r="A1748" s="135" t="s">
        <v>755</v>
      </c>
      <c r="B1748" s="18">
        <v>3213</v>
      </c>
    </row>
    <row r="1749" spans="1:2">
      <c r="A1749" s="135" t="s">
        <v>756</v>
      </c>
      <c r="B1749" s="18">
        <v>2940</v>
      </c>
    </row>
    <row r="1750" spans="1:2">
      <c r="A1750" s="135" t="s">
        <v>757</v>
      </c>
      <c r="B1750" s="18">
        <v>22615</v>
      </c>
    </row>
    <row r="1751" spans="1:2">
      <c r="A1751" s="135" t="s">
        <v>759</v>
      </c>
      <c r="B1751" s="18">
        <v>10660</v>
      </c>
    </row>
    <row r="1752" spans="1:2">
      <c r="A1752" s="135" t="s">
        <v>760</v>
      </c>
      <c r="B1752" s="18">
        <v>7858</v>
      </c>
    </row>
    <row r="1753" spans="1:2">
      <c r="A1753" s="135" t="s">
        <v>761</v>
      </c>
      <c r="B1753" s="18">
        <v>1000</v>
      </c>
    </row>
    <row r="1754" spans="1:2">
      <c r="A1754" s="135" t="s">
        <v>762</v>
      </c>
      <c r="B1754" s="18">
        <v>1000</v>
      </c>
    </row>
    <row r="1755" spans="1:2">
      <c r="A1755" s="135" t="s">
        <v>763</v>
      </c>
      <c r="B1755" s="18">
        <v>1053</v>
      </c>
    </row>
    <row r="1756" spans="1:2">
      <c r="A1756" s="135" t="s">
        <v>767</v>
      </c>
      <c r="B1756" s="18">
        <v>19271</v>
      </c>
    </row>
    <row r="1757" spans="1:2">
      <c r="A1757" s="138" t="s">
        <v>633</v>
      </c>
      <c r="B1757" s="18">
        <v>8350</v>
      </c>
    </row>
    <row r="1758" spans="1:2">
      <c r="A1758" s="135" t="s">
        <v>786</v>
      </c>
      <c r="B1758" s="18">
        <v>8350</v>
      </c>
    </row>
    <row r="1759" spans="1:2">
      <c r="A1759" s="136" t="s">
        <v>110</v>
      </c>
      <c r="B1759" s="28">
        <v>78345</v>
      </c>
    </row>
    <row r="1760" spans="1:2">
      <c r="A1760" s="138" t="s">
        <v>24</v>
      </c>
      <c r="B1760" s="18">
        <v>4830</v>
      </c>
    </row>
    <row r="1761" spans="1:2">
      <c r="A1761" s="135" t="s">
        <v>733</v>
      </c>
      <c r="B1761" s="18">
        <v>3436</v>
      </c>
    </row>
    <row r="1762" spans="1:2">
      <c r="A1762" s="135" t="s">
        <v>739</v>
      </c>
      <c r="B1762" s="18">
        <v>1341</v>
      </c>
    </row>
    <row r="1763" spans="1:2">
      <c r="A1763" s="135" t="s">
        <v>740</v>
      </c>
      <c r="B1763" s="18">
        <v>53</v>
      </c>
    </row>
    <row r="1764" spans="1:2">
      <c r="A1764" s="138" t="s">
        <v>5</v>
      </c>
      <c r="B1764" s="18">
        <v>58245</v>
      </c>
    </row>
    <row r="1765" spans="1:2">
      <c r="A1765" s="135" t="s">
        <v>741</v>
      </c>
      <c r="B1765" s="18">
        <v>9560</v>
      </c>
    </row>
    <row r="1766" spans="1:2">
      <c r="A1766" s="135" t="s">
        <v>743</v>
      </c>
      <c r="B1766" s="18">
        <v>990</v>
      </c>
    </row>
    <row r="1767" spans="1:2">
      <c r="A1767" s="135" t="s">
        <v>745</v>
      </c>
      <c r="B1767" s="18">
        <v>5860</v>
      </c>
    </row>
    <row r="1768" spans="1:2">
      <c r="A1768" s="135" t="s">
        <v>746</v>
      </c>
      <c r="B1768" s="18">
        <v>5400</v>
      </c>
    </row>
    <row r="1769" spans="1:2">
      <c r="A1769" s="135" t="s">
        <v>748</v>
      </c>
      <c r="B1769" s="18">
        <v>600</v>
      </c>
    </row>
    <row r="1770" spans="1:2">
      <c r="A1770" s="135" t="s">
        <v>749</v>
      </c>
      <c r="B1770" s="18">
        <v>13237</v>
      </c>
    </row>
    <row r="1771" spans="1:2">
      <c r="A1771" s="135" t="s">
        <v>751</v>
      </c>
      <c r="B1771" s="18">
        <v>1900</v>
      </c>
    </row>
    <row r="1772" spans="1:2">
      <c r="A1772" s="135" t="s">
        <v>757</v>
      </c>
      <c r="B1772" s="18">
        <v>9300</v>
      </c>
    </row>
    <row r="1773" spans="1:2">
      <c r="A1773" s="135" t="s">
        <v>759</v>
      </c>
      <c r="B1773" s="18">
        <v>3600</v>
      </c>
    </row>
    <row r="1774" spans="1:2">
      <c r="A1774" s="135" t="s">
        <v>763</v>
      </c>
      <c r="B1774" s="18">
        <v>1210</v>
      </c>
    </row>
    <row r="1775" spans="1:2">
      <c r="A1775" s="135" t="s">
        <v>767</v>
      </c>
      <c r="B1775" s="18">
        <v>6588</v>
      </c>
    </row>
    <row r="1776" spans="1:2">
      <c r="A1776" s="138" t="s">
        <v>9</v>
      </c>
      <c r="B1776" s="18">
        <v>15270</v>
      </c>
    </row>
    <row r="1777" spans="1:2">
      <c r="A1777" s="135" t="s">
        <v>802</v>
      </c>
      <c r="B1777" s="18">
        <v>4270</v>
      </c>
    </row>
    <row r="1778" spans="1:2">
      <c r="A1778" s="135" t="s">
        <v>808</v>
      </c>
      <c r="B1778" s="18">
        <v>11000</v>
      </c>
    </row>
    <row r="1779" spans="1:2" ht="25.5">
      <c r="A1779" s="136" t="s">
        <v>97</v>
      </c>
      <c r="B1779" s="28">
        <v>2729</v>
      </c>
    </row>
    <row r="1780" spans="1:2">
      <c r="A1780" s="138" t="s">
        <v>5</v>
      </c>
      <c r="B1780" s="18">
        <v>2629</v>
      </c>
    </row>
    <row r="1781" spans="1:2">
      <c r="A1781" s="135" t="s">
        <v>748</v>
      </c>
      <c r="B1781" s="18">
        <v>150</v>
      </c>
    </row>
    <row r="1782" spans="1:2">
      <c r="A1782" s="135" t="s">
        <v>752</v>
      </c>
      <c r="B1782" s="18">
        <v>2479</v>
      </c>
    </row>
    <row r="1783" spans="1:2">
      <c r="A1783" s="138" t="s">
        <v>36</v>
      </c>
      <c r="B1783" s="18">
        <v>100</v>
      </c>
    </row>
    <row r="1784" spans="1:2">
      <c r="A1784" s="135" t="s">
        <v>784</v>
      </c>
      <c r="B1784" s="18">
        <v>100</v>
      </c>
    </row>
    <row r="1785" spans="1:2">
      <c r="A1785" s="136" t="s">
        <v>111</v>
      </c>
      <c r="B1785" s="28">
        <v>9564</v>
      </c>
    </row>
    <row r="1786" spans="1:2">
      <c r="A1786" s="138" t="s">
        <v>5</v>
      </c>
      <c r="B1786" s="18">
        <v>9564</v>
      </c>
    </row>
    <row r="1787" spans="1:2">
      <c r="A1787" s="135" t="s">
        <v>745</v>
      </c>
      <c r="B1787" s="18">
        <v>384</v>
      </c>
    </row>
    <row r="1788" spans="1:2">
      <c r="A1788" s="135" t="s">
        <v>746</v>
      </c>
      <c r="B1788" s="18">
        <v>200</v>
      </c>
    </row>
    <row r="1789" spans="1:2">
      <c r="A1789" s="135" t="s">
        <v>748</v>
      </c>
      <c r="B1789" s="18">
        <v>1500</v>
      </c>
    </row>
    <row r="1790" spans="1:2">
      <c r="A1790" s="135" t="s">
        <v>749</v>
      </c>
      <c r="B1790" s="18">
        <v>2000</v>
      </c>
    </row>
    <row r="1791" spans="1:2">
      <c r="A1791" s="135" t="s">
        <v>751</v>
      </c>
      <c r="B1791" s="18">
        <v>200</v>
      </c>
    </row>
    <row r="1792" spans="1:2">
      <c r="A1792" s="135" t="s">
        <v>752</v>
      </c>
      <c r="B1792" s="18">
        <v>3885</v>
      </c>
    </row>
    <row r="1793" spans="1:2">
      <c r="A1793" s="135" t="s">
        <v>757</v>
      </c>
      <c r="B1793" s="18">
        <v>810</v>
      </c>
    </row>
    <row r="1794" spans="1:2">
      <c r="A1794" s="135" t="s">
        <v>759</v>
      </c>
      <c r="B1794" s="18">
        <v>200</v>
      </c>
    </row>
    <row r="1795" spans="1:2">
      <c r="A1795" s="135" t="s">
        <v>760</v>
      </c>
      <c r="B1795" s="18">
        <v>185</v>
      </c>
    </row>
    <row r="1796" spans="1:2">
      <c r="A1796" s="135" t="s">
        <v>767</v>
      </c>
      <c r="B1796" s="18">
        <v>200</v>
      </c>
    </row>
    <row r="1797" spans="1:2">
      <c r="A1797" s="136" t="s">
        <v>89</v>
      </c>
      <c r="B1797" s="28">
        <v>34717</v>
      </c>
    </row>
    <row r="1798" spans="1:2">
      <c r="A1798" s="138" t="s">
        <v>5</v>
      </c>
      <c r="B1798" s="18">
        <v>34717</v>
      </c>
    </row>
    <row r="1799" spans="1:2">
      <c r="A1799" s="135" t="s">
        <v>745</v>
      </c>
      <c r="B1799" s="18">
        <v>500</v>
      </c>
    </row>
    <row r="1800" spans="1:2">
      <c r="A1800" s="135" t="s">
        <v>746</v>
      </c>
      <c r="B1800" s="18">
        <v>32217</v>
      </c>
    </row>
    <row r="1801" spans="1:2">
      <c r="A1801" s="135" t="s">
        <v>748</v>
      </c>
      <c r="B1801" s="18">
        <v>1100</v>
      </c>
    </row>
    <row r="1802" spans="1:2">
      <c r="A1802" s="135" t="s">
        <v>751</v>
      </c>
      <c r="B1802" s="18">
        <v>300</v>
      </c>
    </row>
    <row r="1803" spans="1:2">
      <c r="A1803" s="135" t="s">
        <v>757</v>
      </c>
      <c r="B1803" s="18">
        <v>300</v>
      </c>
    </row>
    <row r="1804" spans="1:2">
      <c r="A1804" s="135" t="s">
        <v>759</v>
      </c>
      <c r="B1804" s="18">
        <v>300</v>
      </c>
    </row>
    <row r="1805" spans="1:2">
      <c r="A1805" s="136" t="s">
        <v>83</v>
      </c>
      <c r="B1805" s="28">
        <v>41602</v>
      </c>
    </row>
    <row r="1806" spans="1:2">
      <c r="A1806" s="138" t="s">
        <v>24</v>
      </c>
      <c r="B1806" s="18">
        <v>22140</v>
      </c>
    </row>
    <row r="1807" spans="1:2">
      <c r="A1807" s="135" t="s">
        <v>733</v>
      </c>
      <c r="B1807" s="18">
        <v>18850</v>
      </c>
    </row>
    <row r="1808" spans="1:2">
      <c r="A1808" s="135" t="s">
        <v>737</v>
      </c>
      <c r="B1808" s="18">
        <v>180</v>
      </c>
    </row>
    <row r="1809" spans="1:2">
      <c r="A1809" s="135" t="s">
        <v>739</v>
      </c>
      <c r="B1809" s="18">
        <v>3110</v>
      </c>
    </row>
    <row r="1810" spans="1:2">
      <c r="A1810" s="138" t="s">
        <v>5</v>
      </c>
      <c r="B1810" s="18">
        <v>19462</v>
      </c>
    </row>
    <row r="1811" spans="1:2">
      <c r="A1811" s="135" t="s">
        <v>741</v>
      </c>
      <c r="B1811" s="18">
        <v>1933</v>
      </c>
    </row>
    <row r="1812" spans="1:2">
      <c r="A1812" s="135" t="s">
        <v>742</v>
      </c>
      <c r="B1812" s="18">
        <v>410</v>
      </c>
    </row>
    <row r="1813" spans="1:2">
      <c r="A1813" s="135" t="s">
        <v>745</v>
      </c>
      <c r="B1813" s="18">
        <v>6634</v>
      </c>
    </row>
    <row r="1814" spans="1:2">
      <c r="A1814" s="135" t="s">
        <v>746</v>
      </c>
      <c r="B1814" s="18">
        <v>6360</v>
      </c>
    </row>
    <row r="1815" spans="1:2">
      <c r="A1815" s="135" t="s">
        <v>748</v>
      </c>
      <c r="B1815" s="18">
        <v>999</v>
      </c>
    </row>
    <row r="1816" spans="1:2">
      <c r="A1816" s="135" t="s">
        <v>757</v>
      </c>
      <c r="B1816" s="18">
        <v>1547</v>
      </c>
    </row>
    <row r="1817" spans="1:2">
      <c r="A1817" s="135" t="s">
        <v>759</v>
      </c>
      <c r="B1817" s="18">
        <v>1579</v>
      </c>
    </row>
    <row r="1818" spans="1:2">
      <c r="A1818" s="136" t="s">
        <v>112</v>
      </c>
      <c r="B1818" s="28">
        <v>4776</v>
      </c>
    </row>
    <row r="1819" spans="1:2">
      <c r="A1819" s="138" t="s">
        <v>5</v>
      </c>
      <c r="B1819" s="18">
        <v>4776</v>
      </c>
    </row>
    <row r="1820" spans="1:2">
      <c r="A1820" s="135" t="s">
        <v>741</v>
      </c>
      <c r="B1820" s="18">
        <v>350</v>
      </c>
    </row>
    <row r="1821" spans="1:2">
      <c r="A1821" s="135" t="s">
        <v>745</v>
      </c>
      <c r="B1821" s="18">
        <v>2777</v>
      </c>
    </row>
    <row r="1822" spans="1:2">
      <c r="A1822" s="135" t="s">
        <v>746</v>
      </c>
      <c r="B1822" s="18">
        <v>490</v>
      </c>
    </row>
    <row r="1823" spans="1:2">
      <c r="A1823" s="135" t="s">
        <v>757</v>
      </c>
      <c r="B1823" s="18">
        <v>49</v>
      </c>
    </row>
    <row r="1824" spans="1:2">
      <c r="A1824" s="135" t="s">
        <v>759</v>
      </c>
      <c r="B1824" s="18">
        <v>110</v>
      </c>
    </row>
    <row r="1825" spans="1:2">
      <c r="A1825" s="135" t="s">
        <v>767</v>
      </c>
      <c r="B1825" s="18">
        <v>1000</v>
      </c>
    </row>
    <row r="1826" spans="1:2" ht="25.5">
      <c r="A1826" s="136" t="s">
        <v>353</v>
      </c>
      <c r="B1826" s="28">
        <v>17603</v>
      </c>
    </row>
    <row r="1827" spans="1:2">
      <c r="A1827" s="138" t="s">
        <v>5</v>
      </c>
      <c r="B1827" s="18">
        <v>17603</v>
      </c>
    </row>
    <row r="1828" spans="1:2">
      <c r="A1828" s="135" t="s">
        <v>752</v>
      </c>
      <c r="B1828" s="18">
        <v>17603</v>
      </c>
    </row>
    <row r="1829" spans="1:2">
      <c r="A1829" s="134" t="s">
        <v>113</v>
      </c>
      <c r="B1829" s="24">
        <v>8244</v>
      </c>
    </row>
    <row r="1830" spans="1:2">
      <c r="A1830" s="136" t="s">
        <v>85</v>
      </c>
      <c r="B1830" s="28">
        <v>8244</v>
      </c>
    </row>
    <row r="1831" spans="1:2">
      <c r="A1831" s="138" t="s">
        <v>5</v>
      </c>
      <c r="B1831" s="18">
        <v>8244</v>
      </c>
    </row>
    <row r="1832" spans="1:2">
      <c r="A1832" s="135" t="s">
        <v>746</v>
      </c>
      <c r="B1832" s="18">
        <v>8244</v>
      </c>
    </row>
    <row r="1833" spans="1:2">
      <c r="A1833" s="134" t="s">
        <v>114</v>
      </c>
      <c r="B1833" s="24">
        <v>990730</v>
      </c>
    </row>
    <row r="1834" spans="1:2">
      <c r="A1834" s="136" t="s">
        <v>3</v>
      </c>
      <c r="B1834" s="28">
        <v>391633</v>
      </c>
    </row>
    <row r="1835" spans="1:2">
      <c r="A1835" s="138" t="s">
        <v>36</v>
      </c>
      <c r="B1835" s="18">
        <v>391633</v>
      </c>
    </row>
    <row r="1836" spans="1:2">
      <c r="A1836" s="135" t="s">
        <v>784</v>
      </c>
      <c r="B1836" s="18">
        <v>391633</v>
      </c>
    </row>
    <row r="1837" spans="1:2">
      <c r="A1837" s="136" t="s">
        <v>85</v>
      </c>
      <c r="B1837" s="28">
        <v>599074</v>
      </c>
    </row>
    <row r="1838" spans="1:2">
      <c r="A1838" s="138" t="s">
        <v>36</v>
      </c>
      <c r="B1838" s="18">
        <v>381654</v>
      </c>
    </row>
    <row r="1839" spans="1:2">
      <c r="A1839" s="135" t="s">
        <v>784</v>
      </c>
      <c r="B1839" s="18">
        <v>381654</v>
      </c>
    </row>
    <row r="1840" spans="1:2">
      <c r="A1840" s="138" t="s">
        <v>9</v>
      </c>
      <c r="B1840" s="18">
        <v>217420</v>
      </c>
    </row>
    <row r="1841" spans="1:2">
      <c r="A1841" s="135" t="s">
        <v>810</v>
      </c>
      <c r="B1841" s="18">
        <v>217420</v>
      </c>
    </row>
    <row r="1842" spans="1:2">
      <c r="A1842" s="136" t="s">
        <v>83</v>
      </c>
      <c r="B1842" s="28">
        <v>23</v>
      </c>
    </row>
    <row r="1843" spans="1:2">
      <c r="A1843" s="138" t="s">
        <v>36</v>
      </c>
      <c r="B1843" s="18">
        <v>23</v>
      </c>
    </row>
    <row r="1844" spans="1:2">
      <c r="A1844" s="135" t="s">
        <v>784</v>
      </c>
      <c r="B1844" s="18">
        <v>23</v>
      </c>
    </row>
    <row r="1845" spans="1:2">
      <c r="A1845" s="134" t="s">
        <v>115</v>
      </c>
      <c r="B1845" s="24">
        <v>36218304</v>
      </c>
    </row>
    <row r="1846" spans="1:2">
      <c r="A1846" s="136" t="s">
        <v>81</v>
      </c>
      <c r="B1846" s="28">
        <v>1500</v>
      </c>
    </row>
    <row r="1847" spans="1:2">
      <c r="A1847" s="138" t="s">
        <v>24</v>
      </c>
      <c r="B1847" s="18">
        <v>1500</v>
      </c>
    </row>
    <row r="1848" spans="1:2">
      <c r="A1848" s="135" t="s">
        <v>737</v>
      </c>
      <c r="B1848" s="18">
        <v>1500</v>
      </c>
    </row>
    <row r="1849" spans="1:2">
      <c r="A1849" s="136" t="s">
        <v>85</v>
      </c>
      <c r="B1849" s="28">
        <v>36216794</v>
      </c>
    </row>
    <row r="1850" spans="1:2">
      <c r="A1850" s="138" t="s">
        <v>24</v>
      </c>
      <c r="B1850" s="18">
        <v>35465041</v>
      </c>
    </row>
    <row r="1851" spans="1:2">
      <c r="A1851" s="135" t="s">
        <v>733</v>
      </c>
      <c r="B1851" s="18">
        <v>28061019</v>
      </c>
    </row>
    <row r="1852" spans="1:2">
      <c r="A1852" s="135" t="s">
        <v>735</v>
      </c>
      <c r="B1852" s="18">
        <v>600093</v>
      </c>
    </row>
    <row r="1853" spans="1:2">
      <c r="A1853" s="135" t="s">
        <v>736</v>
      </c>
      <c r="B1853" s="18">
        <v>327393</v>
      </c>
    </row>
    <row r="1854" spans="1:2">
      <c r="A1854" s="135" t="s">
        <v>737</v>
      </c>
      <c r="B1854" s="18">
        <v>1404160</v>
      </c>
    </row>
    <row r="1855" spans="1:2">
      <c r="A1855" s="135" t="s">
        <v>739</v>
      </c>
      <c r="B1855" s="18">
        <v>5072120</v>
      </c>
    </row>
    <row r="1856" spans="1:2">
      <c r="A1856" s="135" t="s">
        <v>740</v>
      </c>
      <c r="B1856" s="18">
        <v>256</v>
      </c>
    </row>
    <row r="1857" spans="1:2">
      <c r="A1857" s="138" t="s">
        <v>5</v>
      </c>
      <c r="B1857" s="18">
        <v>741006</v>
      </c>
    </row>
    <row r="1858" spans="1:2">
      <c r="A1858" s="135" t="s">
        <v>741</v>
      </c>
      <c r="B1858" s="18">
        <v>500</v>
      </c>
    </row>
    <row r="1859" spans="1:2">
      <c r="A1859" s="135" t="s">
        <v>742</v>
      </c>
      <c r="B1859" s="18">
        <v>651801</v>
      </c>
    </row>
    <row r="1860" spans="1:2">
      <c r="A1860" s="135" t="s">
        <v>757</v>
      </c>
      <c r="B1860" s="18">
        <v>4430</v>
      </c>
    </row>
    <row r="1861" spans="1:2">
      <c r="A1861" s="135" t="s">
        <v>765</v>
      </c>
      <c r="B1861" s="18">
        <v>74066</v>
      </c>
    </row>
    <row r="1862" spans="1:2">
      <c r="A1862" s="135" t="s">
        <v>766</v>
      </c>
      <c r="B1862" s="18">
        <v>10209</v>
      </c>
    </row>
    <row r="1863" spans="1:2">
      <c r="A1863" s="138" t="s">
        <v>17</v>
      </c>
      <c r="B1863" s="18">
        <v>10747</v>
      </c>
    </row>
    <row r="1864" spans="1:2">
      <c r="A1864" s="135" t="s">
        <v>773</v>
      </c>
      <c r="B1864" s="18">
        <v>10747</v>
      </c>
    </row>
    <row r="1865" spans="1:2">
      <c r="A1865" s="136" t="s">
        <v>83</v>
      </c>
      <c r="B1865" s="28">
        <v>10</v>
      </c>
    </row>
    <row r="1866" spans="1:2">
      <c r="A1866" s="138" t="s">
        <v>5</v>
      </c>
      <c r="B1866" s="18">
        <v>10</v>
      </c>
    </row>
    <row r="1867" spans="1:2">
      <c r="A1867" s="135" t="s">
        <v>765</v>
      </c>
      <c r="B1867" s="18">
        <v>10</v>
      </c>
    </row>
    <row r="1868" spans="1:2">
      <c r="A1868" s="134" t="s">
        <v>116</v>
      </c>
      <c r="B1868" s="24">
        <v>1930849</v>
      </c>
    </row>
    <row r="1869" spans="1:2">
      <c r="A1869" s="136" t="s">
        <v>85</v>
      </c>
      <c r="B1869" s="28">
        <v>1930849</v>
      </c>
    </row>
    <row r="1870" spans="1:2">
      <c r="A1870" s="138" t="s">
        <v>5</v>
      </c>
      <c r="B1870" s="18">
        <v>1930849</v>
      </c>
    </row>
    <row r="1871" spans="1:2">
      <c r="A1871" s="135" t="s">
        <v>746</v>
      </c>
      <c r="B1871" s="18">
        <v>1930849</v>
      </c>
    </row>
    <row r="1872" spans="1:2">
      <c r="A1872" s="134" t="s">
        <v>117</v>
      </c>
      <c r="B1872" s="24">
        <v>172370</v>
      </c>
    </row>
    <row r="1873" spans="1:2">
      <c r="A1873" s="136" t="s">
        <v>81</v>
      </c>
      <c r="B1873" s="28">
        <v>29014</v>
      </c>
    </row>
    <row r="1874" spans="1:2">
      <c r="A1874" s="138" t="s">
        <v>21</v>
      </c>
      <c r="B1874" s="18">
        <v>5200</v>
      </c>
    </row>
    <row r="1875" spans="1:2">
      <c r="A1875" s="135" t="s">
        <v>797</v>
      </c>
      <c r="B1875" s="18">
        <v>5200</v>
      </c>
    </row>
    <row r="1876" spans="1:2">
      <c r="A1876" s="138" t="s">
        <v>9</v>
      </c>
      <c r="B1876" s="18">
        <v>23814</v>
      </c>
    </row>
    <row r="1877" spans="1:2">
      <c r="A1877" s="135" t="s">
        <v>802</v>
      </c>
      <c r="B1877" s="18">
        <v>7872</v>
      </c>
    </row>
    <row r="1878" spans="1:2">
      <c r="A1878" s="135" t="s">
        <v>804</v>
      </c>
      <c r="B1878" s="18">
        <v>1300</v>
      </c>
    </row>
    <row r="1879" spans="1:2">
      <c r="A1879" s="135" t="s">
        <v>807</v>
      </c>
      <c r="B1879" s="18">
        <v>3312</v>
      </c>
    </row>
    <row r="1880" spans="1:2">
      <c r="A1880" s="135" t="s">
        <v>808</v>
      </c>
      <c r="B1880" s="18">
        <v>10830</v>
      </c>
    </row>
    <row r="1881" spans="1:2">
      <c r="A1881" s="135" t="s">
        <v>810</v>
      </c>
      <c r="B1881" s="18">
        <v>500</v>
      </c>
    </row>
    <row r="1882" spans="1:2">
      <c r="A1882" s="136" t="s">
        <v>82</v>
      </c>
      <c r="B1882" s="28">
        <v>25946</v>
      </c>
    </row>
    <row r="1883" spans="1:2">
      <c r="A1883" s="138" t="s">
        <v>9</v>
      </c>
      <c r="B1883" s="18">
        <v>25946</v>
      </c>
    </row>
    <row r="1884" spans="1:2">
      <c r="A1884" s="135" t="s">
        <v>802</v>
      </c>
      <c r="B1884" s="18">
        <v>6262</v>
      </c>
    </row>
    <row r="1885" spans="1:2">
      <c r="A1885" s="135" t="s">
        <v>803</v>
      </c>
      <c r="B1885" s="18">
        <v>1000</v>
      </c>
    </row>
    <row r="1886" spans="1:2">
      <c r="A1886" s="135" t="s">
        <v>804</v>
      </c>
      <c r="B1886" s="18">
        <v>2000</v>
      </c>
    </row>
    <row r="1887" spans="1:2">
      <c r="A1887" s="135" t="s">
        <v>808</v>
      </c>
      <c r="B1887" s="18">
        <v>16185</v>
      </c>
    </row>
    <row r="1888" spans="1:2">
      <c r="A1888" s="135" t="s">
        <v>810</v>
      </c>
      <c r="B1888" s="18">
        <v>499</v>
      </c>
    </row>
    <row r="1889" spans="1:2">
      <c r="A1889" s="136" t="s">
        <v>85</v>
      </c>
      <c r="B1889" s="28">
        <v>26202</v>
      </c>
    </row>
    <row r="1890" spans="1:2">
      <c r="A1890" s="138" t="s">
        <v>9</v>
      </c>
      <c r="B1890" s="18">
        <v>26202</v>
      </c>
    </row>
    <row r="1891" spans="1:2">
      <c r="A1891" s="135" t="s">
        <v>802</v>
      </c>
      <c r="B1891" s="18">
        <v>7712</v>
      </c>
    </row>
    <row r="1892" spans="1:2">
      <c r="A1892" s="135" t="s">
        <v>808</v>
      </c>
      <c r="B1892" s="18">
        <v>7100</v>
      </c>
    </row>
    <row r="1893" spans="1:2">
      <c r="A1893" s="135" t="s">
        <v>810</v>
      </c>
      <c r="B1893" s="18">
        <v>11390</v>
      </c>
    </row>
    <row r="1894" spans="1:2">
      <c r="A1894" s="136" t="s">
        <v>110</v>
      </c>
      <c r="B1894" s="28">
        <v>52630</v>
      </c>
    </row>
    <row r="1895" spans="1:2">
      <c r="A1895" s="138" t="s">
        <v>9</v>
      </c>
      <c r="B1895" s="18">
        <v>52630</v>
      </c>
    </row>
    <row r="1896" spans="1:2">
      <c r="A1896" s="135" t="s">
        <v>802</v>
      </c>
      <c r="B1896" s="18">
        <v>22143</v>
      </c>
    </row>
    <row r="1897" spans="1:2">
      <c r="A1897" s="135" t="s">
        <v>804</v>
      </c>
      <c r="B1897" s="18">
        <v>994</v>
      </c>
    </row>
    <row r="1898" spans="1:2">
      <c r="A1898" s="135" t="s">
        <v>807</v>
      </c>
      <c r="B1898" s="18">
        <v>2000</v>
      </c>
    </row>
    <row r="1899" spans="1:2">
      <c r="A1899" s="135" t="s">
        <v>808</v>
      </c>
      <c r="B1899" s="18">
        <v>21923</v>
      </c>
    </row>
    <row r="1900" spans="1:2">
      <c r="A1900" s="135" t="s">
        <v>810</v>
      </c>
      <c r="B1900" s="18">
        <v>5020</v>
      </c>
    </row>
    <row r="1901" spans="1:2">
      <c r="A1901" s="135" t="s">
        <v>813</v>
      </c>
      <c r="B1901" s="18">
        <v>550</v>
      </c>
    </row>
    <row r="1902" spans="1:2" ht="25.5">
      <c r="A1902" s="136" t="s">
        <v>97</v>
      </c>
      <c r="B1902" s="28">
        <v>1135</v>
      </c>
    </row>
    <row r="1903" spans="1:2">
      <c r="A1903" s="138" t="s">
        <v>9</v>
      </c>
      <c r="B1903" s="18">
        <v>1135</v>
      </c>
    </row>
    <row r="1904" spans="1:2">
      <c r="A1904" s="135" t="s">
        <v>802</v>
      </c>
      <c r="B1904" s="18">
        <v>485</v>
      </c>
    </row>
    <row r="1905" spans="1:2">
      <c r="A1905" s="135" t="s">
        <v>810</v>
      </c>
      <c r="B1905" s="18">
        <v>650</v>
      </c>
    </row>
    <row r="1906" spans="1:2">
      <c r="A1906" s="136" t="s">
        <v>111</v>
      </c>
      <c r="B1906" s="28">
        <v>1390</v>
      </c>
    </row>
    <row r="1907" spans="1:2">
      <c r="A1907" s="138" t="s">
        <v>9</v>
      </c>
      <c r="B1907" s="18">
        <v>1390</v>
      </c>
    </row>
    <row r="1908" spans="1:2">
      <c r="A1908" s="135" t="s">
        <v>807</v>
      </c>
      <c r="B1908" s="18">
        <v>250</v>
      </c>
    </row>
    <row r="1909" spans="1:2">
      <c r="A1909" s="135" t="s">
        <v>808</v>
      </c>
      <c r="B1909" s="18">
        <v>1140</v>
      </c>
    </row>
    <row r="1910" spans="1:2">
      <c r="A1910" s="136" t="s">
        <v>89</v>
      </c>
      <c r="B1910" s="28">
        <v>22700</v>
      </c>
    </row>
    <row r="1911" spans="1:2">
      <c r="A1911" s="138" t="s">
        <v>9</v>
      </c>
      <c r="B1911" s="18">
        <v>22700</v>
      </c>
    </row>
    <row r="1912" spans="1:2">
      <c r="A1912" s="135" t="s">
        <v>802</v>
      </c>
      <c r="B1912" s="18">
        <v>2000</v>
      </c>
    </row>
    <row r="1913" spans="1:2">
      <c r="A1913" s="135" t="s">
        <v>803</v>
      </c>
      <c r="B1913" s="18">
        <v>12700</v>
      </c>
    </row>
    <row r="1914" spans="1:2">
      <c r="A1914" s="135" t="s">
        <v>808</v>
      </c>
      <c r="B1914" s="18">
        <v>8000</v>
      </c>
    </row>
    <row r="1915" spans="1:2">
      <c r="A1915" s="136" t="s">
        <v>83</v>
      </c>
      <c r="B1915" s="28">
        <v>2808</v>
      </c>
    </row>
    <row r="1916" spans="1:2">
      <c r="A1916" s="138" t="s">
        <v>9</v>
      </c>
      <c r="B1916" s="18">
        <v>2808</v>
      </c>
    </row>
    <row r="1917" spans="1:2">
      <c r="A1917" s="135" t="s">
        <v>802</v>
      </c>
      <c r="B1917" s="18">
        <v>1067</v>
      </c>
    </row>
    <row r="1918" spans="1:2">
      <c r="A1918" s="135" t="s">
        <v>808</v>
      </c>
      <c r="B1918" s="18">
        <v>1700</v>
      </c>
    </row>
    <row r="1919" spans="1:2">
      <c r="A1919" s="135" t="s">
        <v>810</v>
      </c>
      <c r="B1919" s="18">
        <v>41</v>
      </c>
    </row>
    <row r="1920" spans="1:2">
      <c r="A1920" s="136" t="s">
        <v>112</v>
      </c>
      <c r="B1920" s="28">
        <v>1826</v>
      </c>
    </row>
    <row r="1921" spans="1:2">
      <c r="A1921" s="138" t="s">
        <v>9</v>
      </c>
      <c r="B1921" s="18">
        <v>1826</v>
      </c>
    </row>
    <row r="1922" spans="1:2">
      <c r="A1922" s="135" t="s">
        <v>802</v>
      </c>
      <c r="B1922" s="18">
        <v>1000</v>
      </c>
    </row>
    <row r="1923" spans="1:2">
      <c r="A1923" s="135" t="s">
        <v>808</v>
      </c>
      <c r="B1923" s="18">
        <v>726</v>
      </c>
    </row>
    <row r="1924" spans="1:2">
      <c r="A1924" s="135" t="s">
        <v>810</v>
      </c>
      <c r="B1924" s="18">
        <v>100</v>
      </c>
    </row>
    <row r="1925" spans="1:2" ht="25.5">
      <c r="A1925" s="136" t="s">
        <v>353</v>
      </c>
      <c r="B1925" s="28">
        <v>8719</v>
      </c>
    </row>
    <row r="1926" spans="1:2">
      <c r="A1926" s="138" t="s">
        <v>9</v>
      </c>
      <c r="B1926" s="18">
        <v>8719</v>
      </c>
    </row>
    <row r="1927" spans="1:2">
      <c r="A1927" s="135" t="s">
        <v>802</v>
      </c>
      <c r="B1927" s="18">
        <v>7412</v>
      </c>
    </row>
    <row r="1928" spans="1:2">
      <c r="A1928" s="135" t="s">
        <v>808</v>
      </c>
      <c r="B1928" s="18">
        <v>1084</v>
      </c>
    </row>
    <row r="1929" spans="1:2">
      <c r="A1929" s="135" t="s">
        <v>810</v>
      </c>
      <c r="B1929" s="18">
        <v>223</v>
      </c>
    </row>
    <row r="1930" spans="1:2">
      <c r="A1930" s="134" t="s">
        <v>410</v>
      </c>
      <c r="B1930" s="24">
        <v>2792</v>
      </c>
    </row>
    <row r="1931" spans="1:2">
      <c r="A1931" s="136" t="s">
        <v>85</v>
      </c>
      <c r="B1931" s="28">
        <v>2792</v>
      </c>
    </row>
    <row r="1932" spans="1:2">
      <c r="A1932" s="138" t="s">
        <v>5</v>
      </c>
      <c r="B1932" s="18">
        <v>2792</v>
      </c>
    </row>
    <row r="1933" spans="1:2">
      <c r="A1933" s="135" t="s">
        <v>746</v>
      </c>
      <c r="B1933" s="18">
        <v>2792</v>
      </c>
    </row>
    <row r="1934" spans="1:2">
      <c r="A1934" s="134" t="s">
        <v>411</v>
      </c>
      <c r="B1934" s="24">
        <v>5932</v>
      </c>
    </row>
    <row r="1935" spans="1:2">
      <c r="A1935" s="136" t="s">
        <v>85</v>
      </c>
      <c r="B1935" s="28">
        <v>5930</v>
      </c>
    </row>
    <row r="1936" spans="1:2">
      <c r="A1936" s="138" t="s">
        <v>5</v>
      </c>
      <c r="B1936" s="18">
        <v>1400</v>
      </c>
    </row>
    <row r="1937" spans="1:2">
      <c r="A1937" s="135" t="s">
        <v>749</v>
      </c>
      <c r="B1937" s="18">
        <v>1400</v>
      </c>
    </row>
    <row r="1938" spans="1:2">
      <c r="A1938" s="138" t="s">
        <v>9</v>
      </c>
      <c r="B1938" s="18">
        <v>4530</v>
      </c>
    </row>
    <row r="1939" spans="1:2">
      <c r="A1939" s="135" t="s">
        <v>802</v>
      </c>
      <c r="B1939" s="18">
        <v>1665</v>
      </c>
    </row>
    <row r="1940" spans="1:2">
      <c r="A1940" s="135" t="s">
        <v>808</v>
      </c>
      <c r="B1940" s="18">
        <v>1265</v>
      </c>
    </row>
    <row r="1941" spans="1:2">
      <c r="A1941" s="135" t="s">
        <v>810</v>
      </c>
      <c r="B1941" s="18">
        <v>1600</v>
      </c>
    </row>
    <row r="1942" spans="1:2">
      <c r="A1942" s="136" t="s">
        <v>83</v>
      </c>
      <c r="B1942" s="28">
        <v>2</v>
      </c>
    </row>
    <row r="1943" spans="1:2">
      <c r="A1943" s="138" t="s">
        <v>9</v>
      </c>
      <c r="B1943" s="18">
        <v>2</v>
      </c>
    </row>
    <row r="1944" spans="1:2">
      <c r="A1944" s="135" t="s">
        <v>810</v>
      </c>
      <c r="B1944" s="18">
        <v>2</v>
      </c>
    </row>
    <row r="1945" spans="1:2">
      <c r="A1945" s="133" t="s">
        <v>118</v>
      </c>
      <c r="B1945" s="24">
        <v>1825629</v>
      </c>
    </row>
    <row r="1946" spans="1:2">
      <c r="A1946" s="134" t="s">
        <v>412</v>
      </c>
      <c r="B1946" s="24">
        <v>91</v>
      </c>
    </row>
    <row r="1947" spans="1:2">
      <c r="A1947" s="136" t="s">
        <v>83</v>
      </c>
      <c r="B1947" s="28">
        <v>91</v>
      </c>
    </row>
    <row r="1948" spans="1:2">
      <c r="A1948" s="138" t="s">
        <v>5</v>
      </c>
      <c r="B1948" s="18">
        <v>91</v>
      </c>
    </row>
    <row r="1949" spans="1:2">
      <c r="A1949" s="135" t="s">
        <v>745</v>
      </c>
      <c r="B1949" s="18">
        <v>91</v>
      </c>
    </row>
    <row r="1950" spans="1:2">
      <c r="A1950" s="134" t="s">
        <v>119</v>
      </c>
      <c r="B1950" s="24">
        <v>35000</v>
      </c>
    </row>
    <row r="1951" spans="1:2">
      <c r="A1951" s="136" t="s">
        <v>85</v>
      </c>
      <c r="B1951" s="28">
        <v>35000</v>
      </c>
    </row>
    <row r="1952" spans="1:2">
      <c r="A1952" s="138" t="s">
        <v>5</v>
      </c>
      <c r="B1952" s="18">
        <v>35000</v>
      </c>
    </row>
    <row r="1953" spans="1:2">
      <c r="A1953" s="135" t="s">
        <v>743</v>
      </c>
      <c r="B1953" s="18">
        <v>35000</v>
      </c>
    </row>
    <row r="1954" spans="1:2">
      <c r="A1954" s="134" t="s">
        <v>120</v>
      </c>
      <c r="B1954" s="24">
        <v>27003</v>
      </c>
    </row>
    <row r="1955" spans="1:2">
      <c r="A1955" s="136" t="s">
        <v>85</v>
      </c>
      <c r="B1955" s="28">
        <v>27003</v>
      </c>
    </row>
    <row r="1956" spans="1:2">
      <c r="A1956" s="138" t="s">
        <v>5</v>
      </c>
      <c r="B1956" s="18">
        <v>27003</v>
      </c>
    </row>
    <row r="1957" spans="1:2">
      <c r="A1957" s="135" t="s">
        <v>741</v>
      </c>
      <c r="B1957" s="18">
        <v>15000</v>
      </c>
    </row>
    <row r="1958" spans="1:2">
      <c r="A1958" s="135" t="s">
        <v>744</v>
      </c>
      <c r="B1958" s="18">
        <v>10000</v>
      </c>
    </row>
    <row r="1959" spans="1:2">
      <c r="A1959" s="135" t="s">
        <v>759</v>
      </c>
      <c r="B1959" s="18">
        <v>2003</v>
      </c>
    </row>
    <row r="1960" spans="1:2">
      <c r="A1960" s="134" t="s">
        <v>413</v>
      </c>
      <c r="B1960" s="24">
        <v>6000</v>
      </c>
    </row>
    <row r="1961" spans="1:2">
      <c r="A1961" s="136" t="s">
        <v>85</v>
      </c>
      <c r="B1961" s="28">
        <v>6000</v>
      </c>
    </row>
    <row r="1962" spans="1:2">
      <c r="A1962" s="138" t="s">
        <v>5</v>
      </c>
      <c r="B1962" s="18">
        <v>6000</v>
      </c>
    </row>
    <row r="1963" spans="1:2">
      <c r="A1963" s="135" t="s">
        <v>743</v>
      </c>
      <c r="B1963" s="18">
        <v>6000</v>
      </c>
    </row>
    <row r="1964" spans="1:2">
      <c r="A1964" s="134" t="s">
        <v>414</v>
      </c>
      <c r="B1964" s="24">
        <v>2500</v>
      </c>
    </row>
    <row r="1965" spans="1:2">
      <c r="A1965" s="136" t="s">
        <v>85</v>
      </c>
      <c r="B1965" s="28">
        <v>2500</v>
      </c>
    </row>
    <row r="1966" spans="1:2">
      <c r="A1966" s="138" t="s">
        <v>5</v>
      </c>
      <c r="B1966" s="18">
        <v>2500</v>
      </c>
    </row>
    <row r="1967" spans="1:2">
      <c r="A1967" s="135" t="s">
        <v>743</v>
      </c>
      <c r="B1967" s="18">
        <v>1250</v>
      </c>
    </row>
    <row r="1968" spans="1:2">
      <c r="A1968" s="135" t="s">
        <v>745</v>
      </c>
      <c r="B1968" s="18">
        <v>1250</v>
      </c>
    </row>
    <row r="1969" spans="1:2">
      <c r="A1969" s="134" t="s">
        <v>415</v>
      </c>
      <c r="B1969" s="24">
        <v>108000</v>
      </c>
    </row>
    <row r="1970" spans="1:2">
      <c r="A1970" s="136" t="s">
        <v>85</v>
      </c>
      <c r="B1970" s="28">
        <v>80500</v>
      </c>
    </row>
    <row r="1971" spans="1:2">
      <c r="A1971" s="138" t="s">
        <v>5</v>
      </c>
      <c r="B1971" s="18">
        <v>80500</v>
      </c>
    </row>
    <row r="1972" spans="1:2">
      <c r="A1972" s="135" t="s">
        <v>743</v>
      </c>
      <c r="B1972" s="18">
        <v>59000</v>
      </c>
    </row>
    <row r="1973" spans="1:2">
      <c r="A1973" s="135" t="s">
        <v>760</v>
      </c>
      <c r="B1973" s="18">
        <v>16500</v>
      </c>
    </row>
    <row r="1974" spans="1:2">
      <c r="A1974" s="135" t="s">
        <v>767</v>
      </c>
      <c r="B1974" s="18">
        <v>5000</v>
      </c>
    </row>
    <row r="1975" spans="1:2">
      <c r="A1975" s="136" t="s">
        <v>83</v>
      </c>
      <c r="B1975" s="28">
        <v>27500</v>
      </c>
    </row>
    <row r="1976" spans="1:2">
      <c r="A1976" s="138" t="s">
        <v>5</v>
      </c>
      <c r="B1976" s="18">
        <v>27500</v>
      </c>
    </row>
    <row r="1977" spans="1:2">
      <c r="A1977" s="135" t="s">
        <v>743</v>
      </c>
      <c r="B1977" s="18">
        <v>23000</v>
      </c>
    </row>
    <row r="1978" spans="1:2">
      <c r="A1978" s="135" t="s">
        <v>760</v>
      </c>
      <c r="B1978" s="18">
        <v>4500</v>
      </c>
    </row>
    <row r="1979" spans="1:2">
      <c r="A1979" s="134" t="s">
        <v>610</v>
      </c>
      <c r="B1979" s="24">
        <v>14000</v>
      </c>
    </row>
    <row r="1980" spans="1:2">
      <c r="A1980" s="136" t="s">
        <v>85</v>
      </c>
      <c r="B1980" s="28">
        <v>14000</v>
      </c>
    </row>
    <row r="1981" spans="1:2">
      <c r="A1981" s="138" t="s">
        <v>5</v>
      </c>
      <c r="B1981" s="18">
        <v>14000</v>
      </c>
    </row>
    <row r="1982" spans="1:2">
      <c r="A1982" s="135" t="s">
        <v>743</v>
      </c>
      <c r="B1982" s="18">
        <v>14000</v>
      </c>
    </row>
    <row r="1983" spans="1:2">
      <c r="A1983" s="134" t="s">
        <v>611</v>
      </c>
      <c r="B1983" s="24">
        <v>37750</v>
      </c>
    </row>
    <row r="1984" spans="1:2">
      <c r="A1984" s="136" t="s">
        <v>85</v>
      </c>
      <c r="B1984" s="28">
        <v>12000</v>
      </c>
    </row>
    <row r="1985" spans="1:2">
      <c r="A1985" s="138" t="s">
        <v>5</v>
      </c>
      <c r="B1985" s="18">
        <v>4000</v>
      </c>
    </row>
    <row r="1986" spans="1:2">
      <c r="A1986" s="135" t="s">
        <v>743</v>
      </c>
      <c r="B1986" s="18">
        <v>3000</v>
      </c>
    </row>
    <row r="1987" spans="1:2">
      <c r="A1987" s="135" t="s">
        <v>760</v>
      </c>
      <c r="B1987" s="18">
        <v>1000</v>
      </c>
    </row>
    <row r="1988" spans="1:2">
      <c r="A1988" s="138" t="s">
        <v>13</v>
      </c>
      <c r="B1988" s="18">
        <v>8000</v>
      </c>
    </row>
    <row r="1989" spans="1:2">
      <c r="A1989" s="135" t="s">
        <v>778</v>
      </c>
      <c r="B1989" s="18">
        <v>8000</v>
      </c>
    </row>
    <row r="1990" spans="1:2">
      <c r="A1990" s="136" t="s">
        <v>83</v>
      </c>
      <c r="B1990" s="28">
        <v>25750</v>
      </c>
    </row>
    <row r="1991" spans="1:2">
      <c r="A1991" s="138" t="s">
        <v>5</v>
      </c>
      <c r="B1991" s="18">
        <v>9750</v>
      </c>
    </row>
    <row r="1992" spans="1:2">
      <c r="A1992" s="135" t="s">
        <v>743</v>
      </c>
      <c r="B1992" s="18">
        <v>6000</v>
      </c>
    </row>
    <row r="1993" spans="1:2">
      <c r="A1993" s="135" t="s">
        <v>745</v>
      </c>
      <c r="B1993" s="18">
        <v>400</v>
      </c>
    </row>
    <row r="1994" spans="1:2">
      <c r="A1994" s="135" t="s">
        <v>760</v>
      </c>
      <c r="B1994" s="18">
        <v>2000</v>
      </c>
    </row>
    <row r="1995" spans="1:2">
      <c r="A1995" s="135" t="s">
        <v>763</v>
      </c>
      <c r="B1995" s="18">
        <v>400</v>
      </c>
    </row>
    <row r="1996" spans="1:2">
      <c r="A1996" s="135" t="s">
        <v>767</v>
      </c>
      <c r="B1996" s="18">
        <v>950</v>
      </c>
    </row>
    <row r="1997" spans="1:2">
      <c r="A1997" s="138" t="s">
        <v>13</v>
      </c>
      <c r="B1997" s="18">
        <v>16000</v>
      </c>
    </row>
    <row r="1998" spans="1:2">
      <c r="A1998" s="135" t="s">
        <v>778</v>
      </c>
      <c r="B1998" s="18">
        <v>16000</v>
      </c>
    </row>
    <row r="1999" spans="1:2">
      <c r="A1999" s="143" t="s">
        <v>612</v>
      </c>
      <c r="B1999" s="24">
        <v>1595285</v>
      </c>
    </row>
    <row r="2000" spans="1:2">
      <c r="A2000" s="136" t="s">
        <v>3</v>
      </c>
      <c r="B2000" s="28">
        <v>669439</v>
      </c>
    </row>
    <row r="2001" spans="1:2">
      <c r="A2001" s="138" t="s">
        <v>24</v>
      </c>
      <c r="B2001" s="18">
        <v>632269</v>
      </c>
    </row>
    <row r="2002" spans="1:2">
      <c r="A2002" s="135" t="s">
        <v>733</v>
      </c>
      <c r="B2002" s="18">
        <v>512946</v>
      </c>
    </row>
    <row r="2003" spans="1:2">
      <c r="A2003" s="135" t="s">
        <v>737</v>
      </c>
      <c r="B2003" s="18">
        <v>34692</v>
      </c>
    </row>
    <row r="2004" spans="1:2">
      <c r="A2004" s="135" t="s">
        <v>739</v>
      </c>
      <c r="B2004" s="18">
        <v>84631</v>
      </c>
    </row>
    <row r="2005" spans="1:2">
      <c r="A2005" s="138" t="s">
        <v>5</v>
      </c>
      <c r="B2005" s="18">
        <v>37170</v>
      </c>
    </row>
    <row r="2006" spans="1:2">
      <c r="A2006" s="135" t="s">
        <v>741</v>
      </c>
      <c r="B2006" s="18">
        <v>5571</v>
      </c>
    </row>
    <row r="2007" spans="1:2">
      <c r="A2007" s="135" t="s">
        <v>742</v>
      </c>
      <c r="B2007" s="18">
        <v>31599</v>
      </c>
    </row>
    <row r="2008" spans="1:2">
      <c r="A2008" s="136" t="s">
        <v>85</v>
      </c>
      <c r="B2008" s="28">
        <v>925846</v>
      </c>
    </row>
    <row r="2009" spans="1:2">
      <c r="A2009" s="138" t="s">
        <v>24</v>
      </c>
      <c r="B2009" s="18">
        <v>873136</v>
      </c>
    </row>
    <row r="2010" spans="1:2">
      <c r="A2010" s="135" t="s">
        <v>733</v>
      </c>
      <c r="B2010" s="18">
        <v>708354</v>
      </c>
    </row>
    <row r="2011" spans="1:2">
      <c r="A2011" s="135" t="s">
        <v>737</v>
      </c>
      <c r="B2011" s="18">
        <v>47908</v>
      </c>
    </row>
    <row r="2012" spans="1:2">
      <c r="A2012" s="135" t="s">
        <v>739</v>
      </c>
      <c r="B2012" s="18">
        <v>116874</v>
      </c>
    </row>
    <row r="2013" spans="1:2">
      <c r="A2013" s="138" t="s">
        <v>5</v>
      </c>
      <c r="B2013" s="18">
        <v>52710</v>
      </c>
    </row>
    <row r="2014" spans="1:2">
      <c r="A2014" s="135" t="s">
        <v>741</v>
      </c>
      <c r="B2014" s="18">
        <v>6098</v>
      </c>
    </row>
    <row r="2015" spans="1:2">
      <c r="A2015" s="135" t="s">
        <v>742</v>
      </c>
      <c r="B2015" s="18">
        <v>45172</v>
      </c>
    </row>
    <row r="2016" spans="1:2">
      <c r="A2016" s="135" t="s">
        <v>756</v>
      </c>
      <c r="B2016" s="18">
        <v>1440</v>
      </c>
    </row>
    <row r="2017" spans="1:2">
      <c r="A2017" s="137" t="s">
        <v>843</v>
      </c>
      <c r="B2017" s="26">
        <v>970277</v>
      </c>
    </row>
    <row r="2018" spans="1:2">
      <c r="A2018" s="136" t="s">
        <v>511</v>
      </c>
      <c r="B2018" s="28">
        <v>431415</v>
      </c>
    </row>
    <row r="2019" spans="1:2">
      <c r="A2019" s="136" t="s">
        <v>512</v>
      </c>
      <c r="B2019" s="28">
        <v>510002</v>
      </c>
    </row>
    <row r="2020" spans="1:2">
      <c r="A2020" s="136" t="s">
        <v>514</v>
      </c>
      <c r="B2020" s="28">
        <v>28250</v>
      </c>
    </row>
    <row r="2021" spans="1:2">
      <c r="A2021" s="136" t="s">
        <v>515</v>
      </c>
      <c r="B2021" s="28">
        <v>500</v>
      </c>
    </row>
    <row r="2022" spans="1:2" ht="25.5">
      <c r="A2022" s="136" t="s">
        <v>516</v>
      </c>
      <c r="B2022" s="28">
        <v>110</v>
      </c>
    </row>
    <row r="2023" spans="1:2">
      <c r="A2023" s="133" t="s">
        <v>92</v>
      </c>
      <c r="B2023" s="24">
        <v>970277</v>
      </c>
    </row>
    <row r="2024" spans="1:2">
      <c r="A2024" s="134" t="s">
        <v>93</v>
      </c>
      <c r="B2024" s="24">
        <v>623757</v>
      </c>
    </row>
    <row r="2025" spans="1:2">
      <c r="A2025" s="136" t="s">
        <v>3</v>
      </c>
      <c r="B2025" s="28">
        <v>431415</v>
      </c>
    </row>
    <row r="2026" spans="1:2">
      <c r="A2026" s="138" t="s">
        <v>24</v>
      </c>
      <c r="B2026" s="18">
        <v>431415</v>
      </c>
    </row>
    <row r="2027" spans="1:2">
      <c r="A2027" s="135" t="s">
        <v>733</v>
      </c>
      <c r="B2027" s="18">
        <v>335615</v>
      </c>
    </row>
    <row r="2028" spans="1:2">
      <c r="A2028" s="135" t="s">
        <v>737</v>
      </c>
      <c r="B2028" s="18">
        <v>40500</v>
      </c>
    </row>
    <row r="2029" spans="1:2">
      <c r="A2029" s="135" t="s">
        <v>739</v>
      </c>
      <c r="B2029" s="18">
        <v>55300</v>
      </c>
    </row>
    <row r="2030" spans="1:2">
      <c r="A2030" s="136" t="s">
        <v>81</v>
      </c>
      <c r="B2030" s="28">
        <v>191367</v>
      </c>
    </row>
    <row r="2031" spans="1:2">
      <c r="A2031" s="138" t="s">
        <v>24</v>
      </c>
      <c r="B2031" s="18">
        <v>191367</v>
      </c>
    </row>
    <row r="2032" spans="1:2">
      <c r="A2032" s="135" t="s">
        <v>733</v>
      </c>
      <c r="B2032" s="18">
        <v>145000</v>
      </c>
    </row>
    <row r="2033" spans="1:2">
      <c r="A2033" s="135" t="s">
        <v>737</v>
      </c>
      <c r="B2033" s="18">
        <v>20607</v>
      </c>
    </row>
    <row r="2034" spans="1:2">
      <c r="A2034" s="135" t="s">
        <v>739</v>
      </c>
      <c r="B2034" s="18">
        <v>25760</v>
      </c>
    </row>
    <row r="2035" spans="1:2">
      <c r="A2035" s="136" t="s">
        <v>85</v>
      </c>
      <c r="B2035" s="28">
        <v>975</v>
      </c>
    </row>
    <row r="2036" spans="1:2">
      <c r="A2036" s="138" t="s">
        <v>24</v>
      </c>
      <c r="B2036" s="18">
        <v>975</v>
      </c>
    </row>
    <row r="2037" spans="1:2">
      <c r="A2037" s="135" t="s">
        <v>733</v>
      </c>
      <c r="B2037" s="18">
        <v>975</v>
      </c>
    </row>
    <row r="2038" spans="1:2">
      <c r="A2038" s="134" t="s">
        <v>94</v>
      </c>
      <c r="B2038" s="24">
        <v>175762</v>
      </c>
    </row>
    <row r="2039" spans="1:2">
      <c r="A2039" s="136" t="s">
        <v>81</v>
      </c>
      <c r="B2039" s="28">
        <v>147987</v>
      </c>
    </row>
    <row r="2040" spans="1:2">
      <c r="A2040" s="138" t="s">
        <v>5</v>
      </c>
      <c r="B2040" s="18">
        <v>144643</v>
      </c>
    </row>
    <row r="2041" spans="1:2">
      <c r="A2041" s="135" t="s">
        <v>741</v>
      </c>
      <c r="B2041" s="18">
        <v>2000</v>
      </c>
    </row>
    <row r="2042" spans="1:2">
      <c r="A2042" s="135" t="s">
        <v>742</v>
      </c>
      <c r="B2042" s="18">
        <v>14000</v>
      </c>
    </row>
    <row r="2043" spans="1:2">
      <c r="A2043" s="135" t="s">
        <v>743</v>
      </c>
      <c r="B2043" s="18">
        <v>1500</v>
      </c>
    </row>
    <row r="2044" spans="1:2">
      <c r="A2044" s="135" t="s">
        <v>744</v>
      </c>
      <c r="B2044" s="18">
        <v>1000</v>
      </c>
    </row>
    <row r="2045" spans="1:2">
      <c r="A2045" s="135" t="s">
        <v>745</v>
      </c>
      <c r="B2045" s="18">
        <v>5000</v>
      </c>
    </row>
    <row r="2046" spans="1:2">
      <c r="A2046" s="135" t="s">
        <v>746</v>
      </c>
      <c r="B2046" s="18">
        <v>2800</v>
      </c>
    </row>
    <row r="2047" spans="1:2">
      <c r="A2047" s="135" t="s">
        <v>747</v>
      </c>
      <c r="B2047" s="18">
        <v>10000</v>
      </c>
    </row>
    <row r="2048" spans="1:2">
      <c r="A2048" s="135" t="s">
        <v>748</v>
      </c>
      <c r="B2048" s="18">
        <v>2500</v>
      </c>
    </row>
    <row r="2049" spans="1:2">
      <c r="A2049" s="135" t="s">
        <v>749</v>
      </c>
      <c r="B2049" s="18">
        <v>2700</v>
      </c>
    </row>
    <row r="2050" spans="1:2">
      <c r="A2050" s="135" t="s">
        <v>750</v>
      </c>
      <c r="B2050" s="18">
        <v>200</v>
      </c>
    </row>
    <row r="2051" spans="1:2">
      <c r="A2051" s="135" t="s">
        <v>751</v>
      </c>
      <c r="B2051" s="18">
        <v>6000</v>
      </c>
    </row>
    <row r="2052" spans="1:2">
      <c r="A2052" s="135" t="s">
        <v>752</v>
      </c>
      <c r="B2052" s="18">
        <v>5000</v>
      </c>
    </row>
    <row r="2053" spans="1:2">
      <c r="A2053" s="135" t="s">
        <v>753</v>
      </c>
      <c r="B2053" s="18">
        <v>2000</v>
      </c>
    </row>
    <row r="2054" spans="1:2">
      <c r="A2054" s="135" t="s">
        <v>754</v>
      </c>
      <c r="B2054" s="18">
        <v>2500</v>
      </c>
    </row>
    <row r="2055" spans="1:2">
      <c r="A2055" s="135" t="s">
        <v>755</v>
      </c>
      <c r="B2055" s="18">
        <v>14120</v>
      </c>
    </row>
    <row r="2056" spans="1:2">
      <c r="A2056" s="135" t="s">
        <v>756</v>
      </c>
      <c r="B2056" s="18">
        <v>500</v>
      </c>
    </row>
    <row r="2057" spans="1:2">
      <c r="A2057" s="135" t="s">
        <v>757</v>
      </c>
      <c r="B2057" s="18">
        <v>40800</v>
      </c>
    </row>
    <row r="2058" spans="1:2">
      <c r="A2058" s="135" t="s">
        <v>758</v>
      </c>
      <c r="B2058" s="18">
        <v>14000</v>
      </c>
    </row>
    <row r="2059" spans="1:2">
      <c r="A2059" s="135" t="s">
        <v>759</v>
      </c>
      <c r="B2059" s="18">
        <v>7069</v>
      </c>
    </row>
    <row r="2060" spans="1:2">
      <c r="A2060" s="135" t="s">
        <v>762</v>
      </c>
      <c r="B2060" s="18">
        <v>3000</v>
      </c>
    </row>
    <row r="2061" spans="1:2">
      <c r="A2061" s="135" t="s">
        <v>763</v>
      </c>
      <c r="B2061" s="18">
        <v>2000</v>
      </c>
    </row>
    <row r="2062" spans="1:2">
      <c r="A2062" s="135" t="s">
        <v>764</v>
      </c>
      <c r="B2062" s="18">
        <v>109</v>
      </c>
    </row>
    <row r="2063" spans="1:2">
      <c r="A2063" s="135" t="s">
        <v>765</v>
      </c>
      <c r="B2063" s="18">
        <v>2345</v>
      </c>
    </row>
    <row r="2064" spans="1:2">
      <c r="A2064" s="135" t="s">
        <v>767</v>
      </c>
      <c r="B2064" s="18">
        <v>3500</v>
      </c>
    </row>
    <row r="2065" spans="1:2">
      <c r="A2065" s="138" t="s">
        <v>17</v>
      </c>
      <c r="B2065" s="18">
        <v>3344</v>
      </c>
    </row>
    <row r="2066" spans="1:2">
      <c r="A2066" s="135" t="s">
        <v>771</v>
      </c>
      <c r="B2066" s="18">
        <v>3240</v>
      </c>
    </row>
    <row r="2067" spans="1:2">
      <c r="A2067" s="135" t="s">
        <v>773</v>
      </c>
      <c r="B2067" s="18">
        <v>56</v>
      </c>
    </row>
    <row r="2068" spans="1:2">
      <c r="A2068" s="135" t="s">
        <v>774</v>
      </c>
      <c r="B2068" s="18">
        <v>48</v>
      </c>
    </row>
    <row r="2069" spans="1:2">
      <c r="A2069" s="136" t="s">
        <v>85</v>
      </c>
      <c r="B2069" s="28">
        <v>27275</v>
      </c>
    </row>
    <row r="2070" spans="1:2">
      <c r="A2070" s="138" t="s">
        <v>5</v>
      </c>
      <c r="B2070" s="18">
        <v>27275</v>
      </c>
    </row>
    <row r="2071" spans="1:2">
      <c r="A2071" s="135" t="s">
        <v>741</v>
      </c>
      <c r="B2071" s="18">
        <v>1347</v>
      </c>
    </row>
    <row r="2072" spans="1:2">
      <c r="A2072" s="135" t="s">
        <v>742</v>
      </c>
      <c r="B2072" s="18">
        <v>1000</v>
      </c>
    </row>
    <row r="2073" spans="1:2">
      <c r="A2073" s="135" t="s">
        <v>744</v>
      </c>
      <c r="B2073" s="18">
        <v>100</v>
      </c>
    </row>
    <row r="2074" spans="1:2">
      <c r="A2074" s="135" t="s">
        <v>745</v>
      </c>
      <c r="B2074" s="18">
        <v>2628</v>
      </c>
    </row>
    <row r="2075" spans="1:2">
      <c r="A2075" s="135" t="s">
        <v>746</v>
      </c>
      <c r="B2075" s="18">
        <v>2199</v>
      </c>
    </row>
    <row r="2076" spans="1:2">
      <c r="A2076" s="135" t="s">
        <v>747</v>
      </c>
      <c r="B2076" s="18">
        <v>2087</v>
      </c>
    </row>
    <row r="2077" spans="1:2">
      <c r="A2077" s="135" t="s">
        <v>751</v>
      </c>
      <c r="B2077" s="18">
        <v>9912</v>
      </c>
    </row>
    <row r="2078" spans="1:2">
      <c r="A2078" s="135" t="s">
        <v>753</v>
      </c>
      <c r="B2078" s="18">
        <v>195</v>
      </c>
    </row>
    <row r="2079" spans="1:2">
      <c r="A2079" s="135" t="s">
        <v>755</v>
      </c>
      <c r="B2079" s="18">
        <v>2500</v>
      </c>
    </row>
    <row r="2080" spans="1:2">
      <c r="A2080" s="135" t="s">
        <v>757</v>
      </c>
      <c r="B2080" s="18">
        <v>4200</v>
      </c>
    </row>
    <row r="2081" spans="1:2">
      <c r="A2081" s="135" t="s">
        <v>761</v>
      </c>
      <c r="B2081" s="18">
        <v>1107</v>
      </c>
    </row>
    <row r="2082" spans="1:2">
      <c r="A2082" s="136" t="s">
        <v>110</v>
      </c>
      <c r="B2082" s="28">
        <v>500</v>
      </c>
    </row>
    <row r="2083" spans="1:2">
      <c r="A2083" s="138" t="s">
        <v>5</v>
      </c>
      <c r="B2083" s="18">
        <v>500</v>
      </c>
    </row>
    <row r="2084" spans="1:2">
      <c r="A2084" s="135" t="s">
        <v>745</v>
      </c>
      <c r="B2084" s="18">
        <v>500</v>
      </c>
    </row>
    <row r="2085" spans="1:2">
      <c r="A2085" s="134" t="s">
        <v>95</v>
      </c>
      <c r="B2085" s="24">
        <v>164648</v>
      </c>
    </row>
    <row r="2086" spans="1:2">
      <c r="A2086" s="136" t="s">
        <v>81</v>
      </c>
      <c r="B2086" s="28">
        <v>164648</v>
      </c>
    </row>
    <row r="2087" spans="1:2">
      <c r="A2087" s="138" t="s">
        <v>5</v>
      </c>
      <c r="B2087" s="18">
        <v>164648</v>
      </c>
    </row>
    <row r="2088" spans="1:2">
      <c r="A2088" s="135" t="s">
        <v>742</v>
      </c>
      <c r="B2088" s="18">
        <v>3000</v>
      </c>
    </row>
    <row r="2089" spans="1:2">
      <c r="A2089" s="135" t="s">
        <v>745</v>
      </c>
      <c r="B2089" s="18">
        <v>9000</v>
      </c>
    </row>
    <row r="2090" spans="1:2">
      <c r="A2090" s="135" t="s">
        <v>746</v>
      </c>
      <c r="B2090" s="18">
        <v>40000</v>
      </c>
    </row>
    <row r="2091" spans="1:2">
      <c r="A2091" s="135" t="s">
        <v>747</v>
      </c>
      <c r="B2091" s="18">
        <v>31000</v>
      </c>
    </row>
    <row r="2092" spans="1:2">
      <c r="A2092" s="135" t="s">
        <v>748</v>
      </c>
      <c r="B2092" s="18">
        <v>3429</v>
      </c>
    </row>
    <row r="2093" spans="1:2">
      <c r="A2093" s="135" t="s">
        <v>749</v>
      </c>
      <c r="B2093" s="18">
        <v>6500</v>
      </c>
    </row>
    <row r="2094" spans="1:2">
      <c r="A2094" s="135" t="s">
        <v>750</v>
      </c>
      <c r="B2094" s="18">
        <v>500</v>
      </c>
    </row>
    <row r="2095" spans="1:2">
      <c r="A2095" s="135" t="s">
        <v>751</v>
      </c>
      <c r="B2095" s="18">
        <v>7000</v>
      </c>
    </row>
    <row r="2096" spans="1:2">
      <c r="A2096" s="135" t="s">
        <v>752</v>
      </c>
      <c r="B2096" s="18">
        <v>9073</v>
      </c>
    </row>
    <row r="2097" spans="1:2">
      <c r="A2097" s="135" t="s">
        <v>754</v>
      </c>
      <c r="B2097" s="18">
        <v>4500</v>
      </c>
    </row>
    <row r="2098" spans="1:2">
      <c r="A2098" s="135" t="s">
        <v>756</v>
      </c>
      <c r="B2098" s="18">
        <v>3000</v>
      </c>
    </row>
    <row r="2099" spans="1:2">
      <c r="A2099" s="135" t="s">
        <v>757</v>
      </c>
      <c r="B2099" s="18">
        <v>41000</v>
      </c>
    </row>
    <row r="2100" spans="1:2">
      <c r="A2100" s="135" t="s">
        <v>759</v>
      </c>
      <c r="B2100" s="18">
        <v>604</v>
      </c>
    </row>
    <row r="2101" spans="1:2">
      <c r="A2101" s="135" t="s">
        <v>762</v>
      </c>
      <c r="B2101" s="18">
        <v>1533</v>
      </c>
    </row>
    <row r="2102" spans="1:2">
      <c r="A2102" s="135" t="s">
        <v>765</v>
      </c>
      <c r="B2102" s="18">
        <v>255</v>
      </c>
    </row>
    <row r="2103" spans="1:2">
      <c r="A2103" s="135" t="s">
        <v>767</v>
      </c>
      <c r="B2103" s="18">
        <v>4254</v>
      </c>
    </row>
    <row r="2104" spans="1:2">
      <c r="A2104" s="134" t="s">
        <v>96</v>
      </c>
      <c r="B2104" s="24">
        <v>6110</v>
      </c>
    </row>
    <row r="2105" spans="1:2">
      <c r="A2105" s="136" t="s">
        <v>81</v>
      </c>
      <c r="B2105" s="28">
        <v>6000</v>
      </c>
    </row>
    <row r="2106" spans="1:2">
      <c r="A2106" s="138" t="s">
        <v>9</v>
      </c>
      <c r="B2106" s="18">
        <v>6000</v>
      </c>
    </row>
    <row r="2107" spans="1:2">
      <c r="A2107" s="135" t="s">
        <v>802</v>
      </c>
      <c r="B2107" s="18">
        <v>3000</v>
      </c>
    </row>
    <row r="2108" spans="1:2">
      <c r="A2108" s="135" t="s">
        <v>807</v>
      </c>
      <c r="B2108" s="18">
        <v>1000</v>
      </c>
    </row>
    <row r="2109" spans="1:2">
      <c r="A2109" s="135" t="s">
        <v>808</v>
      </c>
      <c r="B2109" s="18">
        <v>2000</v>
      </c>
    </row>
    <row r="2110" spans="1:2" ht="25.5">
      <c r="A2110" s="136" t="s">
        <v>97</v>
      </c>
      <c r="B2110" s="28">
        <v>110</v>
      </c>
    </row>
    <row r="2111" spans="1:2">
      <c r="A2111" s="138" t="s">
        <v>9</v>
      </c>
      <c r="B2111" s="18">
        <v>110</v>
      </c>
    </row>
    <row r="2112" spans="1:2">
      <c r="A2112" s="135" t="s">
        <v>808</v>
      </c>
      <c r="B2112" s="18">
        <v>110</v>
      </c>
    </row>
    <row r="2113" spans="1:2">
      <c r="A2113" s="137" t="s">
        <v>844</v>
      </c>
      <c r="B2113" s="26">
        <v>6110251</v>
      </c>
    </row>
    <row r="2114" spans="1:2">
      <c r="A2114" s="136" t="s">
        <v>511</v>
      </c>
      <c r="B2114" s="28">
        <v>1429300</v>
      </c>
    </row>
    <row r="2115" spans="1:2">
      <c r="A2115" s="136" t="s">
        <v>513</v>
      </c>
      <c r="B2115" s="28">
        <v>850000</v>
      </c>
    </row>
    <row r="2116" spans="1:2">
      <c r="A2116" s="136" t="s">
        <v>514</v>
      </c>
      <c r="B2116" s="28">
        <v>1773362</v>
      </c>
    </row>
    <row r="2117" spans="1:2">
      <c r="A2117" s="136" t="s">
        <v>518</v>
      </c>
      <c r="B2117" s="28">
        <v>2057589</v>
      </c>
    </row>
    <row r="2118" spans="1:2">
      <c r="A2118" s="133" t="s">
        <v>148</v>
      </c>
      <c r="B2118" s="24">
        <v>1054400</v>
      </c>
    </row>
    <row r="2119" spans="1:2">
      <c r="A2119" s="134" t="s">
        <v>150</v>
      </c>
      <c r="B2119" s="24">
        <v>120200</v>
      </c>
    </row>
    <row r="2120" spans="1:2">
      <c r="A2120" s="136" t="s">
        <v>3</v>
      </c>
      <c r="B2120" s="28">
        <v>120200</v>
      </c>
    </row>
    <row r="2121" spans="1:2">
      <c r="A2121" s="138" t="s">
        <v>5</v>
      </c>
      <c r="B2121" s="18">
        <v>11200</v>
      </c>
    </row>
    <row r="2122" spans="1:2">
      <c r="A2122" s="135" t="s">
        <v>757</v>
      </c>
      <c r="B2122" s="18">
        <v>6500</v>
      </c>
    </row>
    <row r="2123" spans="1:2">
      <c r="A2123" s="135" t="s">
        <v>759</v>
      </c>
      <c r="B2123" s="18">
        <v>2000</v>
      </c>
    </row>
    <row r="2124" spans="1:2">
      <c r="A2124" s="135" t="s">
        <v>767</v>
      </c>
      <c r="B2124" s="18">
        <v>2700</v>
      </c>
    </row>
    <row r="2125" spans="1:2">
      <c r="A2125" s="138" t="s">
        <v>40</v>
      </c>
      <c r="B2125" s="18">
        <v>10000</v>
      </c>
    </row>
    <row r="2126" spans="1:2">
      <c r="A2126" s="135" t="s">
        <v>776</v>
      </c>
      <c r="B2126" s="18">
        <v>10000</v>
      </c>
    </row>
    <row r="2127" spans="1:2">
      <c r="A2127" s="138" t="s">
        <v>13</v>
      </c>
      <c r="B2127" s="18">
        <v>7000</v>
      </c>
    </row>
    <row r="2128" spans="1:2">
      <c r="A2128" s="135" t="s">
        <v>781</v>
      </c>
      <c r="B2128" s="18">
        <v>7000</v>
      </c>
    </row>
    <row r="2129" spans="1:2">
      <c r="A2129" s="138" t="s">
        <v>633</v>
      </c>
      <c r="B2129" s="18">
        <v>92000</v>
      </c>
    </row>
    <row r="2130" spans="1:2">
      <c r="A2130" s="135" t="s">
        <v>785</v>
      </c>
      <c r="B2130" s="18">
        <v>92000</v>
      </c>
    </row>
    <row r="2131" spans="1:2">
      <c r="A2131" s="134" t="s">
        <v>151</v>
      </c>
      <c r="B2131" s="24">
        <v>112400</v>
      </c>
    </row>
    <row r="2132" spans="1:2">
      <c r="A2132" s="136" t="s">
        <v>3</v>
      </c>
      <c r="B2132" s="28">
        <v>112400</v>
      </c>
    </row>
    <row r="2133" spans="1:2">
      <c r="A2133" s="138" t="s">
        <v>5</v>
      </c>
      <c r="B2133" s="18">
        <v>20400</v>
      </c>
    </row>
    <row r="2134" spans="1:2">
      <c r="A2134" s="135" t="s">
        <v>757</v>
      </c>
      <c r="B2134" s="18">
        <v>15000</v>
      </c>
    </row>
    <row r="2135" spans="1:2">
      <c r="A2135" s="135" t="s">
        <v>767</v>
      </c>
      <c r="B2135" s="18">
        <v>5400</v>
      </c>
    </row>
    <row r="2136" spans="1:2">
      <c r="A2136" s="138" t="s">
        <v>40</v>
      </c>
      <c r="B2136" s="18">
        <v>36000</v>
      </c>
    </row>
    <row r="2137" spans="1:2">
      <c r="A2137" s="135" t="s">
        <v>776</v>
      </c>
      <c r="B2137" s="18">
        <v>36000</v>
      </c>
    </row>
    <row r="2138" spans="1:2">
      <c r="A2138" s="138" t="s">
        <v>13</v>
      </c>
      <c r="B2138" s="18">
        <v>3000</v>
      </c>
    </row>
    <row r="2139" spans="1:2">
      <c r="A2139" s="135" t="s">
        <v>781</v>
      </c>
      <c r="B2139" s="18">
        <v>3000</v>
      </c>
    </row>
    <row r="2140" spans="1:2">
      <c r="A2140" s="138" t="s">
        <v>633</v>
      </c>
      <c r="B2140" s="18">
        <v>53000</v>
      </c>
    </row>
    <row r="2141" spans="1:2">
      <c r="A2141" s="135" t="s">
        <v>785</v>
      </c>
      <c r="B2141" s="18">
        <v>53000</v>
      </c>
    </row>
    <row r="2142" spans="1:2">
      <c r="A2142" s="134" t="s">
        <v>152</v>
      </c>
      <c r="B2142" s="24">
        <v>140000</v>
      </c>
    </row>
    <row r="2143" spans="1:2">
      <c r="A2143" s="136" t="s">
        <v>3</v>
      </c>
      <c r="B2143" s="28">
        <v>140000</v>
      </c>
    </row>
    <row r="2144" spans="1:2">
      <c r="A2144" s="138" t="s">
        <v>5</v>
      </c>
      <c r="B2144" s="18">
        <v>8800</v>
      </c>
    </row>
    <row r="2145" spans="1:2">
      <c r="A2145" s="135" t="s">
        <v>757</v>
      </c>
      <c r="B2145" s="18">
        <v>8800</v>
      </c>
    </row>
    <row r="2146" spans="1:2">
      <c r="A2146" s="138" t="s">
        <v>13</v>
      </c>
      <c r="B2146" s="18">
        <v>4500</v>
      </c>
    </row>
    <row r="2147" spans="1:2">
      <c r="A2147" s="135" t="s">
        <v>781</v>
      </c>
      <c r="B2147" s="18">
        <v>2000</v>
      </c>
    </row>
    <row r="2148" spans="1:2">
      <c r="A2148" s="135" t="s">
        <v>782</v>
      </c>
      <c r="B2148" s="18">
        <v>2500</v>
      </c>
    </row>
    <row r="2149" spans="1:2">
      <c r="A2149" s="138" t="s">
        <v>633</v>
      </c>
      <c r="B2149" s="18">
        <v>126700</v>
      </c>
    </row>
    <row r="2150" spans="1:2">
      <c r="A2150" s="135" t="s">
        <v>785</v>
      </c>
      <c r="B2150" s="18">
        <v>126700</v>
      </c>
    </row>
    <row r="2151" spans="1:2">
      <c r="A2151" s="134" t="s">
        <v>153</v>
      </c>
      <c r="B2151" s="24">
        <v>150000</v>
      </c>
    </row>
    <row r="2152" spans="1:2">
      <c r="A2152" s="136" t="s">
        <v>3</v>
      </c>
      <c r="B2152" s="28">
        <v>150000</v>
      </c>
    </row>
    <row r="2153" spans="1:2">
      <c r="A2153" s="138" t="s">
        <v>5</v>
      </c>
      <c r="B2153" s="18">
        <v>41400</v>
      </c>
    </row>
    <row r="2154" spans="1:2">
      <c r="A2154" s="135" t="s">
        <v>757</v>
      </c>
      <c r="B2154" s="18">
        <v>41400</v>
      </c>
    </row>
    <row r="2155" spans="1:2">
      <c r="A2155" s="138" t="s">
        <v>40</v>
      </c>
      <c r="B2155" s="18">
        <v>41500</v>
      </c>
    </row>
    <row r="2156" spans="1:2">
      <c r="A2156" s="135" t="s">
        <v>776</v>
      </c>
      <c r="B2156" s="18">
        <v>41500</v>
      </c>
    </row>
    <row r="2157" spans="1:2">
      <c r="A2157" s="138" t="s">
        <v>633</v>
      </c>
      <c r="B2157" s="18">
        <v>67100</v>
      </c>
    </row>
    <row r="2158" spans="1:2">
      <c r="A2158" s="135" t="s">
        <v>785</v>
      </c>
      <c r="B2158" s="18">
        <v>67100</v>
      </c>
    </row>
    <row r="2159" spans="1:2">
      <c r="A2159" s="134" t="s">
        <v>154</v>
      </c>
      <c r="B2159" s="24">
        <v>150000</v>
      </c>
    </row>
    <row r="2160" spans="1:2">
      <c r="A2160" s="136" t="s">
        <v>3</v>
      </c>
      <c r="B2160" s="28">
        <v>123000</v>
      </c>
    </row>
    <row r="2161" spans="1:2">
      <c r="A2161" s="138" t="s">
        <v>5</v>
      </c>
      <c r="B2161" s="18">
        <v>10000</v>
      </c>
    </row>
    <row r="2162" spans="1:2">
      <c r="A2162" s="135" t="s">
        <v>757</v>
      </c>
      <c r="B2162" s="18">
        <v>10000</v>
      </c>
    </row>
    <row r="2163" spans="1:2">
      <c r="A2163" s="138" t="s">
        <v>40</v>
      </c>
      <c r="B2163" s="18">
        <v>26000</v>
      </c>
    </row>
    <row r="2164" spans="1:2">
      <c r="A2164" s="135" t="s">
        <v>776</v>
      </c>
      <c r="B2164" s="18">
        <v>26000</v>
      </c>
    </row>
    <row r="2165" spans="1:2">
      <c r="A2165" s="138" t="s">
        <v>633</v>
      </c>
      <c r="B2165" s="18">
        <v>87000</v>
      </c>
    </row>
    <row r="2166" spans="1:2">
      <c r="A2166" s="135" t="s">
        <v>785</v>
      </c>
      <c r="B2166" s="18">
        <v>87000</v>
      </c>
    </row>
    <row r="2167" spans="1:2">
      <c r="A2167" s="136" t="s">
        <v>23</v>
      </c>
      <c r="B2167" s="28">
        <v>27000</v>
      </c>
    </row>
    <row r="2168" spans="1:2">
      <c r="A2168" s="138" t="s">
        <v>5</v>
      </c>
      <c r="B2168" s="18">
        <v>7000</v>
      </c>
    </row>
    <row r="2169" spans="1:2">
      <c r="A2169" s="135" t="s">
        <v>757</v>
      </c>
      <c r="B2169" s="18">
        <v>7000</v>
      </c>
    </row>
    <row r="2170" spans="1:2">
      <c r="A2170" s="138" t="s">
        <v>40</v>
      </c>
      <c r="B2170" s="18">
        <v>10000</v>
      </c>
    </row>
    <row r="2171" spans="1:2">
      <c r="A2171" s="135" t="s">
        <v>776</v>
      </c>
      <c r="B2171" s="18">
        <v>10000</v>
      </c>
    </row>
    <row r="2172" spans="1:2">
      <c r="A2172" s="138" t="s">
        <v>633</v>
      </c>
      <c r="B2172" s="18">
        <v>10000</v>
      </c>
    </row>
    <row r="2173" spans="1:2">
      <c r="A2173" s="135" t="s">
        <v>785</v>
      </c>
      <c r="B2173" s="18">
        <v>10000</v>
      </c>
    </row>
    <row r="2174" spans="1:2">
      <c r="A2174" s="134" t="s">
        <v>155</v>
      </c>
      <c r="B2174" s="24">
        <v>70000</v>
      </c>
    </row>
    <row r="2175" spans="1:2">
      <c r="A2175" s="136" t="s">
        <v>3</v>
      </c>
      <c r="B2175" s="28">
        <v>70000</v>
      </c>
    </row>
    <row r="2176" spans="1:2">
      <c r="A2176" s="138" t="s">
        <v>5</v>
      </c>
      <c r="B2176" s="18">
        <v>14000</v>
      </c>
    </row>
    <row r="2177" spans="1:2">
      <c r="A2177" s="135" t="s">
        <v>757</v>
      </c>
      <c r="B2177" s="18">
        <v>14000</v>
      </c>
    </row>
    <row r="2178" spans="1:2">
      <c r="A2178" s="138" t="s">
        <v>40</v>
      </c>
      <c r="B2178" s="18">
        <v>6000</v>
      </c>
    </row>
    <row r="2179" spans="1:2">
      <c r="A2179" s="135" t="s">
        <v>776</v>
      </c>
      <c r="B2179" s="18">
        <v>6000</v>
      </c>
    </row>
    <row r="2180" spans="1:2">
      <c r="A2180" s="138" t="s">
        <v>13</v>
      </c>
      <c r="B2180" s="18">
        <v>1000</v>
      </c>
    </row>
    <row r="2181" spans="1:2">
      <c r="A2181" s="135" t="s">
        <v>781</v>
      </c>
      <c r="B2181" s="18">
        <v>1000</v>
      </c>
    </row>
    <row r="2182" spans="1:2">
      <c r="A2182" s="138" t="s">
        <v>633</v>
      </c>
      <c r="B2182" s="18">
        <v>49000</v>
      </c>
    </row>
    <row r="2183" spans="1:2">
      <c r="A2183" s="135" t="s">
        <v>785</v>
      </c>
      <c r="B2183" s="18">
        <v>49000</v>
      </c>
    </row>
    <row r="2184" spans="1:2">
      <c r="A2184" s="134" t="s">
        <v>156</v>
      </c>
      <c r="B2184" s="24">
        <v>11800</v>
      </c>
    </row>
    <row r="2185" spans="1:2">
      <c r="A2185" s="136" t="s">
        <v>3</v>
      </c>
      <c r="B2185" s="28">
        <v>11800</v>
      </c>
    </row>
    <row r="2186" spans="1:2">
      <c r="A2186" s="138" t="s">
        <v>5</v>
      </c>
      <c r="B2186" s="18">
        <v>5000</v>
      </c>
    </row>
    <row r="2187" spans="1:2">
      <c r="A2187" s="135" t="s">
        <v>757</v>
      </c>
      <c r="B2187" s="18">
        <v>3000</v>
      </c>
    </row>
    <row r="2188" spans="1:2">
      <c r="A2188" s="135" t="s">
        <v>759</v>
      </c>
      <c r="B2188" s="18">
        <v>2000</v>
      </c>
    </row>
    <row r="2189" spans="1:2">
      <c r="A2189" s="138" t="s">
        <v>40</v>
      </c>
      <c r="B2189" s="18">
        <v>1800</v>
      </c>
    </row>
    <row r="2190" spans="1:2">
      <c r="A2190" s="135" t="s">
        <v>776</v>
      </c>
      <c r="B2190" s="18">
        <v>1800</v>
      </c>
    </row>
    <row r="2191" spans="1:2">
      <c r="A2191" s="138" t="s">
        <v>13</v>
      </c>
      <c r="B2191" s="18">
        <v>1000</v>
      </c>
    </row>
    <row r="2192" spans="1:2">
      <c r="A2192" s="135" t="s">
        <v>781</v>
      </c>
      <c r="B2192" s="18">
        <v>1000</v>
      </c>
    </row>
    <row r="2193" spans="1:2">
      <c r="A2193" s="138" t="s">
        <v>633</v>
      </c>
      <c r="B2193" s="18">
        <v>4000</v>
      </c>
    </row>
    <row r="2194" spans="1:2">
      <c r="A2194" s="135" t="s">
        <v>785</v>
      </c>
      <c r="B2194" s="18">
        <v>4000</v>
      </c>
    </row>
    <row r="2195" spans="1:2">
      <c r="A2195" s="134" t="s">
        <v>157</v>
      </c>
      <c r="B2195" s="24">
        <v>10000</v>
      </c>
    </row>
    <row r="2196" spans="1:2">
      <c r="A2196" s="136" t="s">
        <v>3</v>
      </c>
      <c r="B2196" s="28">
        <v>10000</v>
      </c>
    </row>
    <row r="2197" spans="1:2">
      <c r="A2197" s="138" t="s">
        <v>5</v>
      </c>
      <c r="B2197" s="18">
        <v>6000</v>
      </c>
    </row>
    <row r="2198" spans="1:2">
      <c r="A2198" s="135" t="s">
        <v>757</v>
      </c>
      <c r="B2198" s="18">
        <v>6000</v>
      </c>
    </row>
    <row r="2199" spans="1:2">
      <c r="A2199" s="138" t="s">
        <v>633</v>
      </c>
      <c r="B2199" s="18">
        <v>4000</v>
      </c>
    </row>
    <row r="2200" spans="1:2">
      <c r="A2200" s="135" t="s">
        <v>785</v>
      </c>
      <c r="B2200" s="18">
        <v>4000</v>
      </c>
    </row>
    <row r="2201" spans="1:2">
      <c r="A2201" s="134" t="s">
        <v>158</v>
      </c>
      <c r="B2201" s="24">
        <v>60000</v>
      </c>
    </row>
    <row r="2202" spans="1:2">
      <c r="A2202" s="136" t="s">
        <v>3</v>
      </c>
      <c r="B2202" s="28">
        <v>60000</v>
      </c>
    </row>
    <row r="2203" spans="1:2">
      <c r="A2203" s="138" t="s">
        <v>5</v>
      </c>
      <c r="B2203" s="18">
        <v>3600</v>
      </c>
    </row>
    <row r="2204" spans="1:2">
      <c r="A2204" s="135" t="s">
        <v>757</v>
      </c>
      <c r="B2204" s="18">
        <v>3600</v>
      </c>
    </row>
    <row r="2205" spans="1:2">
      <c r="A2205" s="138" t="s">
        <v>40</v>
      </c>
      <c r="B2205" s="18">
        <v>500</v>
      </c>
    </row>
    <row r="2206" spans="1:2">
      <c r="A2206" s="135" t="s">
        <v>776</v>
      </c>
      <c r="B2206" s="18">
        <v>500</v>
      </c>
    </row>
    <row r="2207" spans="1:2">
      <c r="A2207" s="138" t="s">
        <v>633</v>
      </c>
      <c r="B2207" s="18">
        <v>55900</v>
      </c>
    </row>
    <row r="2208" spans="1:2">
      <c r="A2208" s="135" t="s">
        <v>785</v>
      </c>
      <c r="B2208" s="18">
        <v>55900</v>
      </c>
    </row>
    <row r="2209" spans="1:2">
      <c r="A2209" s="134" t="s">
        <v>416</v>
      </c>
      <c r="B2209" s="24">
        <v>50000</v>
      </c>
    </row>
    <row r="2210" spans="1:2">
      <c r="A2210" s="136" t="s">
        <v>149</v>
      </c>
      <c r="B2210" s="28">
        <v>50000</v>
      </c>
    </row>
    <row r="2211" spans="1:2">
      <c r="A2211" s="138" t="s">
        <v>5</v>
      </c>
      <c r="B2211" s="18">
        <v>1500</v>
      </c>
    </row>
    <row r="2212" spans="1:2">
      <c r="A2212" s="135" t="s">
        <v>757</v>
      </c>
      <c r="B2212" s="18">
        <v>1500</v>
      </c>
    </row>
    <row r="2213" spans="1:2">
      <c r="A2213" s="138" t="s">
        <v>40</v>
      </c>
      <c r="B2213" s="18">
        <v>25500</v>
      </c>
    </row>
    <row r="2214" spans="1:2">
      <c r="A2214" s="135" t="s">
        <v>776</v>
      </c>
      <c r="B2214" s="18">
        <v>25500</v>
      </c>
    </row>
    <row r="2215" spans="1:2">
      <c r="A2215" s="138" t="s">
        <v>13</v>
      </c>
      <c r="B2215" s="18">
        <v>5500</v>
      </c>
    </row>
    <row r="2216" spans="1:2">
      <c r="A2216" s="135" t="s">
        <v>781</v>
      </c>
      <c r="B2216" s="18">
        <v>5500</v>
      </c>
    </row>
    <row r="2217" spans="1:2">
      <c r="A2217" s="138" t="s">
        <v>633</v>
      </c>
      <c r="B2217" s="18">
        <v>17500</v>
      </c>
    </row>
    <row r="2218" spans="1:2">
      <c r="A2218" s="135" t="s">
        <v>788</v>
      </c>
      <c r="B2218" s="18">
        <v>17500</v>
      </c>
    </row>
    <row r="2219" spans="1:2" ht="25.5">
      <c r="A2219" s="134" t="s">
        <v>417</v>
      </c>
      <c r="B2219" s="24">
        <v>160000</v>
      </c>
    </row>
    <row r="2220" spans="1:2">
      <c r="A2220" s="136" t="s">
        <v>149</v>
      </c>
      <c r="B2220" s="28">
        <v>160000</v>
      </c>
    </row>
    <row r="2221" spans="1:2">
      <c r="A2221" s="138" t="s">
        <v>633</v>
      </c>
      <c r="B2221" s="18">
        <v>160000</v>
      </c>
    </row>
    <row r="2222" spans="1:2">
      <c r="A2222" s="135" t="s">
        <v>789</v>
      </c>
      <c r="B2222" s="18">
        <v>160000</v>
      </c>
    </row>
    <row r="2223" spans="1:2" ht="25.5">
      <c r="A2223" s="134" t="s">
        <v>418</v>
      </c>
      <c r="B2223" s="24">
        <v>20000</v>
      </c>
    </row>
    <row r="2224" spans="1:2">
      <c r="A2224" s="136" t="s">
        <v>149</v>
      </c>
      <c r="B2224" s="28">
        <v>20000</v>
      </c>
    </row>
    <row r="2225" spans="1:2">
      <c r="A2225" s="138" t="s">
        <v>633</v>
      </c>
      <c r="B2225" s="18">
        <v>20000</v>
      </c>
    </row>
    <row r="2226" spans="1:2">
      <c r="A2226" s="135" t="s">
        <v>789</v>
      </c>
      <c r="B2226" s="18">
        <v>20000</v>
      </c>
    </row>
    <row r="2227" spans="1:2">
      <c r="A2227" s="133" t="s">
        <v>159</v>
      </c>
      <c r="B2227" s="24">
        <v>8000</v>
      </c>
    </row>
    <row r="2228" spans="1:2">
      <c r="A2228" s="134" t="s">
        <v>160</v>
      </c>
      <c r="B2228" s="24">
        <v>8000</v>
      </c>
    </row>
    <row r="2229" spans="1:2">
      <c r="A2229" s="136" t="s">
        <v>3</v>
      </c>
      <c r="B2229" s="28">
        <v>8000</v>
      </c>
    </row>
    <row r="2230" spans="1:2">
      <c r="A2230" s="138" t="s">
        <v>5</v>
      </c>
      <c r="B2230" s="18">
        <v>8000</v>
      </c>
    </row>
    <row r="2231" spans="1:2">
      <c r="A2231" s="135" t="s">
        <v>761</v>
      </c>
      <c r="B2231" s="18">
        <v>8000</v>
      </c>
    </row>
    <row r="2232" spans="1:2">
      <c r="A2232" s="133" t="s">
        <v>161</v>
      </c>
      <c r="B2232" s="24">
        <v>541900</v>
      </c>
    </row>
    <row r="2233" spans="1:2">
      <c r="A2233" s="134" t="s">
        <v>162</v>
      </c>
      <c r="B2233" s="24">
        <v>541900</v>
      </c>
    </row>
    <row r="2234" spans="1:2">
      <c r="A2234" s="136" t="s">
        <v>3</v>
      </c>
      <c r="B2234" s="28">
        <v>541900</v>
      </c>
    </row>
    <row r="2235" spans="1:2">
      <c r="A2235" s="138" t="s">
        <v>5</v>
      </c>
      <c r="B2235" s="18">
        <v>517400</v>
      </c>
    </row>
    <row r="2236" spans="1:2">
      <c r="A2236" s="135" t="s">
        <v>745</v>
      </c>
      <c r="B2236" s="18">
        <v>1000</v>
      </c>
    </row>
    <row r="2237" spans="1:2">
      <c r="A2237" s="135" t="s">
        <v>747</v>
      </c>
      <c r="B2237" s="18">
        <v>210000</v>
      </c>
    </row>
    <row r="2238" spans="1:2">
      <c r="A2238" s="135" t="s">
        <v>748</v>
      </c>
      <c r="B2238" s="18">
        <v>2000</v>
      </c>
    </row>
    <row r="2239" spans="1:2">
      <c r="A2239" s="135" t="s">
        <v>749</v>
      </c>
      <c r="B2239" s="18">
        <v>400</v>
      </c>
    </row>
    <row r="2240" spans="1:2">
      <c r="A2240" s="135" t="s">
        <v>751</v>
      </c>
      <c r="B2240" s="18">
        <v>2000</v>
      </c>
    </row>
    <row r="2241" spans="1:2">
      <c r="A2241" s="135" t="s">
        <v>752</v>
      </c>
      <c r="B2241" s="18">
        <v>33500</v>
      </c>
    </row>
    <row r="2242" spans="1:2">
      <c r="A2242" s="135" t="s">
        <v>753</v>
      </c>
      <c r="B2242" s="18">
        <v>1000</v>
      </c>
    </row>
    <row r="2243" spans="1:2">
      <c r="A2243" s="135" t="s">
        <v>754</v>
      </c>
      <c r="B2243" s="18">
        <v>40000</v>
      </c>
    </row>
    <row r="2244" spans="1:2">
      <c r="A2244" s="135" t="s">
        <v>755</v>
      </c>
      <c r="B2244" s="18">
        <v>62000</v>
      </c>
    </row>
    <row r="2245" spans="1:2">
      <c r="A2245" s="135" t="s">
        <v>757</v>
      </c>
      <c r="B2245" s="18">
        <v>10000</v>
      </c>
    </row>
    <row r="2246" spans="1:2">
      <c r="A2246" s="135" t="s">
        <v>758</v>
      </c>
      <c r="B2246" s="18">
        <v>1000</v>
      </c>
    </row>
    <row r="2247" spans="1:2">
      <c r="A2247" s="135" t="s">
        <v>759</v>
      </c>
      <c r="B2247" s="18">
        <v>151000</v>
      </c>
    </row>
    <row r="2248" spans="1:2">
      <c r="A2248" s="135" t="s">
        <v>765</v>
      </c>
      <c r="B2248" s="18">
        <v>500</v>
      </c>
    </row>
    <row r="2249" spans="1:2">
      <c r="A2249" s="135" t="s">
        <v>767</v>
      </c>
      <c r="B2249" s="18">
        <v>3000</v>
      </c>
    </row>
    <row r="2250" spans="1:2">
      <c r="A2250" s="138" t="s">
        <v>17</v>
      </c>
      <c r="B2250" s="18">
        <v>2000</v>
      </c>
    </row>
    <row r="2251" spans="1:2">
      <c r="A2251" s="135" t="s">
        <v>773</v>
      </c>
      <c r="B2251" s="18">
        <v>1000</v>
      </c>
    </row>
    <row r="2252" spans="1:2">
      <c r="A2252" s="135" t="s">
        <v>774</v>
      </c>
      <c r="B2252" s="18">
        <v>1000</v>
      </c>
    </row>
    <row r="2253" spans="1:2">
      <c r="A2253" s="138" t="s">
        <v>9</v>
      </c>
      <c r="B2253" s="18">
        <v>22500</v>
      </c>
    </row>
    <row r="2254" spans="1:2">
      <c r="A2254" s="135" t="s">
        <v>804</v>
      </c>
      <c r="B2254" s="18">
        <v>2000</v>
      </c>
    </row>
    <row r="2255" spans="1:2">
      <c r="A2255" s="135" t="s">
        <v>808</v>
      </c>
      <c r="B2255" s="18">
        <v>3000</v>
      </c>
    </row>
    <row r="2256" spans="1:2">
      <c r="A2256" s="135" t="s">
        <v>814</v>
      </c>
      <c r="B2256" s="18">
        <v>17500</v>
      </c>
    </row>
    <row r="2257" spans="1:2">
      <c r="A2257" s="133" t="s">
        <v>163</v>
      </c>
      <c r="B2257" s="24">
        <v>2442000</v>
      </c>
    </row>
    <row r="2258" spans="1:2">
      <c r="A2258" s="134" t="s">
        <v>613</v>
      </c>
      <c r="B2258" s="24">
        <v>25000</v>
      </c>
    </row>
    <row r="2259" spans="1:2">
      <c r="A2259" s="136" t="s">
        <v>149</v>
      </c>
      <c r="B2259" s="28">
        <v>25000</v>
      </c>
    </row>
    <row r="2260" spans="1:2">
      <c r="A2260" s="138" t="s">
        <v>62</v>
      </c>
      <c r="B2260" s="18">
        <v>25000</v>
      </c>
    </row>
    <row r="2261" spans="1:2">
      <c r="A2261" s="135" t="s">
        <v>815</v>
      </c>
      <c r="B2261" s="18">
        <v>25000</v>
      </c>
    </row>
    <row r="2262" spans="1:2">
      <c r="A2262" s="134" t="s">
        <v>579</v>
      </c>
      <c r="B2262" s="24">
        <v>60000</v>
      </c>
    </row>
    <row r="2263" spans="1:2">
      <c r="A2263" s="136" t="s">
        <v>149</v>
      </c>
      <c r="B2263" s="28">
        <v>10000</v>
      </c>
    </row>
    <row r="2264" spans="1:2">
      <c r="A2264" s="138" t="s">
        <v>62</v>
      </c>
      <c r="B2264" s="18">
        <v>10000</v>
      </c>
    </row>
    <row r="2265" spans="1:2">
      <c r="A2265" s="135" t="s">
        <v>815</v>
      </c>
      <c r="B2265" s="18">
        <v>10000</v>
      </c>
    </row>
    <row r="2266" spans="1:2">
      <c r="A2266" s="136" t="s">
        <v>577</v>
      </c>
      <c r="B2266" s="28">
        <v>50000</v>
      </c>
    </row>
    <row r="2267" spans="1:2">
      <c r="A2267" s="138" t="s">
        <v>62</v>
      </c>
      <c r="B2267" s="18">
        <v>50000</v>
      </c>
    </row>
    <row r="2268" spans="1:2">
      <c r="A2268" s="135" t="s">
        <v>815</v>
      </c>
      <c r="B2268" s="18">
        <v>50000</v>
      </c>
    </row>
    <row r="2269" spans="1:2">
      <c r="A2269" s="134" t="s">
        <v>419</v>
      </c>
      <c r="B2269" s="24">
        <v>272000</v>
      </c>
    </row>
    <row r="2270" spans="1:2">
      <c r="A2270" s="136" t="s">
        <v>149</v>
      </c>
      <c r="B2270" s="28">
        <v>72000</v>
      </c>
    </row>
    <row r="2271" spans="1:2">
      <c r="A2271" s="138" t="s">
        <v>5</v>
      </c>
      <c r="B2271" s="18">
        <v>12000</v>
      </c>
    </row>
    <row r="2272" spans="1:2">
      <c r="A2272" s="135" t="s">
        <v>759</v>
      </c>
      <c r="B2272" s="18">
        <v>12000</v>
      </c>
    </row>
    <row r="2273" spans="1:2">
      <c r="A2273" s="138" t="s">
        <v>9</v>
      </c>
      <c r="B2273" s="18">
        <v>10000</v>
      </c>
    </row>
    <row r="2274" spans="1:2">
      <c r="A2274" s="135" t="s">
        <v>814</v>
      </c>
      <c r="B2274" s="18">
        <v>10000</v>
      </c>
    </row>
    <row r="2275" spans="1:2">
      <c r="A2275" s="138" t="s">
        <v>62</v>
      </c>
      <c r="B2275" s="18">
        <v>50000</v>
      </c>
    </row>
    <row r="2276" spans="1:2">
      <c r="A2276" s="135" t="s">
        <v>815</v>
      </c>
      <c r="B2276" s="18">
        <v>50000</v>
      </c>
    </row>
    <row r="2277" spans="1:2">
      <c r="A2277" s="136" t="s">
        <v>577</v>
      </c>
      <c r="B2277" s="28">
        <v>200000</v>
      </c>
    </row>
    <row r="2278" spans="1:2">
      <c r="A2278" s="138" t="s">
        <v>62</v>
      </c>
      <c r="B2278" s="18">
        <v>200000</v>
      </c>
    </row>
    <row r="2279" spans="1:2">
      <c r="A2279" s="135" t="s">
        <v>815</v>
      </c>
      <c r="B2279" s="18">
        <v>200000</v>
      </c>
    </row>
    <row r="2280" spans="1:2">
      <c r="A2280" s="134" t="s">
        <v>420</v>
      </c>
      <c r="B2280" s="24">
        <v>750000</v>
      </c>
    </row>
    <row r="2281" spans="1:2">
      <c r="A2281" s="136" t="s">
        <v>149</v>
      </c>
      <c r="B2281" s="28">
        <v>100000</v>
      </c>
    </row>
    <row r="2282" spans="1:2">
      <c r="A2282" s="138" t="s">
        <v>9</v>
      </c>
      <c r="B2282" s="18">
        <v>50000</v>
      </c>
    </row>
    <row r="2283" spans="1:2">
      <c r="A2283" s="135" t="s">
        <v>814</v>
      </c>
      <c r="B2283" s="18">
        <v>50000</v>
      </c>
    </row>
    <row r="2284" spans="1:2">
      <c r="A2284" s="138" t="s">
        <v>62</v>
      </c>
      <c r="B2284" s="18">
        <v>50000</v>
      </c>
    </row>
    <row r="2285" spans="1:2">
      <c r="A2285" s="135" t="s">
        <v>815</v>
      </c>
      <c r="B2285" s="18">
        <v>50000</v>
      </c>
    </row>
    <row r="2286" spans="1:2">
      <c r="A2286" s="136" t="s">
        <v>25</v>
      </c>
      <c r="B2286" s="28">
        <v>500000</v>
      </c>
    </row>
    <row r="2287" spans="1:2">
      <c r="A2287" s="138" t="s">
        <v>9</v>
      </c>
      <c r="B2287" s="18">
        <v>100000</v>
      </c>
    </row>
    <row r="2288" spans="1:2">
      <c r="A2288" s="135" t="s">
        <v>808</v>
      </c>
      <c r="B2288" s="18">
        <v>50000</v>
      </c>
    </row>
    <row r="2289" spans="1:2">
      <c r="A2289" s="135" t="s">
        <v>814</v>
      </c>
      <c r="B2289" s="18">
        <v>50000</v>
      </c>
    </row>
    <row r="2290" spans="1:2">
      <c r="A2290" s="138" t="s">
        <v>62</v>
      </c>
      <c r="B2290" s="18">
        <v>400000</v>
      </c>
    </row>
    <row r="2291" spans="1:2">
      <c r="A2291" s="135" t="s">
        <v>815</v>
      </c>
      <c r="B2291" s="18">
        <v>400000</v>
      </c>
    </row>
    <row r="2292" spans="1:2">
      <c r="A2292" s="136" t="s">
        <v>89</v>
      </c>
      <c r="B2292" s="28">
        <v>150000</v>
      </c>
    </row>
    <row r="2293" spans="1:2">
      <c r="A2293" s="138" t="s">
        <v>62</v>
      </c>
      <c r="B2293" s="18">
        <v>150000</v>
      </c>
    </row>
    <row r="2294" spans="1:2">
      <c r="A2294" s="135" t="s">
        <v>815</v>
      </c>
      <c r="B2294" s="18">
        <v>150000</v>
      </c>
    </row>
    <row r="2295" spans="1:2">
      <c r="A2295" s="134" t="s">
        <v>421</v>
      </c>
      <c r="B2295" s="24">
        <v>1300000</v>
      </c>
    </row>
    <row r="2296" spans="1:2">
      <c r="A2296" s="136" t="s">
        <v>25</v>
      </c>
      <c r="B2296" s="28">
        <v>1200000</v>
      </c>
    </row>
    <row r="2297" spans="1:2">
      <c r="A2297" s="138" t="s">
        <v>62</v>
      </c>
      <c r="B2297" s="18">
        <v>1200000</v>
      </c>
    </row>
    <row r="2298" spans="1:2">
      <c r="A2298" s="135" t="s">
        <v>815</v>
      </c>
      <c r="B2298" s="18">
        <v>1200000</v>
      </c>
    </row>
    <row r="2299" spans="1:2">
      <c r="A2299" s="136" t="s">
        <v>577</v>
      </c>
      <c r="B2299" s="28">
        <v>100000</v>
      </c>
    </row>
    <row r="2300" spans="1:2">
      <c r="A2300" s="138" t="s">
        <v>62</v>
      </c>
      <c r="B2300" s="18">
        <v>100000</v>
      </c>
    </row>
    <row r="2301" spans="1:2">
      <c r="A2301" s="135" t="s">
        <v>815</v>
      </c>
      <c r="B2301" s="18">
        <v>100000</v>
      </c>
    </row>
    <row r="2302" spans="1:2" ht="25.5">
      <c r="A2302" s="134" t="s">
        <v>614</v>
      </c>
      <c r="B2302" s="24">
        <v>20000</v>
      </c>
    </row>
    <row r="2303" spans="1:2">
      <c r="A2303" s="136" t="s">
        <v>149</v>
      </c>
      <c r="B2303" s="28">
        <v>20000</v>
      </c>
    </row>
    <row r="2304" spans="1:2">
      <c r="A2304" s="138" t="s">
        <v>62</v>
      </c>
      <c r="B2304" s="18">
        <v>20000</v>
      </c>
    </row>
    <row r="2305" spans="1:2">
      <c r="A2305" s="135" t="s">
        <v>815</v>
      </c>
      <c r="B2305" s="18">
        <v>20000</v>
      </c>
    </row>
    <row r="2306" spans="1:2">
      <c r="A2306" s="143" t="s">
        <v>422</v>
      </c>
      <c r="B2306" s="24">
        <v>15000</v>
      </c>
    </row>
    <row r="2307" spans="1:2">
      <c r="A2307" s="136" t="s">
        <v>149</v>
      </c>
      <c r="B2307" s="28">
        <v>15000</v>
      </c>
    </row>
    <row r="2308" spans="1:2">
      <c r="A2308" s="138" t="s">
        <v>62</v>
      </c>
      <c r="B2308" s="18">
        <v>15000</v>
      </c>
    </row>
    <row r="2309" spans="1:2">
      <c r="A2309" s="135" t="s">
        <v>815</v>
      </c>
      <c r="B2309" s="18">
        <v>15000</v>
      </c>
    </row>
    <row r="2310" spans="1:2">
      <c r="A2310" s="133" t="s">
        <v>164</v>
      </c>
      <c r="B2310" s="24">
        <v>1935589</v>
      </c>
    </row>
    <row r="2311" spans="1:2" ht="25.5">
      <c r="A2311" s="134" t="s">
        <v>165</v>
      </c>
      <c r="B2311" s="24">
        <v>1030000</v>
      </c>
    </row>
    <row r="2312" spans="1:2">
      <c r="A2312" s="136" t="s">
        <v>20</v>
      </c>
      <c r="B2312" s="28">
        <v>70000</v>
      </c>
    </row>
    <row r="2313" spans="1:2">
      <c r="A2313" s="138" t="s">
        <v>5</v>
      </c>
      <c r="B2313" s="18">
        <v>40000</v>
      </c>
    </row>
    <row r="2314" spans="1:2">
      <c r="A2314" s="135" t="s">
        <v>752</v>
      </c>
      <c r="B2314" s="18">
        <v>20000</v>
      </c>
    </row>
    <row r="2315" spans="1:2">
      <c r="A2315" s="135" t="s">
        <v>759</v>
      </c>
      <c r="B2315" s="18">
        <v>20000</v>
      </c>
    </row>
    <row r="2316" spans="1:2">
      <c r="A2316" s="138" t="s">
        <v>9</v>
      </c>
      <c r="B2316" s="18">
        <v>30000</v>
      </c>
    </row>
    <row r="2317" spans="1:2">
      <c r="A2317" s="135" t="s">
        <v>808</v>
      </c>
      <c r="B2317" s="18">
        <v>30000</v>
      </c>
    </row>
    <row r="2318" spans="1:2">
      <c r="A2318" s="136" t="s">
        <v>577</v>
      </c>
      <c r="B2318" s="28">
        <v>460000</v>
      </c>
    </row>
    <row r="2319" spans="1:2">
      <c r="A2319" s="138" t="s">
        <v>5</v>
      </c>
      <c r="B2319" s="18">
        <v>35000</v>
      </c>
    </row>
    <row r="2320" spans="1:2">
      <c r="A2320" s="135" t="s">
        <v>759</v>
      </c>
      <c r="B2320" s="18">
        <v>35000</v>
      </c>
    </row>
    <row r="2321" spans="1:2">
      <c r="A2321" s="138" t="s">
        <v>9</v>
      </c>
      <c r="B2321" s="18">
        <v>425000</v>
      </c>
    </row>
    <row r="2322" spans="1:2">
      <c r="A2322" s="135" t="s">
        <v>808</v>
      </c>
      <c r="B2322" s="18">
        <v>425000</v>
      </c>
    </row>
    <row r="2323" spans="1:2">
      <c r="A2323" s="136" t="s">
        <v>89</v>
      </c>
      <c r="B2323" s="28">
        <v>500000</v>
      </c>
    </row>
    <row r="2324" spans="1:2">
      <c r="A2324" s="138" t="s">
        <v>9</v>
      </c>
      <c r="B2324" s="18">
        <v>500000</v>
      </c>
    </row>
    <row r="2325" spans="1:2">
      <c r="A2325" s="135" t="s">
        <v>808</v>
      </c>
      <c r="B2325" s="18">
        <v>500000</v>
      </c>
    </row>
    <row r="2326" spans="1:2">
      <c r="A2326" s="134" t="s">
        <v>166</v>
      </c>
      <c r="B2326" s="24">
        <v>905589</v>
      </c>
    </row>
    <row r="2327" spans="1:2">
      <c r="A2327" s="136" t="s">
        <v>149</v>
      </c>
      <c r="B2327" s="28">
        <v>308000</v>
      </c>
    </row>
    <row r="2328" spans="1:2">
      <c r="A2328" s="138" t="s">
        <v>5</v>
      </c>
      <c r="B2328" s="18">
        <v>22000</v>
      </c>
    </row>
    <row r="2329" spans="1:2">
      <c r="A2329" s="135" t="s">
        <v>757</v>
      </c>
      <c r="B2329" s="18">
        <v>22000</v>
      </c>
    </row>
    <row r="2330" spans="1:2">
      <c r="A2330" s="138" t="s">
        <v>9</v>
      </c>
      <c r="B2330" s="18">
        <v>10000</v>
      </c>
    </row>
    <row r="2331" spans="1:2">
      <c r="A2331" s="135" t="s">
        <v>814</v>
      </c>
      <c r="B2331" s="18">
        <v>10000</v>
      </c>
    </row>
    <row r="2332" spans="1:2">
      <c r="A2332" s="138" t="s">
        <v>62</v>
      </c>
      <c r="B2332" s="18">
        <v>276000</v>
      </c>
    </row>
    <row r="2333" spans="1:2">
      <c r="A2333" s="135" t="s">
        <v>815</v>
      </c>
      <c r="B2333" s="18">
        <v>276000</v>
      </c>
    </row>
    <row r="2334" spans="1:2">
      <c r="A2334" s="136" t="s">
        <v>577</v>
      </c>
      <c r="B2334" s="28">
        <v>165000</v>
      </c>
    </row>
    <row r="2335" spans="1:2">
      <c r="A2335" s="138" t="s">
        <v>9</v>
      </c>
      <c r="B2335" s="18">
        <v>165000</v>
      </c>
    </row>
    <row r="2336" spans="1:2">
      <c r="A2336" s="135" t="s">
        <v>808</v>
      </c>
      <c r="B2336" s="18">
        <v>165000</v>
      </c>
    </row>
    <row r="2337" spans="1:2">
      <c r="A2337" s="136" t="s">
        <v>89</v>
      </c>
      <c r="B2337" s="28">
        <v>432589</v>
      </c>
    </row>
    <row r="2338" spans="1:2">
      <c r="A2338" s="138" t="s">
        <v>9</v>
      </c>
      <c r="B2338" s="18">
        <v>230000</v>
      </c>
    </row>
    <row r="2339" spans="1:2">
      <c r="A2339" s="135" t="s">
        <v>808</v>
      </c>
      <c r="B2339" s="18">
        <v>230000</v>
      </c>
    </row>
    <row r="2340" spans="1:2">
      <c r="A2340" s="138" t="s">
        <v>62</v>
      </c>
      <c r="B2340" s="18">
        <v>202589</v>
      </c>
    </row>
    <row r="2341" spans="1:2">
      <c r="A2341" s="135" t="s">
        <v>815</v>
      </c>
      <c r="B2341" s="18">
        <v>202589</v>
      </c>
    </row>
    <row r="2342" spans="1:2">
      <c r="A2342" s="133" t="s">
        <v>423</v>
      </c>
      <c r="B2342" s="24">
        <v>128362</v>
      </c>
    </row>
    <row r="2343" spans="1:2">
      <c r="A2343" s="134" t="s">
        <v>615</v>
      </c>
      <c r="B2343" s="24">
        <v>46362</v>
      </c>
    </row>
    <row r="2344" spans="1:2">
      <c r="A2344" s="136" t="s">
        <v>23</v>
      </c>
      <c r="B2344" s="28">
        <v>46362</v>
      </c>
    </row>
    <row r="2345" spans="1:2">
      <c r="A2345" s="138" t="s">
        <v>5</v>
      </c>
      <c r="B2345" s="18">
        <v>26362</v>
      </c>
    </row>
    <row r="2346" spans="1:2">
      <c r="A2346" s="135" t="s">
        <v>757</v>
      </c>
      <c r="B2346" s="18">
        <v>16362</v>
      </c>
    </row>
    <row r="2347" spans="1:2">
      <c r="A2347" s="135" t="s">
        <v>759</v>
      </c>
      <c r="B2347" s="18">
        <v>10000</v>
      </c>
    </row>
    <row r="2348" spans="1:2">
      <c r="A2348" s="138" t="s">
        <v>40</v>
      </c>
      <c r="B2348" s="18">
        <v>10000</v>
      </c>
    </row>
    <row r="2349" spans="1:2">
      <c r="A2349" s="135" t="s">
        <v>776</v>
      </c>
      <c r="B2349" s="18">
        <v>10000</v>
      </c>
    </row>
    <row r="2350" spans="1:2">
      <c r="A2350" s="138" t="s">
        <v>633</v>
      </c>
      <c r="B2350" s="18">
        <v>10000</v>
      </c>
    </row>
    <row r="2351" spans="1:2">
      <c r="A2351" s="135" t="s">
        <v>785</v>
      </c>
      <c r="B2351" s="18">
        <v>10000</v>
      </c>
    </row>
    <row r="2352" spans="1:2">
      <c r="A2352" s="134" t="s">
        <v>424</v>
      </c>
      <c r="B2352" s="24">
        <v>2000</v>
      </c>
    </row>
    <row r="2353" spans="1:2">
      <c r="A2353" s="136" t="s">
        <v>3</v>
      </c>
      <c r="B2353" s="28">
        <v>2000</v>
      </c>
    </row>
    <row r="2354" spans="1:2">
      <c r="A2354" s="138" t="s">
        <v>5</v>
      </c>
      <c r="B2354" s="18">
        <v>2000</v>
      </c>
    </row>
    <row r="2355" spans="1:2">
      <c r="A2355" s="135" t="s">
        <v>759</v>
      </c>
      <c r="B2355" s="18">
        <v>2000</v>
      </c>
    </row>
    <row r="2356" spans="1:2">
      <c r="A2356" s="134" t="s">
        <v>425</v>
      </c>
      <c r="B2356" s="24">
        <v>20000</v>
      </c>
    </row>
    <row r="2357" spans="1:2">
      <c r="A2357" s="136" t="s">
        <v>3</v>
      </c>
      <c r="B2357" s="28">
        <v>20000</v>
      </c>
    </row>
    <row r="2358" spans="1:2">
      <c r="A2358" s="138" t="s">
        <v>5</v>
      </c>
      <c r="B2358" s="18">
        <v>20000</v>
      </c>
    </row>
    <row r="2359" spans="1:2">
      <c r="A2359" s="135" t="s">
        <v>757</v>
      </c>
      <c r="B2359" s="18">
        <v>7000</v>
      </c>
    </row>
    <row r="2360" spans="1:2">
      <c r="A2360" s="135" t="s">
        <v>759</v>
      </c>
      <c r="B2360" s="18">
        <v>13000</v>
      </c>
    </row>
    <row r="2361" spans="1:2">
      <c r="A2361" s="134" t="s">
        <v>616</v>
      </c>
      <c r="B2361" s="24">
        <v>60000</v>
      </c>
    </row>
    <row r="2362" spans="1:2">
      <c r="A2362" s="136" t="s">
        <v>3</v>
      </c>
      <c r="B2362" s="28">
        <v>60000</v>
      </c>
    </row>
    <row r="2363" spans="1:2">
      <c r="A2363" s="138" t="s">
        <v>5</v>
      </c>
      <c r="B2363" s="18">
        <v>40000</v>
      </c>
    </row>
    <row r="2364" spans="1:2">
      <c r="A2364" s="135" t="s">
        <v>753</v>
      </c>
      <c r="B2364" s="18">
        <v>10000</v>
      </c>
    </row>
    <row r="2365" spans="1:2">
      <c r="A2365" s="135" t="s">
        <v>754</v>
      </c>
      <c r="B2365" s="18">
        <v>10000</v>
      </c>
    </row>
    <row r="2366" spans="1:2">
      <c r="A2366" s="135" t="s">
        <v>757</v>
      </c>
      <c r="B2366" s="18">
        <v>5000</v>
      </c>
    </row>
    <row r="2367" spans="1:2">
      <c r="A2367" s="135" t="s">
        <v>759</v>
      </c>
      <c r="B2367" s="18">
        <v>15000</v>
      </c>
    </row>
    <row r="2368" spans="1:2">
      <c r="A2368" s="138" t="s">
        <v>40</v>
      </c>
      <c r="B2368" s="18">
        <v>15000</v>
      </c>
    </row>
    <row r="2369" spans="1:2">
      <c r="A2369" s="135" t="s">
        <v>776</v>
      </c>
      <c r="B2369" s="18">
        <v>15000</v>
      </c>
    </row>
    <row r="2370" spans="1:2">
      <c r="A2370" s="138" t="s">
        <v>633</v>
      </c>
      <c r="B2370" s="18">
        <v>5000</v>
      </c>
    </row>
    <row r="2371" spans="1:2">
      <c r="A2371" s="135" t="s">
        <v>785</v>
      </c>
      <c r="B2371" s="18">
        <v>5000</v>
      </c>
    </row>
    <row r="2372" spans="1:2">
      <c r="A2372" s="137" t="s">
        <v>845</v>
      </c>
      <c r="B2372" s="26">
        <v>3131979</v>
      </c>
    </row>
    <row r="2373" spans="1:2">
      <c r="A2373" s="136" t="s">
        <v>511</v>
      </c>
      <c r="B2373" s="28">
        <v>2258002</v>
      </c>
    </row>
    <row r="2374" spans="1:2">
      <c r="A2374" s="136" t="s">
        <v>512</v>
      </c>
      <c r="B2374" s="28">
        <v>39098</v>
      </c>
    </row>
    <row r="2375" spans="1:2">
      <c r="A2375" s="136" t="s">
        <v>513</v>
      </c>
      <c r="B2375" s="28">
        <v>200000</v>
      </c>
    </row>
    <row r="2376" spans="1:2">
      <c r="A2376" s="136" t="s">
        <v>514</v>
      </c>
      <c r="B2376" s="28">
        <v>549240</v>
      </c>
    </row>
    <row r="2377" spans="1:2">
      <c r="A2377" s="136" t="s">
        <v>515</v>
      </c>
      <c r="B2377" s="28">
        <v>23719</v>
      </c>
    </row>
    <row r="2378" spans="1:2" ht="25.5">
      <c r="A2378" s="136" t="s">
        <v>516</v>
      </c>
      <c r="B2378" s="28">
        <v>2000</v>
      </c>
    </row>
    <row r="2379" spans="1:2">
      <c r="A2379" s="136" t="s">
        <v>518</v>
      </c>
      <c r="B2379" s="28">
        <v>59920</v>
      </c>
    </row>
    <row r="2380" spans="1:2">
      <c r="A2380" s="133" t="s">
        <v>167</v>
      </c>
      <c r="B2380" s="24">
        <v>3125829</v>
      </c>
    </row>
    <row r="2381" spans="1:2">
      <c r="A2381" s="134" t="s">
        <v>168</v>
      </c>
      <c r="B2381" s="24">
        <v>2090567</v>
      </c>
    </row>
    <row r="2382" spans="1:2">
      <c r="A2382" s="136" t="s">
        <v>3</v>
      </c>
      <c r="B2382" s="28">
        <v>1803971</v>
      </c>
    </row>
    <row r="2383" spans="1:2">
      <c r="A2383" s="138" t="s">
        <v>24</v>
      </c>
      <c r="B2383" s="18">
        <v>1803971</v>
      </c>
    </row>
    <row r="2384" spans="1:2">
      <c r="A2384" s="135" t="s">
        <v>733</v>
      </c>
      <c r="B2384" s="18">
        <v>1385519</v>
      </c>
    </row>
    <row r="2385" spans="1:2">
      <c r="A2385" s="135" t="s">
        <v>735</v>
      </c>
      <c r="B2385" s="18">
        <v>7000</v>
      </c>
    </row>
    <row r="2386" spans="1:2">
      <c r="A2386" s="135" t="s">
        <v>736</v>
      </c>
      <c r="B2386" s="18">
        <v>53196</v>
      </c>
    </row>
    <row r="2387" spans="1:2">
      <c r="A2387" s="135" t="s">
        <v>737</v>
      </c>
      <c r="B2387" s="18">
        <v>114951</v>
      </c>
    </row>
    <row r="2388" spans="1:2">
      <c r="A2388" s="135" t="s">
        <v>739</v>
      </c>
      <c r="B2388" s="18">
        <v>243305</v>
      </c>
    </row>
    <row r="2389" spans="1:2">
      <c r="A2389" s="136" t="s">
        <v>82</v>
      </c>
      <c r="B2389" s="28">
        <v>63452</v>
      </c>
    </row>
    <row r="2390" spans="1:2">
      <c r="A2390" s="138" t="s">
        <v>24</v>
      </c>
      <c r="B2390" s="18">
        <v>63452</v>
      </c>
    </row>
    <row r="2391" spans="1:2">
      <c r="A2391" s="135" t="s">
        <v>733</v>
      </c>
      <c r="B2391" s="18">
        <v>48368</v>
      </c>
    </row>
    <row r="2392" spans="1:2">
      <c r="A2392" s="135" t="s">
        <v>736</v>
      </c>
      <c r="B2392" s="18">
        <v>1109</v>
      </c>
    </row>
    <row r="2393" spans="1:2">
      <c r="A2393" s="135" t="s">
        <v>737</v>
      </c>
      <c r="B2393" s="18">
        <v>5803</v>
      </c>
    </row>
    <row r="2394" spans="1:2">
      <c r="A2394" s="135" t="s">
        <v>739</v>
      </c>
      <c r="B2394" s="18">
        <v>8172</v>
      </c>
    </row>
    <row r="2395" spans="1:2">
      <c r="A2395" s="136" t="s">
        <v>85</v>
      </c>
      <c r="B2395" s="28">
        <v>223144</v>
      </c>
    </row>
    <row r="2396" spans="1:2">
      <c r="A2396" s="138" t="s">
        <v>24</v>
      </c>
      <c r="B2396" s="18">
        <v>223144</v>
      </c>
    </row>
    <row r="2397" spans="1:2">
      <c r="A2397" s="135" t="s">
        <v>733</v>
      </c>
      <c r="B2397" s="18">
        <v>176555</v>
      </c>
    </row>
    <row r="2398" spans="1:2">
      <c r="A2398" s="135" t="s">
        <v>736</v>
      </c>
      <c r="B2398" s="18">
        <v>9259</v>
      </c>
    </row>
    <row r="2399" spans="1:2">
      <c r="A2399" s="135" t="s">
        <v>737</v>
      </c>
      <c r="B2399" s="18">
        <v>7602</v>
      </c>
    </row>
    <row r="2400" spans="1:2">
      <c r="A2400" s="135" t="s">
        <v>739</v>
      </c>
      <c r="B2400" s="18">
        <v>29728</v>
      </c>
    </row>
    <row r="2401" spans="1:2">
      <c r="A2401" s="134" t="s">
        <v>169</v>
      </c>
      <c r="B2401" s="24">
        <v>456469</v>
      </c>
    </row>
    <row r="2402" spans="1:2">
      <c r="A2402" s="136" t="s">
        <v>3</v>
      </c>
      <c r="B2402" s="28">
        <v>347579</v>
      </c>
    </row>
    <row r="2403" spans="1:2">
      <c r="A2403" s="138" t="s">
        <v>5</v>
      </c>
      <c r="B2403" s="18">
        <v>347279</v>
      </c>
    </row>
    <row r="2404" spans="1:2">
      <c r="A2404" s="135" t="s">
        <v>742</v>
      </c>
      <c r="B2404" s="18">
        <v>46937</v>
      </c>
    </row>
    <row r="2405" spans="1:2">
      <c r="A2405" s="135" t="s">
        <v>745</v>
      </c>
      <c r="B2405" s="18">
        <v>26540</v>
      </c>
    </row>
    <row r="2406" spans="1:2">
      <c r="A2406" s="135" t="s">
        <v>747</v>
      </c>
      <c r="B2406" s="18">
        <v>44192</v>
      </c>
    </row>
    <row r="2407" spans="1:2">
      <c r="A2407" s="135" t="s">
        <v>748</v>
      </c>
      <c r="B2407" s="18">
        <v>4500</v>
      </c>
    </row>
    <row r="2408" spans="1:2">
      <c r="A2408" s="135" t="s">
        <v>749</v>
      </c>
      <c r="B2408" s="18">
        <v>4000</v>
      </c>
    </row>
    <row r="2409" spans="1:2">
      <c r="A2409" s="135" t="s">
        <v>751</v>
      </c>
      <c r="B2409" s="18">
        <v>22505</v>
      </c>
    </row>
    <row r="2410" spans="1:2">
      <c r="A2410" s="135" t="s">
        <v>752</v>
      </c>
      <c r="B2410" s="18">
        <v>48420</v>
      </c>
    </row>
    <row r="2411" spans="1:2">
      <c r="A2411" s="135" t="s">
        <v>754</v>
      </c>
      <c r="B2411" s="18">
        <v>70935</v>
      </c>
    </row>
    <row r="2412" spans="1:2">
      <c r="A2412" s="135" t="s">
        <v>755</v>
      </c>
      <c r="B2412" s="18">
        <v>35000</v>
      </c>
    </row>
    <row r="2413" spans="1:2">
      <c r="A2413" s="135" t="s">
        <v>756</v>
      </c>
      <c r="B2413" s="18">
        <v>100</v>
      </c>
    </row>
    <row r="2414" spans="1:2">
      <c r="A2414" s="135" t="s">
        <v>757</v>
      </c>
      <c r="B2414" s="18">
        <v>1000</v>
      </c>
    </row>
    <row r="2415" spans="1:2">
      <c r="A2415" s="135" t="s">
        <v>759</v>
      </c>
      <c r="B2415" s="18">
        <v>36000</v>
      </c>
    </row>
    <row r="2416" spans="1:2">
      <c r="A2416" s="135" t="s">
        <v>762</v>
      </c>
      <c r="B2416" s="18">
        <v>7000</v>
      </c>
    </row>
    <row r="2417" spans="1:2">
      <c r="A2417" s="135" t="s">
        <v>767</v>
      </c>
      <c r="B2417" s="18">
        <v>150</v>
      </c>
    </row>
    <row r="2418" spans="1:2">
      <c r="A2418" s="138" t="s">
        <v>17</v>
      </c>
      <c r="B2418" s="18">
        <v>300</v>
      </c>
    </row>
    <row r="2419" spans="1:2">
      <c r="A2419" s="135" t="s">
        <v>773</v>
      </c>
      <c r="B2419" s="18">
        <v>300</v>
      </c>
    </row>
    <row r="2420" spans="1:2">
      <c r="A2420" s="136" t="s">
        <v>81</v>
      </c>
      <c r="B2420" s="28">
        <v>4997</v>
      </c>
    </row>
    <row r="2421" spans="1:2">
      <c r="A2421" s="138" t="s">
        <v>5</v>
      </c>
      <c r="B2421" s="18">
        <v>4997</v>
      </c>
    </row>
    <row r="2422" spans="1:2">
      <c r="A2422" s="135" t="s">
        <v>747</v>
      </c>
      <c r="B2422" s="18">
        <v>4997</v>
      </c>
    </row>
    <row r="2423" spans="1:2">
      <c r="A2423" s="136" t="s">
        <v>82</v>
      </c>
      <c r="B2423" s="28">
        <v>35617</v>
      </c>
    </row>
    <row r="2424" spans="1:2">
      <c r="A2424" s="138" t="s">
        <v>5</v>
      </c>
      <c r="B2424" s="18">
        <v>34616</v>
      </c>
    </row>
    <row r="2425" spans="1:2">
      <c r="A2425" s="135" t="s">
        <v>741</v>
      </c>
      <c r="B2425" s="18">
        <v>1300</v>
      </c>
    </row>
    <row r="2426" spans="1:2">
      <c r="A2426" s="135" t="s">
        <v>742</v>
      </c>
      <c r="B2426" s="18">
        <v>2548</v>
      </c>
    </row>
    <row r="2427" spans="1:2">
      <c r="A2427" s="135" t="s">
        <v>743</v>
      </c>
      <c r="B2427" s="18">
        <v>1400</v>
      </c>
    </row>
    <row r="2428" spans="1:2">
      <c r="A2428" s="135" t="s">
        <v>744</v>
      </c>
      <c r="B2428" s="18">
        <v>800</v>
      </c>
    </row>
    <row r="2429" spans="1:2">
      <c r="A2429" s="135" t="s">
        <v>745</v>
      </c>
      <c r="B2429" s="18">
        <v>2750</v>
      </c>
    </row>
    <row r="2430" spans="1:2">
      <c r="A2430" s="135" t="s">
        <v>748</v>
      </c>
      <c r="B2430" s="18">
        <v>3500</v>
      </c>
    </row>
    <row r="2431" spans="1:2">
      <c r="A2431" s="135" t="s">
        <v>749</v>
      </c>
      <c r="B2431" s="18">
        <v>50</v>
      </c>
    </row>
    <row r="2432" spans="1:2">
      <c r="A2432" s="135" t="s">
        <v>752</v>
      </c>
      <c r="B2432" s="18">
        <v>1000</v>
      </c>
    </row>
    <row r="2433" spans="1:2">
      <c r="A2433" s="135" t="s">
        <v>753</v>
      </c>
      <c r="B2433" s="18">
        <v>1100</v>
      </c>
    </row>
    <row r="2434" spans="1:2">
      <c r="A2434" s="135" t="s">
        <v>754</v>
      </c>
      <c r="B2434" s="18">
        <v>50</v>
      </c>
    </row>
    <row r="2435" spans="1:2">
      <c r="A2435" s="135" t="s">
        <v>755</v>
      </c>
      <c r="B2435" s="18">
        <v>656</v>
      </c>
    </row>
    <row r="2436" spans="1:2">
      <c r="A2436" s="135" t="s">
        <v>756</v>
      </c>
      <c r="B2436" s="18">
        <v>37</v>
      </c>
    </row>
    <row r="2437" spans="1:2">
      <c r="A2437" s="135" t="s">
        <v>757</v>
      </c>
      <c r="B2437" s="18">
        <v>2500</v>
      </c>
    </row>
    <row r="2438" spans="1:2">
      <c r="A2438" s="135" t="s">
        <v>758</v>
      </c>
      <c r="B2438" s="18">
        <v>100</v>
      </c>
    </row>
    <row r="2439" spans="1:2">
      <c r="A2439" s="135" t="s">
        <v>759</v>
      </c>
      <c r="B2439" s="18">
        <v>11775</v>
      </c>
    </row>
    <row r="2440" spans="1:2">
      <c r="A2440" s="135" t="s">
        <v>762</v>
      </c>
      <c r="B2440" s="18">
        <v>900</v>
      </c>
    </row>
    <row r="2441" spans="1:2">
      <c r="A2441" s="135" t="s">
        <v>763</v>
      </c>
      <c r="B2441" s="18">
        <v>1350</v>
      </c>
    </row>
    <row r="2442" spans="1:2">
      <c r="A2442" s="135" t="s">
        <v>764</v>
      </c>
      <c r="B2442" s="18">
        <v>800</v>
      </c>
    </row>
    <row r="2443" spans="1:2">
      <c r="A2443" s="135" t="s">
        <v>765</v>
      </c>
      <c r="B2443" s="18">
        <v>2000</v>
      </c>
    </row>
    <row r="2444" spans="1:2">
      <c r="A2444" s="138" t="s">
        <v>17</v>
      </c>
      <c r="B2444" s="18">
        <v>1001</v>
      </c>
    </row>
    <row r="2445" spans="1:2">
      <c r="A2445" s="135" t="s">
        <v>771</v>
      </c>
      <c r="B2445" s="18">
        <v>1000</v>
      </c>
    </row>
    <row r="2446" spans="1:2">
      <c r="A2446" s="135" t="s">
        <v>772</v>
      </c>
      <c r="B2446" s="18">
        <v>1</v>
      </c>
    </row>
    <row r="2447" spans="1:2">
      <c r="A2447" s="136" t="s">
        <v>85</v>
      </c>
      <c r="B2447" s="28">
        <v>68076</v>
      </c>
    </row>
    <row r="2448" spans="1:2">
      <c r="A2448" s="138" t="s">
        <v>5</v>
      </c>
      <c r="B2448" s="18">
        <v>66876</v>
      </c>
    </row>
    <row r="2449" spans="1:2">
      <c r="A2449" s="135" t="s">
        <v>741</v>
      </c>
      <c r="B2449" s="18">
        <v>3490</v>
      </c>
    </row>
    <row r="2450" spans="1:2">
      <c r="A2450" s="135" t="s">
        <v>742</v>
      </c>
      <c r="B2450" s="18">
        <v>5532</v>
      </c>
    </row>
    <row r="2451" spans="1:2">
      <c r="A2451" s="135" t="s">
        <v>743</v>
      </c>
      <c r="B2451" s="18">
        <v>1328</v>
      </c>
    </row>
    <row r="2452" spans="1:2">
      <c r="A2452" s="135" t="s">
        <v>744</v>
      </c>
      <c r="B2452" s="18">
        <v>1500</v>
      </c>
    </row>
    <row r="2453" spans="1:2">
      <c r="A2453" s="135" t="s">
        <v>745</v>
      </c>
      <c r="B2453" s="18">
        <v>1459</v>
      </c>
    </row>
    <row r="2454" spans="1:2">
      <c r="A2454" s="135" t="s">
        <v>747</v>
      </c>
      <c r="B2454" s="18">
        <v>12348</v>
      </c>
    </row>
    <row r="2455" spans="1:2">
      <c r="A2455" s="135" t="s">
        <v>748</v>
      </c>
      <c r="B2455" s="18">
        <v>2531</v>
      </c>
    </row>
    <row r="2456" spans="1:2">
      <c r="A2456" s="135" t="s">
        <v>749</v>
      </c>
      <c r="B2456" s="18">
        <v>100</v>
      </c>
    </row>
    <row r="2457" spans="1:2">
      <c r="A2457" s="135" t="s">
        <v>751</v>
      </c>
      <c r="B2457" s="18">
        <v>559</v>
      </c>
    </row>
    <row r="2458" spans="1:2">
      <c r="A2458" s="135" t="s">
        <v>752</v>
      </c>
      <c r="B2458" s="18">
        <v>11500</v>
      </c>
    </row>
    <row r="2459" spans="1:2">
      <c r="A2459" s="135" t="s">
        <v>754</v>
      </c>
      <c r="B2459" s="18">
        <v>50</v>
      </c>
    </row>
    <row r="2460" spans="1:2">
      <c r="A2460" s="135" t="s">
        <v>757</v>
      </c>
      <c r="B2460" s="18">
        <v>100</v>
      </c>
    </row>
    <row r="2461" spans="1:2">
      <c r="A2461" s="135" t="s">
        <v>759</v>
      </c>
      <c r="B2461" s="18">
        <v>23566</v>
      </c>
    </row>
    <row r="2462" spans="1:2">
      <c r="A2462" s="135" t="s">
        <v>762</v>
      </c>
      <c r="B2462" s="18">
        <v>2600</v>
      </c>
    </row>
    <row r="2463" spans="1:2">
      <c r="A2463" s="135" t="s">
        <v>763</v>
      </c>
      <c r="B2463" s="18">
        <v>213</v>
      </c>
    </row>
    <row r="2464" spans="1:2">
      <c r="A2464" s="138" t="s">
        <v>17</v>
      </c>
      <c r="B2464" s="18">
        <v>1200</v>
      </c>
    </row>
    <row r="2465" spans="1:2">
      <c r="A2465" s="135" t="s">
        <v>771</v>
      </c>
      <c r="B2465" s="18">
        <v>1200</v>
      </c>
    </row>
    <row r="2466" spans="1:2">
      <c r="A2466" s="136" t="s">
        <v>110</v>
      </c>
      <c r="B2466" s="28">
        <v>200</v>
      </c>
    </row>
    <row r="2467" spans="1:2">
      <c r="A2467" s="138" t="s">
        <v>5</v>
      </c>
      <c r="B2467" s="18">
        <v>200</v>
      </c>
    </row>
    <row r="2468" spans="1:2">
      <c r="A2468" s="135" t="s">
        <v>741</v>
      </c>
      <c r="B2468" s="18">
        <v>200</v>
      </c>
    </row>
    <row r="2469" spans="1:2">
      <c r="A2469" s="134" t="s">
        <v>170</v>
      </c>
      <c r="B2469" s="24">
        <v>80443</v>
      </c>
    </row>
    <row r="2470" spans="1:2">
      <c r="A2470" s="136" t="s">
        <v>3</v>
      </c>
      <c r="B2470" s="28">
        <v>18272</v>
      </c>
    </row>
    <row r="2471" spans="1:2">
      <c r="A2471" s="138" t="s">
        <v>5</v>
      </c>
      <c r="B2471" s="18">
        <v>18272</v>
      </c>
    </row>
    <row r="2472" spans="1:2">
      <c r="A2472" s="135" t="s">
        <v>753</v>
      </c>
      <c r="B2472" s="18">
        <v>500</v>
      </c>
    </row>
    <row r="2473" spans="1:2">
      <c r="A2473" s="135" t="s">
        <v>757</v>
      </c>
      <c r="B2473" s="18">
        <v>17572</v>
      </c>
    </row>
    <row r="2474" spans="1:2">
      <c r="A2474" s="135" t="s">
        <v>763</v>
      </c>
      <c r="B2474" s="18">
        <v>200</v>
      </c>
    </row>
    <row r="2475" spans="1:2">
      <c r="A2475" s="136" t="s">
        <v>81</v>
      </c>
      <c r="B2475" s="28">
        <v>300</v>
      </c>
    </row>
    <row r="2476" spans="1:2">
      <c r="A2476" s="138" t="s">
        <v>5</v>
      </c>
      <c r="B2476" s="18">
        <v>300</v>
      </c>
    </row>
    <row r="2477" spans="1:2">
      <c r="A2477" s="135" t="s">
        <v>741</v>
      </c>
      <c r="B2477" s="18">
        <v>300</v>
      </c>
    </row>
    <row r="2478" spans="1:2">
      <c r="A2478" s="136" t="s">
        <v>82</v>
      </c>
      <c r="B2478" s="28">
        <v>4988</v>
      </c>
    </row>
    <row r="2479" spans="1:2">
      <c r="A2479" s="138" t="s">
        <v>5</v>
      </c>
      <c r="B2479" s="18">
        <v>4988</v>
      </c>
    </row>
    <row r="2480" spans="1:2">
      <c r="A2480" s="135" t="s">
        <v>753</v>
      </c>
      <c r="B2480" s="18">
        <v>1600</v>
      </c>
    </row>
    <row r="2481" spans="1:2">
      <c r="A2481" s="135" t="s">
        <v>757</v>
      </c>
      <c r="B2481" s="18">
        <v>2045</v>
      </c>
    </row>
    <row r="2482" spans="1:2">
      <c r="A2482" s="135" t="s">
        <v>759</v>
      </c>
      <c r="B2482" s="18">
        <v>796</v>
      </c>
    </row>
    <row r="2483" spans="1:2">
      <c r="A2483" s="135" t="s">
        <v>760</v>
      </c>
      <c r="B2483" s="18">
        <v>67</v>
      </c>
    </row>
    <row r="2484" spans="1:2">
      <c r="A2484" s="135" t="s">
        <v>763</v>
      </c>
      <c r="B2484" s="18">
        <v>480</v>
      </c>
    </row>
    <row r="2485" spans="1:2">
      <c r="A2485" s="136" t="s">
        <v>85</v>
      </c>
      <c r="B2485" s="28">
        <v>51883</v>
      </c>
    </row>
    <row r="2486" spans="1:2">
      <c r="A2486" s="138" t="s">
        <v>5</v>
      </c>
      <c r="B2486" s="18">
        <v>47485</v>
      </c>
    </row>
    <row r="2487" spans="1:2">
      <c r="A2487" s="135" t="s">
        <v>745</v>
      </c>
      <c r="B2487" s="18">
        <v>1182</v>
      </c>
    </row>
    <row r="2488" spans="1:2">
      <c r="A2488" s="135" t="s">
        <v>748</v>
      </c>
      <c r="B2488" s="18">
        <v>504</v>
      </c>
    </row>
    <row r="2489" spans="1:2">
      <c r="A2489" s="135" t="s">
        <v>749</v>
      </c>
      <c r="B2489" s="18">
        <v>1155</v>
      </c>
    </row>
    <row r="2490" spans="1:2">
      <c r="A2490" s="135" t="s">
        <v>753</v>
      </c>
      <c r="B2490" s="18">
        <v>1520</v>
      </c>
    </row>
    <row r="2491" spans="1:2">
      <c r="A2491" s="135" t="s">
        <v>757</v>
      </c>
      <c r="B2491" s="18">
        <v>37624</v>
      </c>
    </row>
    <row r="2492" spans="1:2">
      <c r="A2492" s="135" t="s">
        <v>758</v>
      </c>
      <c r="B2492" s="18">
        <v>4000</v>
      </c>
    </row>
    <row r="2493" spans="1:2">
      <c r="A2493" s="135" t="s">
        <v>759</v>
      </c>
      <c r="B2493" s="18">
        <v>1380</v>
      </c>
    </row>
    <row r="2494" spans="1:2">
      <c r="A2494" s="135" t="s">
        <v>763</v>
      </c>
      <c r="B2494" s="18">
        <v>120</v>
      </c>
    </row>
    <row r="2495" spans="1:2">
      <c r="A2495" s="138" t="s">
        <v>9</v>
      </c>
      <c r="B2495" s="18">
        <v>4398</v>
      </c>
    </row>
    <row r="2496" spans="1:2">
      <c r="A2496" s="135" t="s">
        <v>802</v>
      </c>
      <c r="B2496" s="18">
        <v>1119</v>
      </c>
    </row>
    <row r="2497" spans="1:2">
      <c r="A2497" s="135" t="s">
        <v>808</v>
      </c>
      <c r="B2497" s="18">
        <v>2690</v>
      </c>
    </row>
    <row r="2498" spans="1:2">
      <c r="A2498" s="135" t="s">
        <v>810</v>
      </c>
      <c r="B2498" s="18">
        <v>589</v>
      </c>
    </row>
    <row r="2499" spans="1:2">
      <c r="A2499" s="136" t="s">
        <v>89</v>
      </c>
      <c r="B2499" s="28">
        <v>5000</v>
      </c>
    </row>
    <row r="2500" spans="1:2">
      <c r="A2500" s="138" t="s">
        <v>5</v>
      </c>
      <c r="B2500" s="18">
        <v>5000</v>
      </c>
    </row>
    <row r="2501" spans="1:2">
      <c r="A2501" s="135" t="s">
        <v>757</v>
      </c>
      <c r="B2501" s="18">
        <v>5000</v>
      </c>
    </row>
    <row r="2502" spans="1:2">
      <c r="A2502" s="134" t="s">
        <v>171</v>
      </c>
      <c r="B2502" s="24">
        <v>5973</v>
      </c>
    </row>
    <row r="2503" spans="1:2">
      <c r="A2503" s="136" t="s">
        <v>85</v>
      </c>
      <c r="B2503" s="28">
        <v>5973</v>
      </c>
    </row>
    <row r="2504" spans="1:2">
      <c r="A2504" s="138" t="s">
        <v>5</v>
      </c>
      <c r="B2504" s="18">
        <v>5973</v>
      </c>
    </row>
    <row r="2505" spans="1:2">
      <c r="A2505" s="135" t="s">
        <v>745</v>
      </c>
      <c r="B2505" s="18">
        <v>5973</v>
      </c>
    </row>
    <row r="2506" spans="1:2">
      <c r="A2506" s="134" t="s">
        <v>426</v>
      </c>
      <c r="B2506" s="24">
        <v>25000</v>
      </c>
    </row>
    <row r="2507" spans="1:2">
      <c r="A2507" s="136" t="s">
        <v>3</v>
      </c>
      <c r="B2507" s="28">
        <v>25000</v>
      </c>
    </row>
    <row r="2508" spans="1:2">
      <c r="A2508" s="138" t="s">
        <v>5</v>
      </c>
      <c r="B2508" s="18">
        <v>25000</v>
      </c>
    </row>
    <row r="2509" spans="1:2">
      <c r="A2509" s="135" t="s">
        <v>745</v>
      </c>
      <c r="B2509" s="18">
        <v>100</v>
      </c>
    </row>
    <row r="2510" spans="1:2">
      <c r="A2510" s="135" t="s">
        <v>746</v>
      </c>
      <c r="B2510" s="18">
        <v>400</v>
      </c>
    </row>
    <row r="2511" spans="1:2">
      <c r="A2511" s="135" t="s">
        <v>757</v>
      </c>
      <c r="B2511" s="18">
        <v>23500</v>
      </c>
    </row>
    <row r="2512" spans="1:2">
      <c r="A2512" s="135" t="s">
        <v>763</v>
      </c>
      <c r="B2512" s="18">
        <v>1000</v>
      </c>
    </row>
    <row r="2513" spans="1:2">
      <c r="A2513" s="134" t="s">
        <v>617</v>
      </c>
      <c r="B2513" s="24">
        <v>63801</v>
      </c>
    </row>
    <row r="2514" spans="1:2">
      <c r="A2514" s="136" t="s">
        <v>3</v>
      </c>
      <c r="B2514" s="28">
        <v>30000</v>
      </c>
    </row>
    <row r="2515" spans="1:2">
      <c r="A2515" s="138" t="s">
        <v>5</v>
      </c>
      <c r="B2515" s="18">
        <v>29100</v>
      </c>
    </row>
    <row r="2516" spans="1:2">
      <c r="A2516" s="135" t="s">
        <v>745</v>
      </c>
      <c r="B2516" s="18">
        <v>4000</v>
      </c>
    </row>
    <row r="2517" spans="1:2">
      <c r="A2517" s="135" t="s">
        <v>746</v>
      </c>
      <c r="B2517" s="18">
        <v>1500</v>
      </c>
    </row>
    <row r="2518" spans="1:2">
      <c r="A2518" s="135" t="s">
        <v>749</v>
      </c>
      <c r="B2518" s="18">
        <v>1700</v>
      </c>
    </row>
    <row r="2519" spans="1:2">
      <c r="A2519" s="135" t="s">
        <v>753</v>
      </c>
      <c r="B2519" s="18">
        <v>300</v>
      </c>
    </row>
    <row r="2520" spans="1:2">
      <c r="A2520" s="135" t="s">
        <v>757</v>
      </c>
      <c r="B2520" s="18">
        <v>20000</v>
      </c>
    </row>
    <row r="2521" spans="1:2">
      <c r="A2521" s="135" t="s">
        <v>759</v>
      </c>
      <c r="B2521" s="18">
        <v>700</v>
      </c>
    </row>
    <row r="2522" spans="1:2">
      <c r="A2522" s="135" t="s">
        <v>760</v>
      </c>
      <c r="B2522" s="18">
        <v>100</v>
      </c>
    </row>
    <row r="2523" spans="1:2">
      <c r="A2523" s="135" t="s">
        <v>763</v>
      </c>
      <c r="B2523" s="18">
        <v>500</v>
      </c>
    </row>
    <row r="2524" spans="1:2">
      <c r="A2524" s="135" t="s">
        <v>767</v>
      </c>
      <c r="B2524" s="18">
        <v>300</v>
      </c>
    </row>
    <row r="2525" spans="1:2">
      <c r="A2525" s="138" t="s">
        <v>9</v>
      </c>
      <c r="B2525" s="18">
        <v>900</v>
      </c>
    </row>
    <row r="2526" spans="1:2">
      <c r="A2526" s="135" t="s">
        <v>808</v>
      </c>
      <c r="B2526" s="18">
        <v>900</v>
      </c>
    </row>
    <row r="2527" spans="1:2">
      <c r="A2527" s="136" t="s">
        <v>81</v>
      </c>
      <c r="B2527" s="28">
        <v>33801</v>
      </c>
    </row>
    <row r="2528" spans="1:2">
      <c r="A2528" s="138" t="s">
        <v>5</v>
      </c>
      <c r="B2528" s="18">
        <v>32100</v>
      </c>
    </row>
    <row r="2529" spans="1:2">
      <c r="A2529" s="135" t="s">
        <v>745</v>
      </c>
      <c r="B2529" s="18">
        <v>2300</v>
      </c>
    </row>
    <row r="2530" spans="1:2">
      <c r="A2530" s="135" t="s">
        <v>746</v>
      </c>
      <c r="B2530" s="18">
        <v>1200</v>
      </c>
    </row>
    <row r="2531" spans="1:2">
      <c r="A2531" s="135" t="s">
        <v>749</v>
      </c>
      <c r="B2531" s="18">
        <v>3500</v>
      </c>
    </row>
    <row r="2532" spans="1:2">
      <c r="A2532" s="135" t="s">
        <v>757</v>
      </c>
      <c r="B2532" s="18">
        <v>25000</v>
      </c>
    </row>
    <row r="2533" spans="1:2">
      <c r="A2533" s="135" t="s">
        <v>760</v>
      </c>
      <c r="B2533" s="18">
        <v>100</v>
      </c>
    </row>
    <row r="2534" spans="1:2">
      <c r="A2534" s="138" t="s">
        <v>9</v>
      </c>
      <c r="B2534" s="18">
        <v>1701</v>
      </c>
    </row>
    <row r="2535" spans="1:2">
      <c r="A2535" s="135" t="s">
        <v>808</v>
      </c>
      <c r="B2535" s="18">
        <v>1701</v>
      </c>
    </row>
    <row r="2536" spans="1:2">
      <c r="A2536" s="134" t="s">
        <v>172</v>
      </c>
      <c r="B2536" s="24">
        <v>393444</v>
      </c>
    </row>
    <row r="2537" spans="1:2">
      <c r="A2537" s="136" t="s">
        <v>3</v>
      </c>
      <c r="B2537" s="28">
        <v>33180</v>
      </c>
    </row>
    <row r="2538" spans="1:2">
      <c r="A2538" s="138" t="s">
        <v>9</v>
      </c>
      <c r="B2538" s="18">
        <v>33180</v>
      </c>
    </row>
    <row r="2539" spans="1:2">
      <c r="A2539" s="135" t="s">
        <v>810</v>
      </c>
      <c r="B2539" s="18">
        <v>33180</v>
      </c>
    </row>
    <row r="2540" spans="1:2">
      <c r="A2540" s="136" t="s">
        <v>82</v>
      </c>
      <c r="B2540" s="28">
        <v>87963</v>
      </c>
    </row>
    <row r="2541" spans="1:2">
      <c r="A2541" s="138" t="s">
        <v>5</v>
      </c>
      <c r="B2541" s="18">
        <v>36000</v>
      </c>
    </row>
    <row r="2542" spans="1:2">
      <c r="A2542" s="135" t="s">
        <v>745</v>
      </c>
      <c r="B2542" s="18">
        <v>36000</v>
      </c>
    </row>
    <row r="2543" spans="1:2">
      <c r="A2543" s="138" t="s">
        <v>9</v>
      </c>
      <c r="B2543" s="18">
        <v>51963</v>
      </c>
    </row>
    <row r="2544" spans="1:2">
      <c r="A2544" s="135" t="s">
        <v>810</v>
      </c>
      <c r="B2544" s="18">
        <v>51963</v>
      </c>
    </row>
    <row r="2545" spans="1:2">
      <c r="A2545" s="136" t="s">
        <v>85</v>
      </c>
      <c r="B2545" s="28">
        <v>198782</v>
      </c>
    </row>
    <row r="2546" spans="1:2">
      <c r="A2546" s="138" t="s">
        <v>9</v>
      </c>
      <c r="B2546" s="18">
        <v>198782</v>
      </c>
    </row>
    <row r="2547" spans="1:2">
      <c r="A2547" s="135" t="s">
        <v>810</v>
      </c>
      <c r="B2547" s="18">
        <v>198782</v>
      </c>
    </row>
    <row r="2548" spans="1:2">
      <c r="A2548" s="136" t="s">
        <v>110</v>
      </c>
      <c r="B2548" s="28">
        <v>23519</v>
      </c>
    </row>
    <row r="2549" spans="1:2">
      <c r="A2549" s="138" t="s">
        <v>9</v>
      </c>
      <c r="B2549" s="18">
        <v>23519</v>
      </c>
    </row>
    <row r="2550" spans="1:2">
      <c r="A2550" s="135" t="s">
        <v>810</v>
      </c>
      <c r="B2550" s="18">
        <v>23519</v>
      </c>
    </row>
    <row r="2551" spans="1:2">
      <c r="A2551" s="136" t="s">
        <v>89</v>
      </c>
      <c r="B2551" s="28">
        <v>45000</v>
      </c>
    </row>
    <row r="2552" spans="1:2">
      <c r="A2552" s="138" t="s">
        <v>9</v>
      </c>
      <c r="B2552" s="18">
        <v>45000</v>
      </c>
    </row>
    <row r="2553" spans="1:2">
      <c r="A2553" s="135" t="s">
        <v>810</v>
      </c>
      <c r="B2553" s="18">
        <v>45000</v>
      </c>
    </row>
    <row r="2554" spans="1:2">
      <c r="A2554" s="136" t="s">
        <v>83</v>
      </c>
      <c r="B2554" s="28">
        <v>5000</v>
      </c>
    </row>
    <row r="2555" spans="1:2">
      <c r="A2555" s="138" t="s">
        <v>9</v>
      </c>
      <c r="B2555" s="18">
        <v>5000</v>
      </c>
    </row>
    <row r="2556" spans="1:2">
      <c r="A2556" s="135" t="s">
        <v>810</v>
      </c>
      <c r="B2556" s="18">
        <v>5000</v>
      </c>
    </row>
    <row r="2557" spans="1:2">
      <c r="A2557" s="134" t="s">
        <v>173</v>
      </c>
      <c r="B2557" s="24">
        <v>10132</v>
      </c>
    </row>
    <row r="2558" spans="1:2">
      <c r="A2558" s="136" t="s">
        <v>82</v>
      </c>
      <c r="B2558" s="28">
        <v>7980</v>
      </c>
    </row>
    <row r="2559" spans="1:2">
      <c r="A2559" s="138" t="s">
        <v>21</v>
      </c>
      <c r="B2559" s="18">
        <v>398</v>
      </c>
    </row>
    <row r="2560" spans="1:2">
      <c r="A2560" s="135" t="s">
        <v>796</v>
      </c>
      <c r="B2560" s="18">
        <v>398</v>
      </c>
    </row>
    <row r="2561" spans="1:2">
      <c r="A2561" s="138" t="s">
        <v>9</v>
      </c>
      <c r="B2561" s="18">
        <v>7582</v>
      </c>
    </row>
    <row r="2562" spans="1:2">
      <c r="A2562" s="135" t="s">
        <v>802</v>
      </c>
      <c r="B2562" s="18">
        <v>6482</v>
      </c>
    </row>
    <row r="2563" spans="1:2">
      <c r="A2563" s="135" t="s">
        <v>803</v>
      </c>
      <c r="B2563" s="18">
        <v>560</v>
      </c>
    </row>
    <row r="2564" spans="1:2">
      <c r="A2564" s="135" t="s">
        <v>804</v>
      </c>
      <c r="B2564" s="18">
        <v>540</v>
      </c>
    </row>
    <row r="2565" spans="1:2">
      <c r="A2565" s="136" t="s">
        <v>85</v>
      </c>
      <c r="B2565" s="28">
        <v>152</v>
      </c>
    </row>
    <row r="2566" spans="1:2">
      <c r="A2566" s="138" t="s">
        <v>9</v>
      </c>
      <c r="B2566" s="18">
        <v>152</v>
      </c>
    </row>
    <row r="2567" spans="1:2">
      <c r="A2567" s="135" t="s">
        <v>802</v>
      </c>
      <c r="B2567" s="18">
        <v>152</v>
      </c>
    </row>
    <row r="2568" spans="1:2" ht="25.5">
      <c r="A2568" s="136" t="s">
        <v>97</v>
      </c>
      <c r="B2568" s="28">
        <v>2000</v>
      </c>
    </row>
    <row r="2569" spans="1:2">
      <c r="A2569" s="138" t="s">
        <v>9</v>
      </c>
      <c r="B2569" s="18">
        <v>2000</v>
      </c>
    </row>
    <row r="2570" spans="1:2">
      <c r="A2570" s="135" t="s">
        <v>802</v>
      </c>
      <c r="B2570" s="18">
        <v>2000</v>
      </c>
    </row>
    <row r="2571" spans="1:2">
      <c r="A2571" s="133" t="s">
        <v>174</v>
      </c>
      <c r="B2571" s="24">
        <v>6150</v>
      </c>
    </row>
    <row r="2572" spans="1:2">
      <c r="A2572" s="134" t="s">
        <v>618</v>
      </c>
      <c r="B2572" s="24">
        <v>6150</v>
      </c>
    </row>
    <row r="2573" spans="1:2">
      <c r="A2573" s="136" t="s">
        <v>85</v>
      </c>
      <c r="B2573" s="28">
        <v>1230</v>
      </c>
    </row>
    <row r="2574" spans="1:2">
      <c r="A2574" s="138" t="s">
        <v>5</v>
      </c>
      <c r="B2574" s="18">
        <v>1230</v>
      </c>
    </row>
    <row r="2575" spans="1:2">
      <c r="A2575" s="135" t="s">
        <v>741</v>
      </c>
      <c r="B2575" s="18">
        <v>1230</v>
      </c>
    </row>
    <row r="2576" spans="1:2">
      <c r="A2576" s="136" t="s">
        <v>83</v>
      </c>
      <c r="B2576" s="28">
        <v>4920</v>
      </c>
    </row>
    <row r="2577" spans="1:2">
      <c r="A2577" s="138" t="s">
        <v>5</v>
      </c>
      <c r="B2577" s="18">
        <v>4920</v>
      </c>
    </row>
    <row r="2578" spans="1:2">
      <c r="A2578" s="135" t="s">
        <v>741</v>
      </c>
      <c r="B2578" s="18">
        <v>4920</v>
      </c>
    </row>
    <row r="2579" spans="1:2">
      <c r="A2579" s="137" t="s">
        <v>846</v>
      </c>
      <c r="B2579" s="26">
        <v>2014401</v>
      </c>
    </row>
    <row r="2580" spans="1:2">
      <c r="A2580" s="136" t="s">
        <v>511</v>
      </c>
      <c r="B2580" s="28">
        <v>1800727</v>
      </c>
    </row>
    <row r="2581" spans="1:2">
      <c r="A2581" s="136" t="s">
        <v>512</v>
      </c>
      <c r="B2581" s="28">
        <v>36374</v>
      </c>
    </row>
    <row r="2582" spans="1:2">
      <c r="A2582" s="136" t="s">
        <v>513</v>
      </c>
      <c r="B2582" s="28">
        <v>79800</v>
      </c>
    </row>
    <row r="2583" spans="1:2">
      <c r="A2583" s="136" t="s">
        <v>514</v>
      </c>
      <c r="B2583" s="28">
        <v>87500</v>
      </c>
    </row>
    <row r="2584" spans="1:2">
      <c r="A2584" s="136" t="s">
        <v>515</v>
      </c>
      <c r="B2584" s="28">
        <v>10000</v>
      </c>
    </row>
    <row r="2585" spans="1:2">
      <c r="A2585" s="133" t="s">
        <v>175</v>
      </c>
      <c r="B2585" s="24">
        <v>2014401</v>
      </c>
    </row>
    <row r="2586" spans="1:2">
      <c r="A2586" s="134" t="s">
        <v>176</v>
      </c>
      <c r="B2586" s="24">
        <v>986630</v>
      </c>
    </row>
    <row r="2587" spans="1:2">
      <c r="A2587" s="136" t="s">
        <v>3</v>
      </c>
      <c r="B2587" s="28">
        <v>986630</v>
      </c>
    </row>
    <row r="2588" spans="1:2">
      <c r="A2588" s="138" t="s">
        <v>24</v>
      </c>
      <c r="B2588" s="18">
        <v>986630</v>
      </c>
    </row>
    <row r="2589" spans="1:2">
      <c r="A2589" s="135" t="s">
        <v>733</v>
      </c>
      <c r="B2589" s="18">
        <v>790498</v>
      </c>
    </row>
    <row r="2590" spans="1:2">
      <c r="A2590" s="135" t="s">
        <v>737</v>
      </c>
      <c r="B2590" s="18">
        <v>65699</v>
      </c>
    </row>
    <row r="2591" spans="1:2">
      <c r="A2591" s="135" t="s">
        <v>739</v>
      </c>
      <c r="B2591" s="18">
        <v>130433</v>
      </c>
    </row>
    <row r="2592" spans="1:2">
      <c r="A2592" s="134" t="s">
        <v>177</v>
      </c>
      <c r="B2592" s="24">
        <v>439326</v>
      </c>
    </row>
    <row r="2593" spans="1:2">
      <c r="A2593" s="136" t="s">
        <v>3</v>
      </c>
      <c r="B2593" s="28">
        <v>375000</v>
      </c>
    </row>
    <row r="2594" spans="1:2">
      <c r="A2594" s="138" t="s">
        <v>5</v>
      </c>
      <c r="B2594" s="18">
        <v>375000</v>
      </c>
    </row>
    <row r="2595" spans="1:2">
      <c r="A2595" s="135" t="s">
        <v>741</v>
      </c>
      <c r="B2595" s="18">
        <v>1500</v>
      </c>
    </row>
    <row r="2596" spans="1:2">
      <c r="A2596" s="135" t="s">
        <v>742</v>
      </c>
      <c r="B2596" s="18">
        <v>23050</v>
      </c>
    </row>
    <row r="2597" spans="1:2">
      <c r="A2597" s="135" t="s">
        <v>743</v>
      </c>
      <c r="B2597" s="18">
        <v>4000</v>
      </c>
    </row>
    <row r="2598" spans="1:2">
      <c r="A2598" s="135" t="s">
        <v>744</v>
      </c>
      <c r="B2598" s="18">
        <v>1500</v>
      </c>
    </row>
    <row r="2599" spans="1:2">
      <c r="A2599" s="135" t="s">
        <v>745</v>
      </c>
      <c r="B2599" s="18">
        <v>15000</v>
      </c>
    </row>
    <row r="2600" spans="1:2">
      <c r="A2600" s="135" t="s">
        <v>747</v>
      </c>
      <c r="B2600" s="18">
        <v>60000</v>
      </c>
    </row>
    <row r="2601" spans="1:2">
      <c r="A2601" s="135" t="s">
        <v>748</v>
      </c>
      <c r="B2601" s="18">
        <v>1000</v>
      </c>
    </row>
    <row r="2602" spans="1:2">
      <c r="A2602" s="135" t="s">
        <v>749</v>
      </c>
      <c r="B2602" s="18">
        <v>6900</v>
      </c>
    </row>
    <row r="2603" spans="1:2">
      <c r="A2603" s="135" t="s">
        <v>750</v>
      </c>
      <c r="B2603" s="18">
        <v>900</v>
      </c>
    </row>
    <row r="2604" spans="1:2">
      <c r="A2604" s="135" t="s">
        <v>751</v>
      </c>
      <c r="B2604" s="18">
        <v>10000</v>
      </c>
    </row>
    <row r="2605" spans="1:2">
      <c r="A2605" s="135" t="s">
        <v>752</v>
      </c>
      <c r="B2605" s="18">
        <v>50000</v>
      </c>
    </row>
    <row r="2606" spans="1:2">
      <c r="A2606" s="135" t="s">
        <v>753</v>
      </c>
      <c r="B2606" s="18">
        <v>52000</v>
      </c>
    </row>
    <row r="2607" spans="1:2">
      <c r="A2607" s="135" t="s">
        <v>754</v>
      </c>
      <c r="B2607" s="18">
        <v>50000</v>
      </c>
    </row>
    <row r="2608" spans="1:2">
      <c r="A2608" s="135" t="s">
        <v>755</v>
      </c>
      <c r="B2608" s="18">
        <v>1600</v>
      </c>
    </row>
    <row r="2609" spans="1:2">
      <c r="A2609" s="135" t="s">
        <v>757</v>
      </c>
      <c r="B2609" s="18">
        <v>58550</v>
      </c>
    </row>
    <row r="2610" spans="1:2">
      <c r="A2610" s="135" t="s">
        <v>758</v>
      </c>
      <c r="B2610" s="18">
        <v>9500</v>
      </c>
    </row>
    <row r="2611" spans="1:2">
      <c r="A2611" s="135" t="s">
        <v>759</v>
      </c>
      <c r="B2611" s="18">
        <v>25000</v>
      </c>
    </row>
    <row r="2612" spans="1:2">
      <c r="A2612" s="135" t="s">
        <v>762</v>
      </c>
      <c r="B2612" s="18">
        <v>1500</v>
      </c>
    </row>
    <row r="2613" spans="1:2">
      <c r="A2613" s="135" t="s">
        <v>763</v>
      </c>
      <c r="B2613" s="18">
        <v>1000</v>
      </c>
    </row>
    <row r="2614" spans="1:2">
      <c r="A2614" s="135" t="s">
        <v>765</v>
      </c>
      <c r="B2614" s="18">
        <v>2000</v>
      </c>
    </row>
    <row r="2615" spans="1:2">
      <c r="A2615" s="136" t="s">
        <v>81</v>
      </c>
      <c r="B2615" s="28">
        <v>24526</v>
      </c>
    </row>
    <row r="2616" spans="1:2">
      <c r="A2616" s="138" t="s">
        <v>5</v>
      </c>
      <c r="B2616" s="18">
        <v>24226</v>
      </c>
    </row>
    <row r="2617" spans="1:2">
      <c r="A2617" s="135" t="s">
        <v>741</v>
      </c>
      <c r="B2617" s="18">
        <v>2250</v>
      </c>
    </row>
    <row r="2618" spans="1:2">
      <c r="A2618" s="135" t="s">
        <v>743</v>
      </c>
      <c r="B2618" s="18">
        <v>700</v>
      </c>
    </row>
    <row r="2619" spans="1:2">
      <c r="A2619" s="135" t="s">
        <v>744</v>
      </c>
      <c r="B2619" s="18">
        <v>300</v>
      </c>
    </row>
    <row r="2620" spans="1:2">
      <c r="A2620" s="135" t="s">
        <v>749</v>
      </c>
      <c r="B2620" s="18">
        <v>14626</v>
      </c>
    </row>
    <row r="2621" spans="1:2">
      <c r="A2621" s="135" t="s">
        <v>751</v>
      </c>
      <c r="B2621" s="18">
        <v>800</v>
      </c>
    </row>
    <row r="2622" spans="1:2">
      <c r="A2622" s="135" t="s">
        <v>752</v>
      </c>
      <c r="B2622" s="18">
        <v>700</v>
      </c>
    </row>
    <row r="2623" spans="1:2">
      <c r="A2623" s="135" t="s">
        <v>754</v>
      </c>
      <c r="B2623" s="18">
        <v>1500</v>
      </c>
    </row>
    <row r="2624" spans="1:2">
      <c r="A2624" s="135" t="s">
        <v>755</v>
      </c>
      <c r="B2624" s="18">
        <v>250</v>
      </c>
    </row>
    <row r="2625" spans="1:2">
      <c r="A2625" s="135" t="s">
        <v>759</v>
      </c>
      <c r="B2625" s="18">
        <v>1000</v>
      </c>
    </row>
    <row r="2626" spans="1:2">
      <c r="A2626" s="135" t="s">
        <v>760</v>
      </c>
      <c r="B2626" s="18">
        <v>500</v>
      </c>
    </row>
    <row r="2627" spans="1:2">
      <c r="A2627" s="135" t="s">
        <v>762</v>
      </c>
      <c r="B2627" s="18">
        <v>150</v>
      </c>
    </row>
    <row r="2628" spans="1:2">
      <c r="A2628" s="135" t="s">
        <v>763</v>
      </c>
      <c r="B2628" s="18">
        <v>500</v>
      </c>
    </row>
    <row r="2629" spans="1:2">
      <c r="A2629" s="135" t="s">
        <v>764</v>
      </c>
      <c r="B2629" s="18">
        <v>750</v>
      </c>
    </row>
    <row r="2630" spans="1:2">
      <c r="A2630" s="135" t="s">
        <v>767</v>
      </c>
      <c r="B2630" s="18">
        <v>200</v>
      </c>
    </row>
    <row r="2631" spans="1:2">
      <c r="A2631" s="138" t="s">
        <v>17</v>
      </c>
      <c r="B2631" s="18">
        <v>300</v>
      </c>
    </row>
    <row r="2632" spans="1:2">
      <c r="A2632" s="135" t="s">
        <v>773</v>
      </c>
      <c r="B2632" s="18">
        <v>100</v>
      </c>
    </row>
    <row r="2633" spans="1:2">
      <c r="A2633" s="135" t="s">
        <v>774</v>
      </c>
      <c r="B2633" s="18">
        <v>200</v>
      </c>
    </row>
    <row r="2634" spans="1:2">
      <c r="A2634" s="136" t="s">
        <v>82</v>
      </c>
      <c r="B2634" s="28">
        <v>39800</v>
      </c>
    </row>
    <row r="2635" spans="1:2">
      <c r="A2635" s="138" t="s">
        <v>5</v>
      </c>
      <c r="B2635" s="18">
        <v>39800</v>
      </c>
    </row>
    <row r="2636" spans="1:2">
      <c r="A2636" s="135" t="s">
        <v>741</v>
      </c>
      <c r="B2636" s="18">
        <v>500</v>
      </c>
    </row>
    <row r="2637" spans="1:2">
      <c r="A2637" s="135" t="s">
        <v>743</v>
      </c>
      <c r="B2637" s="18">
        <v>600</v>
      </c>
    </row>
    <row r="2638" spans="1:2">
      <c r="A2638" s="135" t="s">
        <v>744</v>
      </c>
      <c r="B2638" s="18">
        <v>500</v>
      </c>
    </row>
    <row r="2639" spans="1:2">
      <c r="A2639" s="135" t="s">
        <v>745</v>
      </c>
      <c r="B2639" s="18">
        <v>5000</v>
      </c>
    </row>
    <row r="2640" spans="1:2">
      <c r="A2640" s="135" t="s">
        <v>751</v>
      </c>
      <c r="B2640" s="18">
        <v>1000</v>
      </c>
    </row>
    <row r="2641" spans="1:2">
      <c r="A2641" s="135" t="s">
        <v>753</v>
      </c>
      <c r="B2641" s="18">
        <v>500</v>
      </c>
    </row>
    <row r="2642" spans="1:2">
      <c r="A2642" s="135" t="s">
        <v>754</v>
      </c>
      <c r="B2642" s="18">
        <v>1000</v>
      </c>
    </row>
    <row r="2643" spans="1:2">
      <c r="A2643" s="135" t="s">
        <v>755</v>
      </c>
      <c r="B2643" s="18">
        <v>1200</v>
      </c>
    </row>
    <row r="2644" spans="1:2">
      <c r="A2644" s="135" t="s">
        <v>757</v>
      </c>
      <c r="B2644" s="18">
        <v>23000</v>
      </c>
    </row>
    <row r="2645" spans="1:2">
      <c r="A2645" s="135" t="s">
        <v>758</v>
      </c>
      <c r="B2645" s="18">
        <v>300</v>
      </c>
    </row>
    <row r="2646" spans="1:2">
      <c r="A2646" s="135" t="s">
        <v>759</v>
      </c>
      <c r="B2646" s="18">
        <v>700</v>
      </c>
    </row>
    <row r="2647" spans="1:2">
      <c r="A2647" s="135" t="s">
        <v>760</v>
      </c>
      <c r="B2647" s="18">
        <v>800</v>
      </c>
    </row>
    <row r="2648" spans="1:2">
      <c r="A2648" s="135" t="s">
        <v>762</v>
      </c>
      <c r="B2648" s="18">
        <v>500</v>
      </c>
    </row>
    <row r="2649" spans="1:2">
      <c r="A2649" s="135" t="s">
        <v>763</v>
      </c>
      <c r="B2649" s="18">
        <v>2500</v>
      </c>
    </row>
    <row r="2650" spans="1:2">
      <c r="A2650" s="135" t="s">
        <v>767</v>
      </c>
      <c r="B2650" s="18">
        <v>1700</v>
      </c>
    </row>
    <row r="2651" spans="1:2">
      <c r="A2651" s="134" t="s">
        <v>178</v>
      </c>
      <c r="B2651" s="24">
        <v>151806</v>
      </c>
    </row>
    <row r="2652" spans="1:2">
      <c r="A2652" s="136" t="s">
        <v>3</v>
      </c>
      <c r="B2652" s="28">
        <v>75306</v>
      </c>
    </row>
    <row r="2653" spans="1:2">
      <c r="A2653" s="138" t="s">
        <v>5</v>
      </c>
      <c r="B2653" s="18">
        <v>75306</v>
      </c>
    </row>
    <row r="2654" spans="1:2">
      <c r="A2654" s="135" t="s">
        <v>741</v>
      </c>
      <c r="B2654" s="18">
        <v>7800</v>
      </c>
    </row>
    <row r="2655" spans="1:2">
      <c r="A2655" s="135" t="s">
        <v>744</v>
      </c>
      <c r="B2655" s="18">
        <v>1100</v>
      </c>
    </row>
    <row r="2656" spans="1:2">
      <c r="A2656" s="135" t="s">
        <v>746</v>
      </c>
      <c r="B2656" s="18">
        <v>14551</v>
      </c>
    </row>
    <row r="2657" spans="1:2">
      <c r="A2657" s="135" t="s">
        <v>749</v>
      </c>
      <c r="B2657" s="18">
        <v>400</v>
      </c>
    </row>
    <row r="2658" spans="1:2">
      <c r="A2658" s="135" t="s">
        <v>751</v>
      </c>
      <c r="B2658" s="18">
        <v>2240</v>
      </c>
    </row>
    <row r="2659" spans="1:2">
      <c r="A2659" s="135" t="s">
        <v>753</v>
      </c>
      <c r="B2659" s="18">
        <v>1950</v>
      </c>
    </row>
    <row r="2660" spans="1:2">
      <c r="A2660" s="135" t="s">
        <v>755</v>
      </c>
      <c r="B2660" s="18">
        <v>2014</v>
      </c>
    </row>
    <row r="2661" spans="1:2">
      <c r="A2661" s="135" t="s">
        <v>757</v>
      </c>
      <c r="B2661" s="18">
        <v>18800</v>
      </c>
    </row>
    <row r="2662" spans="1:2">
      <c r="A2662" s="135" t="s">
        <v>759</v>
      </c>
      <c r="B2662" s="18">
        <v>22951</v>
      </c>
    </row>
    <row r="2663" spans="1:2">
      <c r="A2663" s="135" t="s">
        <v>762</v>
      </c>
      <c r="B2663" s="18">
        <v>2200</v>
      </c>
    </row>
    <row r="2664" spans="1:2">
      <c r="A2664" s="135" t="s">
        <v>763</v>
      </c>
      <c r="B2664" s="18">
        <v>1300</v>
      </c>
    </row>
    <row r="2665" spans="1:2">
      <c r="A2665" s="136" t="s">
        <v>85</v>
      </c>
      <c r="B2665" s="28">
        <v>66500</v>
      </c>
    </row>
    <row r="2666" spans="1:2">
      <c r="A2666" s="138" t="s">
        <v>5</v>
      </c>
      <c r="B2666" s="18">
        <v>66500</v>
      </c>
    </row>
    <row r="2667" spans="1:2">
      <c r="A2667" s="135" t="s">
        <v>746</v>
      </c>
      <c r="B2667" s="18">
        <v>29300</v>
      </c>
    </row>
    <row r="2668" spans="1:2">
      <c r="A2668" s="135" t="s">
        <v>755</v>
      </c>
      <c r="B2668" s="18">
        <v>1700</v>
      </c>
    </row>
    <row r="2669" spans="1:2">
      <c r="A2669" s="135" t="s">
        <v>757</v>
      </c>
      <c r="B2669" s="18">
        <v>10000</v>
      </c>
    </row>
    <row r="2670" spans="1:2">
      <c r="A2670" s="135" t="s">
        <v>759</v>
      </c>
      <c r="B2670" s="18">
        <v>25500</v>
      </c>
    </row>
    <row r="2671" spans="1:2">
      <c r="A2671" s="136" t="s">
        <v>110</v>
      </c>
      <c r="B2671" s="28">
        <v>10000</v>
      </c>
    </row>
    <row r="2672" spans="1:2">
      <c r="A2672" s="138" t="s">
        <v>5</v>
      </c>
      <c r="B2672" s="18">
        <v>10000</v>
      </c>
    </row>
    <row r="2673" spans="1:2">
      <c r="A2673" s="135" t="s">
        <v>746</v>
      </c>
      <c r="B2673" s="18">
        <v>6200</v>
      </c>
    </row>
    <row r="2674" spans="1:2">
      <c r="A2674" s="135" t="s">
        <v>751</v>
      </c>
      <c r="B2674" s="18">
        <v>200</v>
      </c>
    </row>
    <row r="2675" spans="1:2">
      <c r="A2675" s="135" t="s">
        <v>753</v>
      </c>
      <c r="B2675" s="18">
        <v>1200</v>
      </c>
    </row>
    <row r="2676" spans="1:2">
      <c r="A2676" s="135" t="s">
        <v>760</v>
      </c>
      <c r="B2676" s="18">
        <v>500</v>
      </c>
    </row>
    <row r="2677" spans="1:2">
      <c r="A2677" s="135" t="s">
        <v>762</v>
      </c>
      <c r="B2677" s="18">
        <v>400</v>
      </c>
    </row>
    <row r="2678" spans="1:2">
      <c r="A2678" s="135" t="s">
        <v>763</v>
      </c>
      <c r="B2678" s="18">
        <v>1500</v>
      </c>
    </row>
    <row r="2679" spans="1:2">
      <c r="A2679" s="134" t="s">
        <v>427</v>
      </c>
      <c r="B2679" s="24">
        <v>55266</v>
      </c>
    </row>
    <row r="2680" spans="1:2">
      <c r="A2680" s="136" t="s">
        <v>3</v>
      </c>
      <c r="B2680" s="28">
        <v>2266</v>
      </c>
    </row>
    <row r="2681" spans="1:2">
      <c r="A2681" s="138" t="s">
        <v>5</v>
      </c>
      <c r="B2681" s="18">
        <v>2266</v>
      </c>
    </row>
    <row r="2682" spans="1:2">
      <c r="A2682" s="135" t="s">
        <v>748</v>
      </c>
      <c r="B2682" s="18">
        <v>1200</v>
      </c>
    </row>
    <row r="2683" spans="1:2">
      <c r="A2683" s="135" t="s">
        <v>757</v>
      </c>
      <c r="B2683" s="18">
        <v>654</v>
      </c>
    </row>
    <row r="2684" spans="1:2">
      <c r="A2684" s="135" t="s">
        <v>762</v>
      </c>
      <c r="B2684" s="18">
        <v>412</v>
      </c>
    </row>
    <row r="2685" spans="1:2">
      <c r="A2685" s="136" t="s">
        <v>149</v>
      </c>
      <c r="B2685" s="28">
        <v>40000</v>
      </c>
    </row>
    <row r="2686" spans="1:2">
      <c r="A2686" s="138" t="s">
        <v>5</v>
      </c>
      <c r="B2686" s="18">
        <v>40000</v>
      </c>
    </row>
    <row r="2687" spans="1:2">
      <c r="A2687" s="135" t="s">
        <v>748</v>
      </c>
      <c r="B2687" s="18">
        <v>10000</v>
      </c>
    </row>
    <row r="2688" spans="1:2">
      <c r="A2688" s="135" t="s">
        <v>757</v>
      </c>
      <c r="B2688" s="18">
        <v>30000</v>
      </c>
    </row>
    <row r="2689" spans="1:2">
      <c r="A2689" s="136" t="s">
        <v>85</v>
      </c>
      <c r="B2689" s="28">
        <v>13000</v>
      </c>
    </row>
    <row r="2690" spans="1:2">
      <c r="A2690" s="138" t="s">
        <v>5</v>
      </c>
      <c r="B2690" s="18">
        <v>13000</v>
      </c>
    </row>
    <row r="2691" spans="1:2">
      <c r="A2691" s="135" t="s">
        <v>757</v>
      </c>
      <c r="B2691" s="18">
        <v>13000</v>
      </c>
    </row>
    <row r="2692" spans="1:2">
      <c r="A2692" s="134" t="s">
        <v>428</v>
      </c>
      <c r="B2692" s="24">
        <v>20000</v>
      </c>
    </row>
    <row r="2693" spans="1:2">
      <c r="A2693" s="136" t="s">
        <v>3</v>
      </c>
      <c r="B2693" s="28">
        <v>20000</v>
      </c>
    </row>
    <row r="2694" spans="1:2">
      <c r="A2694" s="138" t="s">
        <v>5</v>
      </c>
      <c r="B2694" s="18">
        <v>20000</v>
      </c>
    </row>
    <row r="2695" spans="1:2">
      <c r="A2695" s="135" t="s">
        <v>757</v>
      </c>
      <c r="B2695" s="18">
        <v>10000</v>
      </c>
    </row>
    <row r="2696" spans="1:2">
      <c r="A2696" s="135" t="s">
        <v>759</v>
      </c>
      <c r="B2696" s="18">
        <v>10000</v>
      </c>
    </row>
    <row r="2697" spans="1:2">
      <c r="A2697" s="134" t="s">
        <v>429</v>
      </c>
      <c r="B2697" s="24">
        <v>6700</v>
      </c>
    </row>
    <row r="2698" spans="1:2">
      <c r="A2698" s="136" t="s">
        <v>3</v>
      </c>
      <c r="B2698" s="28">
        <v>6700</v>
      </c>
    </row>
    <row r="2699" spans="1:2">
      <c r="A2699" s="138" t="s">
        <v>9</v>
      </c>
      <c r="B2699" s="18">
        <v>6700</v>
      </c>
    </row>
    <row r="2700" spans="1:2">
      <c r="A2700" s="135" t="s">
        <v>812</v>
      </c>
      <c r="B2700" s="18">
        <v>6700</v>
      </c>
    </row>
    <row r="2701" spans="1:2">
      <c r="A2701" s="134" t="s">
        <v>430</v>
      </c>
      <c r="B2701" s="24">
        <v>56150</v>
      </c>
    </row>
    <row r="2702" spans="1:2">
      <c r="A2702" s="136" t="s">
        <v>3</v>
      </c>
      <c r="B2702" s="28">
        <v>50150</v>
      </c>
    </row>
    <row r="2703" spans="1:2">
      <c r="A2703" s="138" t="s">
        <v>9</v>
      </c>
      <c r="B2703" s="18">
        <v>50150</v>
      </c>
    </row>
    <row r="2704" spans="1:2">
      <c r="A2704" s="135" t="s">
        <v>804</v>
      </c>
      <c r="B2704" s="18">
        <v>50150</v>
      </c>
    </row>
    <row r="2705" spans="1:2">
      <c r="A2705" s="136" t="s">
        <v>81</v>
      </c>
      <c r="B2705" s="28">
        <v>5500</v>
      </c>
    </row>
    <row r="2706" spans="1:2">
      <c r="A2706" s="138" t="s">
        <v>9</v>
      </c>
      <c r="B2706" s="18">
        <v>5500</v>
      </c>
    </row>
    <row r="2707" spans="1:2">
      <c r="A2707" s="135" t="s">
        <v>804</v>
      </c>
      <c r="B2707" s="18">
        <v>5500</v>
      </c>
    </row>
    <row r="2708" spans="1:2">
      <c r="A2708" s="136" t="s">
        <v>85</v>
      </c>
      <c r="B2708" s="28">
        <v>500</v>
      </c>
    </row>
    <row r="2709" spans="1:2">
      <c r="A2709" s="138" t="s">
        <v>9</v>
      </c>
      <c r="B2709" s="18">
        <v>500</v>
      </c>
    </row>
    <row r="2710" spans="1:2">
      <c r="A2710" s="135" t="s">
        <v>804</v>
      </c>
      <c r="B2710" s="18">
        <v>500</v>
      </c>
    </row>
    <row r="2711" spans="1:2">
      <c r="A2711" s="134" t="s">
        <v>179</v>
      </c>
      <c r="B2711" s="24">
        <v>11873</v>
      </c>
    </row>
    <row r="2712" spans="1:2">
      <c r="A2712" s="136" t="s">
        <v>3</v>
      </c>
      <c r="B2712" s="28">
        <v>10975</v>
      </c>
    </row>
    <row r="2713" spans="1:2">
      <c r="A2713" s="138" t="s">
        <v>21</v>
      </c>
      <c r="B2713" s="18">
        <v>1200</v>
      </c>
    </row>
    <row r="2714" spans="1:2">
      <c r="A2714" s="135" t="s">
        <v>796</v>
      </c>
      <c r="B2714" s="18">
        <v>1200</v>
      </c>
    </row>
    <row r="2715" spans="1:2">
      <c r="A2715" s="138" t="s">
        <v>9</v>
      </c>
      <c r="B2715" s="18">
        <v>9775</v>
      </c>
    </row>
    <row r="2716" spans="1:2">
      <c r="A2716" s="135" t="s">
        <v>802</v>
      </c>
      <c r="B2716" s="18">
        <v>6430</v>
      </c>
    </row>
    <row r="2717" spans="1:2">
      <c r="A2717" s="135" t="s">
        <v>803</v>
      </c>
      <c r="B2717" s="18">
        <v>3345</v>
      </c>
    </row>
    <row r="2718" spans="1:2">
      <c r="A2718" s="136" t="s">
        <v>81</v>
      </c>
      <c r="B2718" s="28">
        <v>898</v>
      </c>
    </row>
    <row r="2719" spans="1:2">
      <c r="A2719" s="138" t="s">
        <v>9</v>
      </c>
      <c r="B2719" s="18">
        <v>898</v>
      </c>
    </row>
    <row r="2720" spans="1:2">
      <c r="A2720" s="135" t="s">
        <v>802</v>
      </c>
      <c r="B2720" s="18">
        <v>898</v>
      </c>
    </row>
    <row r="2721" spans="1:2">
      <c r="A2721" s="134" t="s">
        <v>180</v>
      </c>
      <c r="B2721" s="24">
        <v>139150</v>
      </c>
    </row>
    <row r="2722" spans="1:2">
      <c r="A2722" s="136" t="s">
        <v>3</v>
      </c>
      <c r="B2722" s="28">
        <v>133700</v>
      </c>
    </row>
    <row r="2723" spans="1:2">
      <c r="A2723" s="138" t="s">
        <v>5</v>
      </c>
      <c r="B2723" s="18">
        <v>133700</v>
      </c>
    </row>
    <row r="2724" spans="1:2">
      <c r="A2724" s="135" t="s">
        <v>746</v>
      </c>
      <c r="B2724" s="18">
        <v>2300</v>
      </c>
    </row>
    <row r="2725" spans="1:2">
      <c r="A2725" s="135" t="s">
        <v>752</v>
      </c>
      <c r="B2725" s="18">
        <v>9700</v>
      </c>
    </row>
    <row r="2726" spans="1:2">
      <c r="A2726" s="135" t="s">
        <v>753</v>
      </c>
      <c r="B2726" s="18">
        <v>20500</v>
      </c>
    </row>
    <row r="2727" spans="1:2">
      <c r="A2727" s="135" t="s">
        <v>755</v>
      </c>
      <c r="B2727" s="18">
        <v>3000</v>
      </c>
    </row>
    <row r="2728" spans="1:2">
      <c r="A2728" s="135" t="s">
        <v>757</v>
      </c>
      <c r="B2728" s="18">
        <v>86250</v>
      </c>
    </row>
    <row r="2729" spans="1:2">
      <c r="A2729" s="135" t="s">
        <v>759</v>
      </c>
      <c r="B2729" s="18">
        <v>7450</v>
      </c>
    </row>
    <row r="2730" spans="1:2">
      <c r="A2730" s="135" t="s">
        <v>762</v>
      </c>
      <c r="B2730" s="18">
        <v>4500</v>
      </c>
    </row>
    <row r="2731" spans="1:2">
      <c r="A2731" s="136" t="s">
        <v>81</v>
      </c>
      <c r="B2731" s="28">
        <v>5450</v>
      </c>
    </row>
    <row r="2732" spans="1:2">
      <c r="A2732" s="138" t="s">
        <v>5</v>
      </c>
      <c r="B2732" s="18">
        <v>5450</v>
      </c>
    </row>
    <row r="2733" spans="1:2">
      <c r="A2733" s="135" t="s">
        <v>741</v>
      </c>
      <c r="B2733" s="18">
        <v>400</v>
      </c>
    </row>
    <row r="2734" spans="1:2">
      <c r="A2734" s="135" t="s">
        <v>744</v>
      </c>
      <c r="B2734" s="18">
        <v>250</v>
      </c>
    </row>
    <row r="2735" spans="1:2">
      <c r="A2735" s="135" t="s">
        <v>757</v>
      </c>
      <c r="B2735" s="18">
        <v>1750</v>
      </c>
    </row>
    <row r="2736" spans="1:2">
      <c r="A2736" s="135" t="s">
        <v>759</v>
      </c>
      <c r="B2736" s="18">
        <v>1050</v>
      </c>
    </row>
    <row r="2737" spans="1:2">
      <c r="A2737" s="135" t="s">
        <v>763</v>
      </c>
      <c r="B2737" s="18">
        <v>2000</v>
      </c>
    </row>
    <row r="2738" spans="1:2">
      <c r="A2738" s="134" t="s">
        <v>431</v>
      </c>
      <c r="B2738" s="24">
        <v>147500</v>
      </c>
    </row>
    <row r="2739" spans="1:2">
      <c r="A2739" s="136" t="s">
        <v>3</v>
      </c>
      <c r="B2739" s="28">
        <v>140000</v>
      </c>
    </row>
    <row r="2740" spans="1:2">
      <c r="A2740" s="138" t="s">
        <v>5</v>
      </c>
      <c r="B2740" s="18">
        <v>110000</v>
      </c>
    </row>
    <row r="2741" spans="1:2">
      <c r="A2741" s="135" t="s">
        <v>751</v>
      </c>
      <c r="B2741" s="18">
        <v>5000</v>
      </c>
    </row>
    <row r="2742" spans="1:2">
      <c r="A2742" s="135" t="s">
        <v>752</v>
      </c>
      <c r="B2742" s="18">
        <v>65000</v>
      </c>
    </row>
    <row r="2743" spans="1:2">
      <c r="A2743" s="135" t="s">
        <v>753</v>
      </c>
      <c r="B2743" s="18">
        <v>15000</v>
      </c>
    </row>
    <row r="2744" spans="1:2">
      <c r="A2744" s="135" t="s">
        <v>755</v>
      </c>
      <c r="B2744" s="18">
        <v>1000</v>
      </c>
    </row>
    <row r="2745" spans="1:2">
      <c r="A2745" s="135" t="s">
        <v>757</v>
      </c>
      <c r="B2745" s="18">
        <v>10000</v>
      </c>
    </row>
    <row r="2746" spans="1:2">
      <c r="A2746" s="135" t="s">
        <v>759</v>
      </c>
      <c r="B2746" s="18">
        <v>7500</v>
      </c>
    </row>
    <row r="2747" spans="1:2">
      <c r="A2747" s="135" t="s">
        <v>762</v>
      </c>
      <c r="B2747" s="18">
        <v>5000</v>
      </c>
    </row>
    <row r="2748" spans="1:2">
      <c r="A2748" s="135" t="s">
        <v>763</v>
      </c>
      <c r="B2748" s="18">
        <v>1500</v>
      </c>
    </row>
    <row r="2749" spans="1:2">
      <c r="A2749" s="138" t="s">
        <v>9</v>
      </c>
      <c r="B2749" s="18">
        <v>30000</v>
      </c>
    </row>
    <row r="2750" spans="1:2">
      <c r="A2750" s="135" t="s">
        <v>804</v>
      </c>
      <c r="B2750" s="18">
        <v>30000</v>
      </c>
    </row>
    <row r="2751" spans="1:2">
      <c r="A2751" s="136" t="s">
        <v>85</v>
      </c>
      <c r="B2751" s="28">
        <v>7500</v>
      </c>
    </row>
    <row r="2752" spans="1:2">
      <c r="A2752" s="138" t="s">
        <v>5</v>
      </c>
      <c r="B2752" s="18">
        <v>7500</v>
      </c>
    </row>
    <row r="2753" spans="1:2">
      <c r="A2753" s="135" t="s">
        <v>759</v>
      </c>
      <c r="B2753" s="18">
        <v>7500</v>
      </c>
    </row>
    <row r="2754" spans="1:2">
      <c r="A2754" s="137" t="s">
        <v>847</v>
      </c>
      <c r="B2754" s="26">
        <v>808830</v>
      </c>
    </row>
    <row r="2755" spans="1:2">
      <c r="A2755" s="136" t="s">
        <v>511</v>
      </c>
      <c r="B2755" s="28">
        <v>724500</v>
      </c>
    </row>
    <row r="2756" spans="1:2">
      <c r="A2756" s="136" t="s">
        <v>512</v>
      </c>
      <c r="B2756" s="28">
        <v>12950</v>
      </c>
    </row>
    <row r="2757" spans="1:2">
      <c r="A2757" s="136" t="s">
        <v>513</v>
      </c>
      <c r="B2757" s="28">
        <v>3500</v>
      </c>
    </row>
    <row r="2758" spans="1:2">
      <c r="A2758" s="136" t="s">
        <v>514</v>
      </c>
      <c r="B2758" s="28">
        <v>63380</v>
      </c>
    </row>
    <row r="2759" spans="1:2">
      <c r="A2759" s="136" t="s">
        <v>515</v>
      </c>
      <c r="B2759" s="28">
        <v>4500</v>
      </c>
    </row>
    <row r="2760" spans="1:2">
      <c r="A2760" s="133" t="s">
        <v>181</v>
      </c>
      <c r="B2760" s="24">
        <v>808830</v>
      </c>
    </row>
    <row r="2761" spans="1:2">
      <c r="A2761" s="134" t="s">
        <v>182</v>
      </c>
      <c r="B2761" s="24">
        <v>524000</v>
      </c>
    </row>
    <row r="2762" spans="1:2">
      <c r="A2762" s="136" t="s">
        <v>3</v>
      </c>
      <c r="B2762" s="28">
        <v>524000</v>
      </c>
    </row>
    <row r="2763" spans="1:2">
      <c r="A2763" s="138" t="s">
        <v>24</v>
      </c>
      <c r="B2763" s="18">
        <v>524000</v>
      </c>
    </row>
    <row r="2764" spans="1:2">
      <c r="A2764" s="135" t="s">
        <v>733</v>
      </c>
      <c r="B2764" s="18">
        <v>430000</v>
      </c>
    </row>
    <row r="2765" spans="1:2">
      <c r="A2765" s="135" t="s">
        <v>737</v>
      </c>
      <c r="B2765" s="18">
        <v>23000</v>
      </c>
    </row>
    <row r="2766" spans="1:2">
      <c r="A2766" s="135" t="s">
        <v>739</v>
      </c>
      <c r="B2766" s="18">
        <v>71000</v>
      </c>
    </row>
    <row r="2767" spans="1:2">
      <c r="A2767" s="134" t="s">
        <v>183</v>
      </c>
      <c r="B2767" s="24">
        <v>115450</v>
      </c>
    </row>
    <row r="2768" spans="1:2">
      <c r="A2768" s="136" t="s">
        <v>3</v>
      </c>
      <c r="B2768" s="28">
        <v>112000</v>
      </c>
    </row>
    <row r="2769" spans="1:2">
      <c r="A2769" s="138" t="s">
        <v>5</v>
      </c>
      <c r="B2769" s="18">
        <v>110740</v>
      </c>
    </row>
    <row r="2770" spans="1:2">
      <c r="A2770" s="135" t="s">
        <v>741</v>
      </c>
      <c r="B2770" s="18">
        <v>3000</v>
      </c>
    </row>
    <row r="2771" spans="1:2">
      <c r="A2771" s="135" t="s">
        <v>742</v>
      </c>
      <c r="B2771" s="18">
        <v>10000</v>
      </c>
    </row>
    <row r="2772" spans="1:2">
      <c r="A2772" s="135" t="s">
        <v>743</v>
      </c>
      <c r="B2772" s="18">
        <v>1000</v>
      </c>
    </row>
    <row r="2773" spans="1:2">
      <c r="A2773" s="135" t="s">
        <v>745</v>
      </c>
      <c r="B2773" s="18">
        <v>2490</v>
      </c>
    </row>
    <row r="2774" spans="1:2">
      <c r="A2774" s="135" t="s">
        <v>747</v>
      </c>
      <c r="B2774" s="18">
        <v>14000</v>
      </c>
    </row>
    <row r="2775" spans="1:2">
      <c r="A2775" s="135" t="s">
        <v>748</v>
      </c>
      <c r="B2775" s="18">
        <v>4000</v>
      </c>
    </row>
    <row r="2776" spans="1:2">
      <c r="A2776" s="135" t="s">
        <v>751</v>
      </c>
      <c r="B2776" s="18">
        <v>3500</v>
      </c>
    </row>
    <row r="2777" spans="1:2">
      <c r="A2777" s="135" t="s">
        <v>752</v>
      </c>
      <c r="B2777" s="18">
        <v>12500</v>
      </c>
    </row>
    <row r="2778" spans="1:2">
      <c r="A2778" s="135" t="s">
        <v>753</v>
      </c>
      <c r="B2778" s="18">
        <v>5000</v>
      </c>
    </row>
    <row r="2779" spans="1:2">
      <c r="A2779" s="135" t="s">
        <v>754</v>
      </c>
      <c r="B2779" s="18">
        <v>35220</v>
      </c>
    </row>
    <row r="2780" spans="1:2">
      <c r="A2780" s="135" t="s">
        <v>755</v>
      </c>
      <c r="B2780" s="18">
        <v>4650</v>
      </c>
    </row>
    <row r="2781" spans="1:2">
      <c r="A2781" s="135" t="s">
        <v>756</v>
      </c>
      <c r="B2781" s="18">
        <v>130</v>
      </c>
    </row>
    <row r="2782" spans="1:2">
      <c r="A2782" s="135" t="s">
        <v>757</v>
      </c>
      <c r="B2782" s="18">
        <v>4000</v>
      </c>
    </row>
    <row r="2783" spans="1:2">
      <c r="A2783" s="135" t="s">
        <v>758</v>
      </c>
      <c r="B2783" s="18">
        <v>2700</v>
      </c>
    </row>
    <row r="2784" spans="1:2">
      <c r="A2784" s="135" t="s">
        <v>759</v>
      </c>
      <c r="B2784" s="18">
        <v>5000</v>
      </c>
    </row>
    <row r="2785" spans="1:2">
      <c r="A2785" s="135" t="s">
        <v>762</v>
      </c>
      <c r="B2785" s="18">
        <v>1500</v>
      </c>
    </row>
    <row r="2786" spans="1:2">
      <c r="A2786" s="135" t="s">
        <v>763</v>
      </c>
      <c r="B2786" s="18">
        <v>500</v>
      </c>
    </row>
    <row r="2787" spans="1:2">
      <c r="A2787" s="135" t="s">
        <v>765</v>
      </c>
      <c r="B2787" s="18">
        <v>300</v>
      </c>
    </row>
    <row r="2788" spans="1:2">
      <c r="A2788" s="135" t="s">
        <v>767</v>
      </c>
      <c r="B2788" s="18">
        <v>1250</v>
      </c>
    </row>
    <row r="2789" spans="1:2">
      <c r="A2789" s="138" t="s">
        <v>17</v>
      </c>
      <c r="B2789" s="18">
        <v>260</v>
      </c>
    </row>
    <row r="2790" spans="1:2">
      <c r="A2790" s="135" t="s">
        <v>773</v>
      </c>
      <c r="B2790" s="18">
        <v>260</v>
      </c>
    </row>
    <row r="2791" spans="1:2">
      <c r="A2791" s="138" t="s">
        <v>9</v>
      </c>
      <c r="B2791" s="18">
        <v>1000</v>
      </c>
    </row>
    <row r="2792" spans="1:2">
      <c r="A2792" s="135" t="s">
        <v>810</v>
      </c>
      <c r="B2792" s="18">
        <v>1000</v>
      </c>
    </row>
    <row r="2793" spans="1:2">
      <c r="A2793" s="136" t="s">
        <v>81</v>
      </c>
      <c r="B2793" s="28">
        <v>2950</v>
      </c>
    </row>
    <row r="2794" spans="1:2">
      <c r="A2794" s="138" t="s">
        <v>5</v>
      </c>
      <c r="B2794" s="18">
        <v>2070</v>
      </c>
    </row>
    <row r="2795" spans="1:2">
      <c r="A2795" s="135" t="s">
        <v>741</v>
      </c>
      <c r="B2795" s="18">
        <v>750</v>
      </c>
    </row>
    <row r="2796" spans="1:2">
      <c r="A2796" s="135" t="s">
        <v>743</v>
      </c>
      <c r="B2796" s="18">
        <v>250</v>
      </c>
    </row>
    <row r="2797" spans="1:2">
      <c r="A2797" s="135" t="s">
        <v>749</v>
      </c>
      <c r="B2797" s="18">
        <v>260</v>
      </c>
    </row>
    <row r="2798" spans="1:2">
      <c r="A2798" s="135" t="s">
        <v>750</v>
      </c>
      <c r="B2798" s="18">
        <v>250</v>
      </c>
    </row>
    <row r="2799" spans="1:2">
      <c r="A2799" s="135" t="s">
        <v>760</v>
      </c>
      <c r="B2799" s="18">
        <v>250</v>
      </c>
    </row>
    <row r="2800" spans="1:2">
      <c r="A2800" s="135" t="s">
        <v>763</v>
      </c>
      <c r="B2800" s="18">
        <v>310</v>
      </c>
    </row>
    <row r="2801" spans="1:2">
      <c r="A2801" s="138" t="s">
        <v>17</v>
      </c>
      <c r="B2801" s="18">
        <v>880</v>
      </c>
    </row>
    <row r="2802" spans="1:2">
      <c r="A2802" s="135" t="s">
        <v>771</v>
      </c>
      <c r="B2802" s="18">
        <v>500</v>
      </c>
    </row>
    <row r="2803" spans="1:2">
      <c r="A2803" s="135" t="s">
        <v>773</v>
      </c>
      <c r="B2803" s="18">
        <v>250</v>
      </c>
    </row>
    <row r="2804" spans="1:2">
      <c r="A2804" s="135" t="s">
        <v>774</v>
      </c>
      <c r="B2804" s="18">
        <v>130</v>
      </c>
    </row>
    <row r="2805" spans="1:2">
      <c r="A2805" s="136" t="s">
        <v>110</v>
      </c>
      <c r="B2805" s="28">
        <v>500</v>
      </c>
    </row>
    <row r="2806" spans="1:2">
      <c r="A2806" s="138" t="s">
        <v>9</v>
      </c>
      <c r="B2806" s="18">
        <v>500</v>
      </c>
    </row>
    <row r="2807" spans="1:2">
      <c r="A2807" s="135" t="s">
        <v>810</v>
      </c>
      <c r="B2807" s="18">
        <v>500</v>
      </c>
    </row>
    <row r="2808" spans="1:2">
      <c r="A2808" s="134" t="s">
        <v>184</v>
      </c>
      <c r="B2808" s="24">
        <v>107880</v>
      </c>
    </row>
    <row r="2809" spans="1:2">
      <c r="A2809" s="136" t="s">
        <v>3</v>
      </c>
      <c r="B2809" s="28">
        <v>46000</v>
      </c>
    </row>
    <row r="2810" spans="1:2">
      <c r="A2810" s="138" t="s">
        <v>5</v>
      </c>
      <c r="B2810" s="18">
        <v>46000</v>
      </c>
    </row>
    <row r="2811" spans="1:2">
      <c r="A2811" s="135" t="s">
        <v>741</v>
      </c>
      <c r="B2811" s="18">
        <v>600</v>
      </c>
    </row>
    <row r="2812" spans="1:2">
      <c r="A2812" s="135" t="s">
        <v>746</v>
      </c>
      <c r="B2812" s="18">
        <v>1000</v>
      </c>
    </row>
    <row r="2813" spans="1:2">
      <c r="A2813" s="135" t="s">
        <v>751</v>
      </c>
      <c r="B2813" s="18">
        <v>1500</v>
      </c>
    </row>
    <row r="2814" spans="1:2">
      <c r="A2814" s="135" t="s">
        <v>752</v>
      </c>
      <c r="B2814" s="18">
        <v>5450</v>
      </c>
    </row>
    <row r="2815" spans="1:2">
      <c r="A2815" s="135" t="s">
        <v>753</v>
      </c>
      <c r="B2815" s="18">
        <v>850</v>
      </c>
    </row>
    <row r="2816" spans="1:2">
      <c r="A2816" s="135" t="s">
        <v>757</v>
      </c>
      <c r="B2816" s="18">
        <v>29300</v>
      </c>
    </row>
    <row r="2817" spans="1:2">
      <c r="A2817" s="135" t="s">
        <v>759</v>
      </c>
      <c r="B2817" s="18">
        <v>5000</v>
      </c>
    </row>
    <row r="2818" spans="1:2">
      <c r="A2818" s="135" t="s">
        <v>760</v>
      </c>
      <c r="B2818" s="18">
        <v>1500</v>
      </c>
    </row>
    <row r="2819" spans="1:2">
      <c r="A2819" s="135" t="s">
        <v>762</v>
      </c>
      <c r="B2819" s="18">
        <v>600</v>
      </c>
    </row>
    <row r="2820" spans="1:2">
      <c r="A2820" s="135" t="s">
        <v>763</v>
      </c>
      <c r="B2820" s="18">
        <v>200</v>
      </c>
    </row>
    <row r="2821" spans="1:2">
      <c r="A2821" s="136" t="s">
        <v>81</v>
      </c>
      <c r="B2821" s="28">
        <v>9000</v>
      </c>
    </row>
    <row r="2822" spans="1:2">
      <c r="A2822" s="138" t="s">
        <v>5</v>
      </c>
      <c r="B2822" s="18">
        <v>9000</v>
      </c>
    </row>
    <row r="2823" spans="1:2">
      <c r="A2823" s="135" t="s">
        <v>741</v>
      </c>
      <c r="B2823" s="18">
        <v>250</v>
      </c>
    </row>
    <row r="2824" spans="1:2">
      <c r="A2824" s="135" t="s">
        <v>746</v>
      </c>
      <c r="B2824" s="18">
        <v>500</v>
      </c>
    </row>
    <row r="2825" spans="1:2">
      <c r="A2825" s="135" t="s">
        <v>753</v>
      </c>
      <c r="B2825" s="18">
        <v>500</v>
      </c>
    </row>
    <row r="2826" spans="1:2">
      <c r="A2826" s="135" t="s">
        <v>757</v>
      </c>
      <c r="B2826" s="18">
        <v>5000</v>
      </c>
    </row>
    <row r="2827" spans="1:2">
      <c r="A2827" s="135" t="s">
        <v>759</v>
      </c>
      <c r="B2827" s="18">
        <v>1750</v>
      </c>
    </row>
    <row r="2828" spans="1:2">
      <c r="A2828" s="135" t="s">
        <v>760</v>
      </c>
      <c r="B2828" s="18">
        <v>500</v>
      </c>
    </row>
    <row r="2829" spans="1:2">
      <c r="A2829" s="135" t="s">
        <v>762</v>
      </c>
      <c r="B2829" s="18">
        <v>500</v>
      </c>
    </row>
    <row r="2830" spans="1:2">
      <c r="A2830" s="136" t="s">
        <v>82</v>
      </c>
      <c r="B2830" s="28">
        <v>2500</v>
      </c>
    </row>
    <row r="2831" spans="1:2">
      <c r="A2831" s="138" t="s">
        <v>5</v>
      </c>
      <c r="B2831" s="18">
        <v>2500</v>
      </c>
    </row>
    <row r="2832" spans="1:2">
      <c r="A2832" s="135" t="s">
        <v>752</v>
      </c>
      <c r="B2832" s="18">
        <v>500</v>
      </c>
    </row>
    <row r="2833" spans="1:2">
      <c r="A2833" s="135" t="s">
        <v>757</v>
      </c>
      <c r="B2833" s="18">
        <v>1500</v>
      </c>
    </row>
    <row r="2834" spans="1:2">
      <c r="A2834" s="135" t="s">
        <v>759</v>
      </c>
      <c r="B2834" s="18">
        <v>500</v>
      </c>
    </row>
    <row r="2835" spans="1:2">
      <c r="A2835" s="136" t="s">
        <v>85</v>
      </c>
      <c r="B2835" s="28">
        <v>50380</v>
      </c>
    </row>
    <row r="2836" spans="1:2">
      <c r="A2836" s="138" t="s">
        <v>5</v>
      </c>
      <c r="B2836" s="18">
        <v>50380</v>
      </c>
    </row>
    <row r="2837" spans="1:2">
      <c r="A2837" s="135" t="s">
        <v>741</v>
      </c>
      <c r="B2837" s="18">
        <v>550</v>
      </c>
    </row>
    <row r="2838" spans="1:2">
      <c r="A2838" s="135" t="s">
        <v>746</v>
      </c>
      <c r="B2838" s="18">
        <v>3450</v>
      </c>
    </row>
    <row r="2839" spans="1:2">
      <c r="A2839" s="135" t="s">
        <v>751</v>
      </c>
      <c r="B2839" s="18">
        <v>3800</v>
      </c>
    </row>
    <row r="2840" spans="1:2">
      <c r="A2840" s="135" t="s">
        <v>752</v>
      </c>
      <c r="B2840" s="18">
        <v>2800</v>
      </c>
    </row>
    <row r="2841" spans="1:2">
      <c r="A2841" s="135" t="s">
        <v>755</v>
      </c>
      <c r="B2841" s="18">
        <v>300</v>
      </c>
    </row>
    <row r="2842" spans="1:2">
      <c r="A2842" s="135" t="s">
        <v>757</v>
      </c>
      <c r="B2842" s="18">
        <v>18150</v>
      </c>
    </row>
    <row r="2843" spans="1:2">
      <c r="A2843" s="135" t="s">
        <v>759</v>
      </c>
      <c r="B2843" s="18">
        <v>17780</v>
      </c>
    </row>
    <row r="2844" spans="1:2">
      <c r="A2844" s="135" t="s">
        <v>760</v>
      </c>
      <c r="B2844" s="18">
        <v>3050</v>
      </c>
    </row>
    <row r="2845" spans="1:2">
      <c r="A2845" s="135" t="s">
        <v>762</v>
      </c>
      <c r="B2845" s="18">
        <v>500</v>
      </c>
    </row>
    <row r="2846" spans="1:2">
      <c r="A2846" s="134" t="s">
        <v>185</v>
      </c>
      <c r="B2846" s="24">
        <v>13500</v>
      </c>
    </row>
    <row r="2847" spans="1:2">
      <c r="A2847" s="136" t="s">
        <v>3</v>
      </c>
      <c r="B2847" s="28">
        <v>6500</v>
      </c>
    </row>
    <row r="2848" spans="1:2">
      <c r="A2848" s="138" t="s">
        <v>5</v>
      </c>
      <c r="B2848" s="18">
        <v>6500</v>
      </c>
    </row>
    <row r="2849" spans="1:2">
      <c r="A2849" s="135" t="s">
        <v>748</v>
      </c>
      <c r="B2849" s="18">
        <v>1950</v>
      </c>
    </row>
    <row r="2850" spans="1:2">
      <c r="A2850" s="135" t="s">
        <v>757</v>
      </c>
      <c r="B2850" s="18">
        <v>4550</v>
      </c>
    </row>
    <row r="2851" spans="1:2">
      <c r="A2851" s="136" t="s">
        <v>81</v>
      </c>
      <c r="B2851" s="28">
        <v>1000</v>
      </c>
    </row>
    <row r="2852" spans="1:2">
      <c r="A2852" s="138" t="s">
        <v>5</v>
      </c>
      <c r="B2852" s="18">
        <v>1000</v>
      </c>
    </row>
    <row r="2853" spans="1:2">
      <c r="A2853" s="135" t="s">
        <v>757</v>
      </c>
      <c r="B2853" s="18">
        <v>1000</v>
      </c>
    </row>
    <row r="2854" spans="1:2">
      <c r="A2854" s="136" t="s">
        <v>85</v>
      </c>
      <c r="B2854" s="28">
        <v>6000</v>
      </c>
    </row>
    <row r="2855" spans="1:2">
      <c r="A2855" s="138" t="s">
        <v>5</v>
      </c>
      <c r="B2855" s="18">
        <v>6000</v>
      </c>
    </row>
    <row r="2856" spans="1:2">
      <c r="A2856" s="135" t="s">
        <v>748</v>
      </c>
      <c r="B2856" s="18">
        <v>1000</v>
      </c>
    </row>
    <row r="2857" spans="1:2">
      <c r="A2857" s="135" t="s">
        <v>757</v>
      </c>
      <c r="B2857" s="18">
        <v>5000</v>
      </c>
    </row>
    <row r="2858" spans="1:2">
      <c r="A2858" s="134" t="s">
        <v>432</v>
      </c>
      <c r="B2858" s="24">
        <v>1000</v>
      </c>
    </row>
    <row r="2859" spans="1:2">
      <c r="A2859" s="136" t="s">
        <v>3</v>
      </c>
      <c r="B2859" s="28">
        <v>1000</v>
      </c>
    </row>
    <row r="2860" spans="1:2">
      <c r="A2860" s="138" t="s">
        <v>5</v>
      </c>
      <c r="B2860" s="18">
        <v>1000</v>
      </c>
    </row>
    <row r="2861" spans="1:2">
      <c r="A2861" s="135" t="s">
        <v>757</v>
      </c>
      <c r="B2861" s="18">
        <v>1000</v>
      </c>
    </row>
    <row r="2862" spans="1:2">
      <c r="A2862" s="134" t="s">
        <v>433</v>
      </c>
      <c r="B2862" s="24">
        <v>20000</v>
      </c>
    </row>
    <row r="2863" spans="1:2">
      <c r="A2863" s="136" t="s">
        <v>3</v>
      </c>
      <c r="B2863" s="28">
        <v>20000</v>
      </c>
    </row>
    <row r="2864" spans="1:2">
      <c r="A2864" s="138" t="s">
        <v>5</v>
      </c>
      <c r="B2864" s="18">
        <v>19000</v>
      </c>
    </row>
    <row r="2865" spans="1:2">
      <c r="A2865" s="135" t="s">
        <v>746</v>
      </c>
      <c r="B2865" s="18">
        <v>2000</v>
      </c>
    </row>
    <row r="2866" spans="1:2">
      <c r="A2866" s="135" t="s">
        <v>751</v>
      </c>
      <c r="B2866" s="18">
        <v>1000</v>
      </c>
    </row>
    <row r="2867" spans="1:2">
      <c r="A2867" s="135" t="s">
        <v>753</v>
      </c>
      <c r="B2867" s="18">
        <v>1000</v>
      </c>
    </row>
    <row r="2868" spans="1:2">
      <c r="A2868" s="135" t="s">
        <v>755</v>
      </c>
      <c r="B2868" s="18">
        <v>1500</v>
      </c>
    </row>
    <row r="2869" spans="1:2">
      <c r="A2869" s="135" t="s">
        <v>757</v>
      </c>
      <c r="B2869" s="18">
        <v>7500</v>
      </c>
    </row>
    <row r="2870" spans="1:2">
      <c r="A2870" s="135" t="s">
        <v>759</v>
      </c>
      <c r="B2870" s="18">
        <v>5000</v>
      </c>
    </row>
    <row r="2871" spans="1:2">
      <c r="A2871" s="135" t="s">
        <v>760</v>
      </c>
      <c r="B2871" s="18">
        <v>1000</v>
      </c>
    </row>
    <row r="2872" spans="1:2">
      <c r="A2872" s="138" t="s">
        <v>9</v>
      </c>
      <c r="B2872" s="18">
        <v>1000</v>
      </c>
    </row>
    <row r="2873" spans="1:2">
      <c r="A2873" s="135" t="s">
        <v>808</v>
      </c>
      <c r="B2873" s="18">
        <v>1000</v>
      </c>
    </row>
    <row r="2874" spans="1:2">
      <c r="A2874" s="134" t="s">
        <v>434</v>
      </c>
      <c r="B2874" s="24">
        <v>22000</v>
      </c>
    </row>
    <row r="2875" spans="1:2">
      <c r="A2875" s="136" t="s">
        <v>3</v>
      </c>
      <c r="B2875" s="28">
        <v>10000</v>
      </c>
    </row>
    <row r="2876" spans="1:2">
      <c r="A2876" s="138" t="s">
        <v>9</v>
      </c>
      <c r="B2876" s="18">
        <v>10000</v>
      </c>
    </row>
    <row r="2877" spans="1:2">
      <c r="A2877" s="135" t="s">
        <v>811</v>
      </c>
      <c r="B2877" s="18">
        <v>10000</v>
      </c>
    </row>
    <row r="2878" spans="1:2">
      <c r="A2878" s="136" t="s">
        <v>82</v>
      </c>
      <c r="B2878" s="28">
        <v>1000</v>
      </c>
    </row>
    <row r="2879" spans="1:2">
      <c r="A2879" s="138" t="s">
        <v>9</v>
      </c>
      <c r="B2879" s="18">
        <v>1000</v>
      </c>
    </row>
    <row r="2880" spans="1:2">
      <c r="A2880" s="135" t="s">
        <v>811</v>
      </c>
      <c r="B2880" s="18">
        <v>1000</v>
      </c>
    </row>
    <row r="2881" spans="1:2">
      <c r="A2881" s="136" t="s">
        <v>85</v>
      </c>
      <c r="B2881" s="28">
        <v>7000</v>
      </c>
    </row>
    <row r="2882" spans="1:2">
      <c r="A2882" s="138" t="s">
        <v>9</v>
      </c>
      <c r="B2882" s="18">
        <v>7000</v>
      </c>
    </row>
    <row r="2883" spans="1:2">
      <c r="A2883" s="135" t="s">
        <v>811</v>
      </c>
      <c r="B2883" s="18">
        <v>7000</v>
      </c>
    </row>
    <row r="2884" spans="1:2">
      <c r="A2884" s="136" t="s">
        <v>110</v>
      </c>
      <c r="B2884" s="28">
        <v>4000</v>
      </c>
    </row>
    <row r="2885" spans="1:2">
      <c r="A2885" s="138" t="s">
        <v>9</v>
      </c>
      <c r="B2885" s="18">
        <v>4000</v>
      </c>
    </row>
    <row r="2886" spans="1:2">
      <c r="A2886" s="135" t="s">
        <v>811</v>
      </c>
      <c r="B2886" s="18">
        <v>4000</v>
      </c>
    </row>
    <row r="2887" spans="1:2">
      <c r="A2887" s="134" t="s">
        <v>435</v>
      </c>
      <c r="B2887" s="24">
        <v>3500</v>
      </c>
    </row>
    <row r="2888" spans="1:2">
      <c r="A2888" s="136" t="s">
        <v>3</v>
      </c>
      <c r="B2888" s="28">
        <v>3500</v>
      </c>
    </row>
    <row r="2889" spans="1:2">
      <c r="A2889" s="138" t="s">
        <v>9</v>
      </c>
      <c r="B2889" s="18">
        <v>3500</v>
      </c>
    </row>
    <row r="2890" spans="1:2">
      <c r="A2890" s="135" t="s">
        <v>802</v>
      </c>
      <c r="B2890" s="18">
        <v>1500</v>
      </c>
    </row>
    <row r="2891" spans="1:2">
      <c r="A2891" s="135" t="s">
        <v>804</v>
      </c>
      <c r="B2891" s="18">
        <v>1000</v>
      </c>
    </row>
    <row r="2892" spans="1:2">
      <c r="A2892" s="135" t="s">
        <v>808</v>
      </c>
      <c r="B2892" s="18">
        <v>1000</v>
      </c>
    </row>
    <row r="2893" spans="1:2">
      <c r="A2893" s="134" t="s">
        <v>436</v>
      </c>
      <c r="B2893" s="24">
        <v>1500</v>
      </c>
    </row>
    <row r="2894" spans="1:2">
      <c r="A2894" s="136" t="s">
        <v>3</v>
      </c>
      <c r="B2894" s="28">
        <v>1500</v>
      </c>
    </row>
    <row r="2895" spans="1:2">
      <c r="A2895" s="138" t="s">
        <v>5</v>
      </c>
      <c r="B2895" s="18">
        <v>1500</v>
      </c>
    </row>
    <row r="2896" spans="1:2">
      <c r="A2896" s="135" t="s">
        <v>759</v>
      </c>
      <c r="B2896" s="18">
        <v>1500</v>
      </c>
    </row>
    <row r="2897" spans="1:2">
      <c r="A2897" s="137" t="s">
        <v>848</v>
      </c>
      <c r="B2897" s="26">
        <v>11567707</v>
      </c>
    </row>
    <row r="2898" spans="1:2">
      <c r="A2898" s="136" t="s">
        <v>511</v>
      </c>
      <c r="B2898" s="28">
        <v>10140221</v>
      </c>
    </row>
    <row r="2899" spans="1:2">
      <c r="A2899" s="136" t="s">
        <v>512</v>
      </c>
      <c r="B2899" s="28">
        <v>106100</v>
      </c>
    </row>
    <row r="2900" spans="1:2">
      <c r="A2900" s="136" t="s">
        <v>513</v>
      </c>
      <c r="B2900" s="28">
        <v>470000</v>
      </c>
    </row>
    <row r="2901" spans="1:2">
      <c r="A2901" s="136" t="s">
        <v>514</v>
      </c>
      <c r="B2901" s="28">
        <v>837386</v>
      </c>
    </row>
    <row r="2902" spans="1:2">
      <c r="A2902" s="136" t="s">
        <v>515</v>
      </c>
      <c r="B2902" s="28">
        <v>14000</v>
      </c>
    </row>
    <row r="2903" spans="1:2">
      <c r="A2903" s="133" t="s">
        <v>186</v>
      </c>
      <c r="B2903" s="24">
        <v>11492485</v>
      </c>
    </row>
    <row r="2904" spans="1:2">
      <c r="A2904" s="134" t="s">
        <v>187</v>
      </c>
      <c r="B2904" s="24">
        <v>9092770</v>
      </c>
    </row>
    <row r="2905" spans="1:2">
      <c r="A2905" s="136" t="s">
        <v>3</v>
      </c>
      <c r="B2905" s="28">
        <v>9023400</v>
      </c>
    </row>
    <row r="2906" spans="1:2">
      <c r="A2906" s="138" t="s">
        <v>24</v>
      </c>
      <c r="B2906" s="18">
        <v>9023400</v>
      </c>
    </row>
    <row r="2907" spans="1:2">
      <c r="A2907" s="135" t="s">
        <v>733</v>
      </c>
      <c r="B2907" s="18">
        <v>6945221</v>
      </c>
    </row>
    <row r="2908" spans="1:2">
      <c r="A2908" s="135" t="s">
        <v>735</v>
      </c>
      <c r="B2908" s="18">
        <v>127100</v>
      </c>
    </row>
    <row r="2909" spans="1:2">
      <c r="A2909" s="135" t="s">
        <v>736</v>
      </c>
      <c r="B2909" s="18">
        <v>93245</v>
      </c>
    </row>
    <row r="2910" spans="1:2">
      <c r="A2910" s="135" t="s">
        <v>737</v>
      </c>
      <c r="B2910" s="18">
        <v>557349</v>
      </c>
    </row>
    <row r="2911" spans="1:2">
      <c r="A2911" s="135" t="s">
        <v>738</v>
      </c>
      <c r="B2911" s="18">
        <v>166600</v>
      </c>
    </row>
    <row r="2912" spans="1:2">
      <c r="A2912" s="135" t="s">
        <v>739</v>
      </c>
      <c r="B2912" s="18">
        <v>1133885</v>
      </c>
    </row>
    <row r="2913" spans="1:2">
      <c r="A2913" s="136" t="s">
        <v>82</v>
      </c>
      <c r="B2913" s="28">
        <v>68200</v>
      </c>
    </row>
    <row r="2914" spans="1:2">
      <c r="A2914" s="138" t="s">
        <v>24</v>
      </c>
      <c r="B2914" s="18">
        <v>68200</v>
      </c>
    </row>
    <row r="2915" spans="1:2">
      <c r="A2915" s="135" t="s">
        <v>733</v>
      </c>
      <c r="B2915" s="18">
        <v>58000</v>
      </c>
    </row>
    <row r="2916" spans="1:2">
      <c r="A2916" s="135" t="s">
        <v>734</v>
      </c>
      <c r="B2916" s="18">
        <v>200</v>
      </c>
    </row>
    <row r="2917" spans="1:2">
      <c r="A2917" s="135" t="s">
        <v>739</v>
      </c>
      <c r="B2917" s="18">
        <v>10000</v>
      </c>
    </row>
    <row r="2918" spans="1:2">
      <c r="A2918" s="136" t="s">
        <v>85</v>
      </c>
      <c r="B2918" s="28">
        <v>1170</v>
      </c>
    </row>
    <row r="2919" spans="1:2">
      <c r="A2919" s="138" t="s">
        <v>24</v>
      </c>
      <c r="B2919" s="18">
        <v>1170</v>
      </c>
    </row>
    <row r="2920" spans="1:2">
      <c r="A2920" s="135" t="s">
        <v>733</v>
      </c>
      <c r="B2920" s="18">
        <v>1000</v>
      </c>
    </row>
    <row r="2921" spans="1:2">
      <c r="A2921" s="135" t="s">
        <v>739</v>
      </c>
      <c r="B2921" s="18">
        <v>170</v>
      </c>
    </row>
    <row r="2922" spans="1:2">
      <c r="A2922" s="134" t="s">
        <v>188</v>
      </c>
      <c r="B2922" s="24">
        <v>993921</v>
      </c>
    </row>
    <row r="2923" spans="1:2">
      <c r="A2923" s="136" t="s">
        <v>3</v>
      </c>
      <c r="B2923" s="28">
        <v>896821</v>
      </c>
    </row>
    <row r="2924" spans="1:2">
      <c r="A2924" s="138" t="s">
        <v>5</v>
      </c>
      <c r="B2924" s="18">
        <v>893821</v>
      </c>
    </row>
    <row r="2925" spans="1:2">
      <c r="A2925" s="135" t="s">
        <v>742</v>
      </c>
      <c r="B2925" s="18">
        <v>173000</v>
      </c>
    </row>
    <row r="2926" spans="1:2">
      <c r="A2926" s="135" t="s">
        <v>743</v>
      </c>
      <c r="B2926" s="18">
        <v>1200</v>
      </c>
    </row>
    <row r="2927" spans="1:2">
      <c r="A2927" s="135" t="s">
        <v>744</v>
      </c>
      <c r="B2927" s="18">
        <v>58000</v>
      </c>
    </row>
    <row r="2928" spans="1:2">
      <c r="A2928" s="135" t="s">
        <v>745</v>
      </c>
      <c r="B2928" s="18">
        <v>23000</v>
      </c>
    </row>
    <row r="2929" spans="1:2">
      <c r="A2929" s="135" t="s">
        <v>746</v>
      </c>
      <c r="B2929" s="18">
        <v>5000</v>
      </c>
    </row>
    <row r="2930" spans="1:2">
      <c r="A2930" s="135" t="s">
        <v>747</v>
      </c>
      <c r="B2930" s="18">
        <v>173000</v>
      </c>
    </row>
    <row r="2931" spans="1:2">
      <c r="A2931" s="135" t="s">
        <v>748</v>
      </c>
      <c r="B2931" s="18">
        <v>45000</v>
      </c>
    </row>
    <row r="2932" spans="1:2">
      <c r="A2932" s="135" t="s">
        <v>749</v>
      </c>
      <c r="B2932" s="18">
        <v>6800</v>
      </c>
    </row>
    <row r="2933" spans="1:2">
      <c r="A2933" s="135" t="s">
        <v>750</v>
      </c>
      <c r="B2933" s="18">
        <v>5000</v>
      </c>
    </row>
    <row r="2934" spans="1:2">
      <c r="A2934" s="135" t="s">
        <v>751</v>
      </c>
      <c r="B2934" s="18">
        <v>30000</v>
      </c>
    </row>
    <row r="2935" spans="1:2">
      <c r="A2935" s="135" t="s">
        <v>752</v>
      </c>
      <c r="B2935" s="18">
        <v>88621</v>
      </c>
    </row>
    <row r="2936" spans="1:2">
      <c r="A2936" s="135" t="s">
        <v>753</v>
      </c>
      <c r="B2936" s="18">
        <v>4000</v>
      </c>
    </row>
    <row r="2937" spans="1:2">
      <c r="A2937" s="135" t="s">
        <v>754</v>
      </c>
      <c r="B2937" s="18">
        <v>92000</v>
      </c>
    </row>
    <row r="2938" spans="1:2">
      <c r="A2938" s="135" t="s">
        <v>755</v>
      </c>
      <c r="B2938" s="18">
        <v>107000</v>
      </c>
    </row>
    <row r="2939" spans="1:2">
      <c r="A2939" s="135" t="s">
        <v>756</v>
      </c>
      <c r="B2939" s="18">
        <v>1300</v>
      </c>
    </row>
    <row r="2940" spans="1:2">
      <c r="A2940" s="135" t="s">
        <v>757</v>
      </c>
      <c r="B2940" s="18">
        <v>18000</v>
      </c>
    </row>
    <row r="2941" spans="1:2">
      <c r="A2941" s="135" t="s">
        <v>758</v>
      </c>
      <c r="B2941" s="18">
        <v>700</v>
      </c>
    </row>
    <row r="2942" spans="1:2">
      <c r="A2942" s="135" t="s">
        <v>759</v>
      </c>
      <c r="B2942" s="18">
        <v>44000</v>
      </c>
    </row>
    <row r="2943" spans="1:2">
      <c r="A2943" s="135" t="s">
        <v>762</v>
      </c>
      <c r="B2943" s="18">
        <v>7500</v>
      </c>
    </row>
    <row r="2944" spans="1:2">
      <c r="A2944" s="135" t="s">
        <v>764</v>
      </c>
      <c r="B2944" s="18">
        <v>200</v>
      </c>
    </row>
    <row r="2945" spans="1:2">
      <c r="A2945" s="135" t="s">
        <v>765</v>
      </c>
      <c r="B2945" s="18">
        <v>9200</v>
      </c>
    </row>
    <row r="2946" spans="1:2">
      <c r="A2946" s="135" t="s">
        <v>767</v>
      </c>
      <c r="B2946" s="18">
        <v>1300</v>
      </c>
    </row>
    <row r="2947" spans="1:2">
      <c r="A2947" s="138" t="s">
        <v>17</v>
      </c>
      <c r="B2947" s="18">
        <v>3000</v>
      </c>
    </row>
    <row r="2948" spans="1:2">
      <c r="A2948" s="135" t="s">
        <v>773</v>
      </c>
      <c r="B2948" s="18">
        <v>3000</v>
      </c>
    </row>
    <row r="2949" spans="1:2">
      <c r="A2949" s="136" t="s">
        <v>81</v>
      </c>
      <c r="B2949" s="28">
        <v>24100</v>
      </c>
    </row>
    <row r="2950" spans="1:2">
      <c r="A2950" s="138" t="s">
        <v>5</v>
      </c>
      <c r="B2950" s="18">
        <v>23050</v>
      </c>
    </row>
    <row r="2951" spans="1:2">
      <c r="A2951" s="135" t="s">
        <v>748</v>
      </c>
      <c r="B2951" s="18">
        <v>4100</v>
      </c>
    </row>
    <row r="2952" spans="1:2">
      <c r="A2952" s="135" t="s">
        <v>751</v>
      </c>
      <c r="B2952" s="18">
        <v>2800</v>
      </c>
    </row>
    <row r="2953" spans="1:2">
      <c r="A2953" s="135" t="s">
        <v>752</v>
      </c>
      <c r="B2953" s="18">
        <v>2000</v>
      </c>
    </row>
    <row r="2954" spans="1:2">
      <c r="A2954" s="135" t="s">
        <v>755</v>
      </c>
      <c r="B2954" s="18">
        <v>2000</v>
      </c>
    </row>
    <row r="2955" spans="1:2">
      <c r="A2955" s="135" t="s">
        <v>757</v>
      </c>
      <c r="B2955" s="18">
        <v>5000</v>
      </c>
    </row>
    <row r="2956" spans="1:2">
      <c r="A2956" s="135" t="s">
        <v>758</v>
      </c>
      <c r="B2956" s="18">
        <v>500</v>
      </c>
    </row>
    <row r="2957" spans="1:2">
      <c r="A2957" s="135" t="s">
        <v>759</v>
      </c>
      <c r="B2957" s="18">
        <v>1500</v>
      </c>
    </row>
    <row r="2958" spans="1:2">
      <c r="A2958" s="135" t="s">
        <v>762</v>
      </c>
      <c r="B2958" s="18">
        <v>800</v>
      </c>
    </row>
    <row r="2959" spans="1:2">
      <c r="A2959" s="135" t="s">
        <v>763</v>
      </c>
      <c r="B2959" s="18">
        <v>100</v>
      </c>
    </row>
    <row r="2960" spans="1:2">
      <c r="A2960" s="135" t="s">
        <v>764</v>
      </c>
      <c r="B2960" s="18">
        <v>150</v>
      </c>
    </row>
    <row r="2961" spans="1:2">
      <c r="A2961" s="135" t="s">
        <v>765</v>
      </c>
      <c r="B2961" s="18">
        <v>500</v>
      </c>
    </row>
    <row r="2962" spans="1:2">
      <c r="A2962" s="135" t="s">
        <v>767</v>
      </c>
      <c r="B2962" s="18">
        <v>3600</v>
      </c>
    </row>
    <row r="2963" spans="1:2">
      <c r="A2963" s="138" t="s">
        <v>17</v>
      </c>
      <c r="B2963" s="18">
        <v>1050</v>
      </c>
    </row>
    <row r="2964" spans="1:2">
      <c r="A2964" s="135" t="s">
        <v>771</v>
      </c>
      <c r="B2964" s="18">
        <v>200</v>
      </c>
    </row>
    <row r="2965" spans="1:2">
      <c r="A2965" s="135" t="s">
        <v>772</v>
      </c>
      <c r="B2965" s="18">
        <v>50</v>
      </c>
    </row>
    <row r="2966" spans="1:2">
      <c r="A2966" s="135" t="s">
        <v>773</v>
      </c>
      <c r="B2966" s="18">
        <v>800</v>
      </c>
    </row>
    <row r="2967" spans="1:2">
      <c r="A2967" s="136" t="s">
        <v>82</v>
      </c>
      <c r="B2967" s="28">
        <v>72800</v>
      </c>
    </row>
    <row r="2968" spans="1:2">
      <c r="A2968" s="138" t="s">
        <v>5</v>
      </c>
      <c r="B2968" s="18">
        <v>37300</v>
      </c>
    </row>
    <row r="2969" spans="1:2">
      <c r="A2969" s="135" t="s">
        <v>742</v>
      </c>
      <c r="B2969" s="18">
        <v>100</v>
      </c>
    </row>
    <row r="2970" spans="1:2">
      <c r="A2970" s="135" t="s">
        <v>743</v>
      </c>
      <c r="B2970" s="18">
        <v>1700</v>
      </c>
    </row>
    <row r="2971" spans="1:2">
      <c r="A2971" s="135" t="s">
        <v>745</v>
      </c>
      <c r="B2971" s="18">
        <v>5000</v>
      </c>
    </row>
    <row r="2972" spans="1:2">
      <c r="A2972" s="135" t="s">
        <v>746</v>
      </c>
      <c r="B2972" s="18">
        <v>8000</v>
      </c>
    </row>
    <row r="2973" spans="1:2">
      <c r="A2973" s="135" t="s">
        <v>747</v>
      </c>
      <c r="B2973" s="18">
        <v>8500</v>
      </c>
    </row>
    <row r="2974" spans="1:2">
      <c r="A2974" s="135" t="s">
        <v>749</v>
      </c>
      <c r="B2974" s="18">
        <v>1500</v>
      </c>
    </row>
    <row r="2975" spans="1:2">
      <c r="A2975" s="135" t="s">
        <v>750</v>
      </c>
      <c r="B2975" s="18">
        <v>3500</v>
      </c>
    </row>
    <row r="2976" spans="1:2">
      <c r="A2976" s="135" t="s">
        <v>755</v>
      </c>
      <c r="B2976" s="18">
        <v>3500</v>
      </c>
    </row>
    <row r="2977" spans="1:2">
      <c r="A2977" s="135" t="s">
        <v>759</v>
      </c>
      <c r="B2977" s="18">
        <v>5500</v>
      </c>
    </row>
    <row r="2978" spans="1:2">
      <c r="A2978" s="138" t="s">
        <v>9</v>
      </c>
      <c r="B2978" s="18">
        <v>35500</v>
      </c>
    </row>
    <row r="2979" spans="1:2">
      <c r="A2979" s="135" t="s">
        <v>802</v>
      </c>
      <c r="B2979" s="18">
        <v>9000</v>
      </c>
    </row>
    <row r="2980" spans="1:2">
      <c r="A2980" s="135" t="s">
        <v>803</v>
      </c>
      <c r="B2980" s="18">
        <v>1000</v>
      </c>
    </row>
    <row r="2981" spans="1:2">
      <c r="A2981" s="135" t="s">
        <v>804</v>
      </c>
      <c r="B2981" s="18">
        <v>3500</v>
      </c>
    </row>
    <row r="2982" spans="1:2">
      <c r="A2982" s="135" t="s">
        <v>807</v>
      </c>
      <c r="B2982" s="18">
        <v>4500</v>
      </c>
    </row>
    <row r="2983" spans="1:2">
      <c r="A2983" s="135" t="s">
        <v>808</v>
      </c>
      <c r="B2983" s="18">
        <v>17500</v>
      </c>
    </row>
    <row r="2984" spans="1:2">
      <c r="A2984" s="136" t="s">
        <v>85</v>
      </c>
      <c r="B2984" s="28">
        <v>200</v>
      </c>
    </row>
    <row r="2985" spans="1:2">
      <c r="A2985" s="138" t="s">
        <v>5</v>
      </c>
      <c r="B2985" s="18">
        <v>200</v>
      </c>
    </row>
    <row r="2986" spans="1:2">
      <c r="A2986" s="135" t="s">
        <v>747</v>
      </c>
      <c r="B2986" s="18">
        <v>200</v>
      </c>
    </row>
    <row r="2987" spans="1:2">
      <c r="A2987" s="134" t="s">
        <v>189</v>
      </c>
      <c r="B2987" s="24">
        <v>1219433</v>
      </c>
    </row>
    <row r="2988" spans="1:2">
      <c r="A2988" s="136" t="s">
        <v>3</v>
      </c>
      <c r="B2988" s="28">
        <v>100000</v>
      </c>
    </row>
    <row r="2989" spans="1:2">
      <c r="A2989" s="138" t="s">
        <v>5</v>
      </c>
      <c r="B2989" s="18">
        <v>100000</v>
      </c>
    </row>
    <row r="2990" spans="1:2">
      <c r="A2990" s="135" t="s">
        <v>741</v>
      </c>
      <c r="B2990" s="18">
        <v>10000</v>
      </c>
    </row>
    <row r="2991" spans="1:2">
      <c r="A2991" s="135" t="s">
        <v>746</v>
      </c>
      <c r="B2991" s="18">
        <v>45000</v>
      </c>
    </row>
    <row r="2992" spans="1:2">
      <c r="A2992" s="135" t="s">
        <v>757</v>
      </c>
      <c r="B2992" s="18">
        <v>45000</v>
      </c>
    </row>
    <row r="2993" spans="1:2">
      <c r="A2993" s="136" t="s">
        <v>81</v>
      </c>
      <c r="B2993" s="28">
        <v>82000</v>
      </c>
    </row>
    <row r="2994" spans="1:2">
      <c r="A2994" s="138" t="s">
        <v>5</v>
      </c>
      <c r="B2994" s="18">
        <v>77900</v>
      </c>
    </row>
    <row r="2995" spans="1:2">
      <c r="A2995" s="135" t="s">
        <v>741</v>
      </c>
      <c r="B2995" s="18">
        <v>2000</v>
      </c>
    </row>
    <row r="2996" spans="1:2">
      <c r="A2996" s="135" t="s">
        <v>744</v>
      </c>
      <c r="B2996" s="18">
        <v>100</v>
      </c>
    </row>
    <row r="2997" spans="1:2">
      <c r="A2997" s="135" t="s">
        <v>745</v>
      </c>
      <c r="B2997" s="18">
        <v>6000</v>
      </c>
    </row>
    <row r="2998" spans="1:2">
      <c r="A2998" s="135" t="s">
        <v>746</v>
      </c>
      <c r="B2998" s="18">
        <v>9000</v>
      </c>
    </row>
    <row r="2999" spans="1:2">
      <c r="A2999" s="135" t="s">
        <v>747</v>
      </c>
      <c r="B2999" s="18">
        <v>200</v>
      </c>
    </row>
    <row r="3000" spans="1:2">
      <c r="A3000" s="135" t="s">
        <v>751</v>
      </c>
      <c r="B3000" s="18">
        <v>10000</v>
      </c>
    </row>
    <row r="3001" spans="1:2">
      <c r="A3001" s="135" t="s">
        <v>753</v>
      </c>
      <c r="B3001" s="18">
        <v>1000</v>
      </c>
    </row>
    <row r="3002" spans="1:2">
      <c r="A3002" s="135" t="s">
        <v>755</v>
      </c>
      <c r="B3002" s="18">
        <v>4000</v>
      </c>
    </row>
    <row r="3003" spans="1:2">
      <c r="A3003" s="135" t="s">
        <v>756</v>
      </c>
      <c r="B3003" s="18">
        <v>300</v>
      </c>
    </row>
    <row r="3004" spans="1:2">
      <c r="A3004" s="135" t="s">
        <v>757</v>
      </c>
      <c r="B3004" s="18">
        <v>31400</v>
      </c>
    </row>
    <row r="3005" spans="1:2">
      <c r="A3005" s="135" t="s">
        <v>759</v>
      </c>
      <c r="B3005" s="18">
        <v>5500</v>
      </c>
    </row>
    <row r="3006" spans="1:2">
      <c r="A3006" s="135" t="s">
        <v>760</v>
      </c>
      <c r="B3006" s="18">
        <v>3800</v>
      </c>
    </row>
    <row r="3007" spans="1:2">
      <c r="A3007" s="135" t="s">
        <v>762</v>
      </c>
      <c r="B3007" s="18">
        <v>500</v>
      </c>
    </row>
    <row r="3008" spans="1:2">
      <c r="A3008" s="135" t="s">
        <v>763</v>
      </c>
      <c r="B3008" s="18">
        <v>3500</v>
      </c>
    </row>
    <row r="3009" spans="1:2">
      <c r="A3009" s="135" t="s">
        <v>765</v>
      </c>
      <c r="B3009" s="18">
        <v>300</v>
      </c>
    </row>
    <row r="3010" spans="1:2">
      <c r="A3010" s="135" t="s">
        <v>767</v>
      </c>
      <c r="B3010" s="18">
        <v>300</v>
      </c>
    </row>
    <row r="3011" spans="1:2">
      <c r="A3011" s="138" t="s">
        <v>21</v>
      </c>
      <c r="B3011" s="18">
        <v>700</v>
      </c>
    </row>
    <row r="3012" spans="1:2">
      <c r="A3012" s="135" t="s">
        <v>796</v>
      </c>
      <c r="B3012" s="18">
        <v>700</v>
      </c>
    </row>
    <row r="3013" spans="1:2">
      <c r="A3013" s="138" t="s">
        <v>9</v>
      </c>
      <c r="B3013" s="18">
        <v>3400</v>
      </c>
    </row>
    <row r="3014" spans="1:2">
      <c r="A3014" s="135" t="s">
        <v>802</v>
      </c>
      <c r="B3014" s="18">
        <v>900</v>
      </c>
    </row>
    <row r="3015" spans="1:2">
      <c r="A3015" s="135" t="s">
        <v>804</v>
      </c>
      <c r="B3015" s="18">
        <v>700</v>
      </c>
    </row>
    <row r="3016" spans="1:2">
      <c r="A3016" s="135" t="s">
        <v>807</v>
      </c>
      <c r="B3016" s="18">
        <v>1800</v>
      </c>
    </row>
    <row r="3017" spans="1:2">
      <c r="A3017" s="136" t="s">
        <v>82</v>
      </c>
      <c r="B3017" s="28">
        <v>329000</v>
      </c>
    </row>
    <row r="3018" spans="1:2">
      <c r="A3018" s="138" t="s">
        <v>5</v>
      </c>
      <c r="B3018" s="18">
        <v>315500</v>
      </c>
    </row>
    <row r="3019" spans="1:2">
      <c r="A3019" s="135" t="s">
        <v>741</v>
      </c>
      <c r="B3019" s="18">
        <v>20000</v>
      </c>
    </row>
    <row r="3020" spans="1:2">
      <c r="A3020" s="135" t="s">
        <v>744</v>
      </c>
      <c r="B3020" s="18">
        <v>3000</v>
      </c>
    </row>
    <row r="3021" spans="1:2">
      <c r="A3021" s="135" t="s">
        <v>746</v>
      </c>
      <c r="B3021" s="18">
        <v>33000</v>
      </c>
    </row>
    <row r="3022" spans="1:2">
      <c r="A3022" s="135" t="s">
        <v>747</v>
      </c>
      <c r="B3022" s="18">
        <v>5000</v>
      </c>
    </row>
    <row r="3023" spans="1:2">
      <c r="A3023" s="135" t="s">
        <v>748</v>
      </c>
      <c r="B3023" s="18">
        <v>4800</v>
      </c>
    </row>
    <row r="3024" spans="1:2">
      <c r="A3024" s="135" t="s">
        <v>750</v>
      </c>
      <c r="B3024" s="18">
        <v>4000</v>
      </c>
    </row>
    <row r="3025" spans="1:2">
      <c r="A3025" s="135" t="s">
        <v>751</v>
      </c>
      <c r="B3025" s="18">
        <v>10000</v>
      </c>
    </row>
    <row r="3026" spans="1:2">
      <c r="A3026" s="135" t="s">
        <v>752</v>
      </c>
      <c r="B3026" s="18">
        <v>2000</v>
      </c>
    </row>
    <row r="3027" spans="1:2">
      <c r="A3027" s="135" t="s">
        <v>753</v>
      </c>
      <c r="B3027" s="18">
        <v>3000</v>
      </c>
    </row>
    <row r="3028" spans="1:2">
      <c r="A3028" s="135" t="s">
        <v>755</v>
      </c>
      <c r="B3028" s="18">
        <v>5000</v>
      </c>
    </row>
    <row r="3029" spans="1:2">
      <c r="A3029" s="135" t="s">
        <v>756</v>
      </c>
      <c r="B3029" s="18">
        <v>500</v>
      </c>
    </row>
    <row r="3030" spans="1:2">
      <c r="A3030" s="135" t="s">
        <v>757</v>
      </c>
      <c r="B3030" s="18">
        <v>170000</v>
      </c>
    </row>
    <row r="3031" spans="1:2">
      <c r="A3031" s="135" t="s">
        <v>758</v>
      </c>
      <c r="B3031" s="18">
        <v>1000</v>
      </c>
    </row>
    <row r="3032" spans="1:2">
      <c r="A3032" s="135" t="s">
        <v>759</v>
      </c>
      <c r="B3032" s="18">
        <v>35000</v>
      </c>
    </row>
    <row r="3033" spans="1:2">
      <c r="A3033" s="135" t="s">
        <v>760</v>
      </c>
      <c r="B3033" s="18">
        <v>10000</v>
      </c>
    </row>
    <row r="3034" spans="1:2">
      <c r="A3034" s="135" t="s">
        <v>763</v>
      </c>
      <c r="B3034" s="18">
        <v>1200</v>
      </c>
    </row>
    <row r="3035" spans="1:2">
      <c r="A3035" s="135" t="s">
        <v>764</v>
      </c>
      <c r="B3035" s="18">
        <v>6000</v>
      </c>
    </row>
    <row r="3036" spans="1:2">
      <c r="A3036" s="135" t="s">
        <v>767</v>
      </c>
      <c r="B3036" s="18">
        <v>2000</v>
      </c>
    </row>
    <row r="3037" spans="1:2">
      <c r="A3037" s="138" t="s">
        <v>21</v>
      </c>
      <c r="B3037" s="18">
        <v>2500</v>
      </c>
    </row>
    <row r="3038" spans="1:2">
      <c r="A3038" s="135" t="s">
        <v>796</v>
      </c>
      <c r="B3038" s="18">
        <v>2500</v>
      </c>
    </row>
    <row r="3039" spans="1:2">
      <c r="A3039" s="138" t="s">
        <v>9</v>
      </c>
      <c r="B3039" s="18">
        <v>11000</v>
      </c>
    </row>
    <row r="3040" spans="1:2">
      <c r="A3040" s="135" t="s">
        <v>802</v>
      </c>
      <c r="B3040" s="18">
        <v>4000</v>
      </c>
    </row>
    <row r="3041" spans="1:2">
      <c r="A3041" s="135" t="s">
        <v>808</v>
      </c>
      <c r="B3041" s="18">
        <v>7000</v>
      </c>
    </row>
    <row r="3042" spans="1:2">
      <c r="A3042" s="136" t="s">
        <v>85</v>
      </c>
      <c r="B3042" s="28">
        <v>694433</v>
      </c>
    </row>
    <row r="3043" spans="1:2">
      <c r="A3043" s="138" t="s">
        <v>5</v>
      </c>
      <c r="B3043" s="18">
        <v>682533</v>
      </c>
    </row>
    <row r="3044" spans="1:2">
      <c r="A3044" s="135" t="s">
        <v>741</v>
      </c>
      <c r="B3044" s="18">
        <v>17572</v>
      </c>
    </row>
    <row r="3045" spans="1:2">
      <c r="A3045" s="135" t="s">
        <v>744</v>
      </c>
      <c r="B3045" s="18">
        <v>1800</v>
      </c>
    </row>
    <row r="3046" spans="1:2">
      <c r="A3046" s="135" t="s">
        <v>745</v>
      </c>
      <c r="B3046" s="18">
        <v>570</v>
      </c>
    </row>
    <row r="3047" spans="1:2">
      <c r="A3047" s="135" t="s">
        <v>746</v>
      </c>
      <c r="B3047" s="18">
        <v>68300</v>
      </c>
    </row>
    <row r="3048" spans="1:2">
      <c r="A3048" s="135" t="s">
        <v>747</v>
      </c>
      <c r="B3048" s="18">
        <v>1900</v>
      </c>
    </row>
    <row r="3049" spans="1:2">
      <c r="A3049" s="135" t="s">
        <v>748</v>
      </c>
      <c r="B3049" s="18">
        <v>3100</v>
      </c>
    </row>
    <row r="3050" spans="1:2">
      <c r="A3050" s="135" t="s">
        <v>749</v>
      </c>
      <c r="B3050" s="18">
        <v>2800</v>
      </c>
    </row>
    <row r="3051" spans="1:2">
      <c r="A3051" s="135" t="s">
        <v>750</v>
      </c>
      <c r="B3051" s="18">
        <v>4850</v>
      </c>
    </row>
    <row r="3052" spans="1:2">
      <c r="A3052" s="135" t="s">
        <v>751</v>
      </c>
      <c r="B3052" s="18">
        <v>12600</v>
      </c>
    </row>
    <row r="3053" spans="1:2">
      <c r="A3053" s="135" t="s">
        <v>752</v>
      </c>
      <c r="B3053" s="18">
        <v>100</v>
      </c>
    </row>
    <row r="3054" spans="1:2">
      <c r="A3054" s="135" t="s">
        <v>753</v>
      </c>
      <c r="B3054" s="18">
        <v>12701</v>
      </c>
    </row>
    <row r="3055" spans="1:2">
      <c r="A3055" s="135" t="s">
        <v>754</v>
      </c>
      <c r="B3055" s="18">
        <v>800</v>
      </c>
    </row>
    <row r="3056" spans="1:2">
      <c r="A3056" s="135" t="s">
        <v>755</v>
      </c>
      <c r="B3056" s="18">
        <v>14800</v>
      </c>
    </row>
    <row r="3057" spans="1:2">
      <c r="A3057" s="135" t="s">
        <v>757</v>
      </c>
      <c r="B3057" s="18">
        <v>470140</v>
      </c>
    </row>
    <row r="3058" spans="1:2">
      <c r="A3058" s="135" t="s">
        <v>758</v>
      </c>
      <c r="B3058" s="18">
        <v>200</v>
      </c>
    </row>
    <row r="3059" spans="1:2">
      <c r="A3059" s="135" t="s">
        <v>759</v>
      </c>
      <c r="B3059" s="18">
        <v>23500</v>
      </c>
    </row>
    <row r="3060" spans="1:2">
      <c r="A3060" s="135" t="s">
        <v>760</v>
      </c>
      <c r="B3060" s="18">
        <v>44900</v>
      </c>
    </row>
    <row r="3061" spans="1:2">
      <c r="A3061" s="135" t="s">
        <v>762</v>
      </c>
      <c r="B3061" s="18">
        <v>600</v>
      </c>
    </row>
    <row r="3062" spans="1:2">
      <c r="A3062" s="135" t="s">
        <v>763</v>
      </c>
      <c r="B3062" s="18">
        <v>550</v>
      </c>
    </row>
    <row r="3063" spans="1:2">
      <c r="A3063" s="135" t="s">
        <v>765</v>
      </c>
      <c r="B3063" s="18">
        <v>100</v>
      </c>
    </row>
    <row r="3064" spans="1:2">
      <c r="A3064" s="135" t="s">
        <v>767</v>
      </c>
      <c r="B3064" s="18">
        <v>650</v>
      </c>
    </row>
    <row r="3065" spans="1:2">
      <c r="A3065" s="138" t="s">
        <v>9</v>
      </c>
      <c r="B3065" s="18">
        <v>11900</v>
      </c>
    </row>
    <row r="3066" spans="1:2">
      <c r="A3066" s="135" t="s">
        <v>802</v>
      </c>
      <c r="B3066" s="18">
        <v>700</v>
      </c>
    </row>
    <row r="3067" spans="1:2">
      <c r="A3067" s="135" t="s">
        <v>807</v>
      </c>
      <c r="B3067" s="18">
        <v>700</v>
      </c>
    </row>
    <row r="3068" spans="1:2">
      <c r="A3068" s="135" t="s">
        <v>808</v>
      </c>
      <c r="B3068" s="18">
        <v>10500</v>
      </c>
    </row>
    <row r="3069" spans="1:2">
      <c r="A3069" s="136" t="s">
        <v>110</v>
      </c>
      <c r="B3069" s="28">
        <v>14000</v>
      </c>
    </row>
    <row r="3070" spans="1:2">
      <c r="A3070" s="138" t="s">
        <v>5</v>
      </c>
      <c r="B3070" s="18">
        <v>7000</v>
      </c>
    </row>
    <row r="3071" spans="1:2">
      <c r="A3071" s="135" t="s">
        <v>745</v>
      </c>
      <c r="B3071" s="18">
        <v>100</v>
      </c>
    </row>
    <row r="3072" spans="1:2">
      <c r="A3072" s="135" t="s">
        <v>746</v>
      </c>
      <c r="B3072" s="18">
        <v>1500</v>
      </c>
    </row>
    <row r="3073" spans="1:2">
      <c r="A3073" s="135" t="s">
        <v>748</v>
      </c>
      <c r="B3073" s="18">
        <v>1000</v>
      </c>
    </row>
    <row r="3074" spans="1:2">
      <c r="A3074" s="135" t="s">
        <v>751</v>
      </c>
      <c r="B3074" s="18">
        <v>400</v>
      </c>
    </row>
    <row r="3075" spans="1:2">
      <c r="A3075" s="135" t="s">
        <v>757</v>
      </c>
      <c r="B3075" s="18">
        <v>3000</v>
      </c>
    </row>
    <row r="3076" spans="1:2">
      <c r="A3076" s="135" t="s">
        <v>759</v>
      </c>
      <c r="B3076" s="18">
        <v>1000</v>
      </c>
    </row>
    <row r="3077" spans="1:2">
      <c r="A3077" s="138" t="s">
        <v>9</v>
      </c>
      <c r="B3077" s="18">
        <v>7000</v>
      </c>
    </row>
    <row r="3078" spans="1:2">
      <c r="A3078" s="135" t="s">
        <v>802</v>
      </c>
      <c r="B3078" s="18">
        <v>4000</v>
      </c>
    </row>
    <row r="3079" spans="1:2">
      <c r="A3079" s="135" t="s">
        <v>808</v>
      </c>
      <c r="B3079" s="18">
        <v>3000</v>
      </c>
    </row>
    <row r="3080" spans="1:2">
      <c r="A3080" s="134" t="s">
        <v>437</v>
      </c>
      <c r="B3080" s="24">
        <v>100000</v>
      </c>
    </row>
    <row r="3081" spans="1:2">
      <c r="A3081" s="136" t="s">
        <v>3</v>
      </c>
      <c r="B3081" s="28">
        <v>100000</v>
      </c>
    </row>
    <row r="3082" spans="1:2">
      <c r="A3082" s="138" t="s">
        <v>5</v>
      </c>
      <c r="B3082" s="18">
        <v>100000</v>
      </c>
    </row>
    <row r="3083" spans="1:2">
      <c r="A3083" s="135" t="s">
        <v>746</v>
      </c>
      <c r="B3083" s="18">
        <v>15000</v>
      </c>
    </row>
    <row r="3084" spans="1:2">
      <c r="A3084" s="135" t="s">
        <v>753</v>
      </c>
      <c r="B3084" s="18">
        <v>5000</v>
      </c>
    </row>
    <row r="3085" spans="1:2">
      <c r="A3085" s="135" t="s">
        <v>757</v>
      </c>
      <c r="B3085" s="18">
        <v>70000</v>
      </c>
    </row>
    <row r="3086" spans="1:2">
      <c r="A3086" s="135" t="s">
        <v>759</v>
      </c>
      <c r="B3086" s="18">
        <v>10000</v>
      </c>
    </row>
    <row r="3087" spans="1:2">
      <c r="A3087" s="134" t="s">
        <v>438</v>
      </c>
      <c r="B3087" s="24">
        <v>86361</v>
      </c>
    </row>
    <row r="3088" spans="1:2">
      <c r="A3088" s="136" t="s">
        <v>3</v>
      </c>
      <c r="B3088" s="28">
        <v>20000</v>
      </c>
    </row>
    <row r="3089" spans="1:2">
      <c r="A3089" s="138" t="s">
        <v>9</v>
      </c>
      <c r="B3089" s="18">
        <v>20000</v>
      </c>
    </row>
    <row r="3090" spans="1:2">
      <c r="A3090" s="135" t="s">
        <v>802</v>
      </c>
      <c r="B3090" s="18">
        <v>20000</v>
      </c>
    </row>
    <row r="3091" spans="1:2">
      <c r="A3091" s="136" t="s">
        <v>85</v>
      </c>
      <c r="B3091" s="28">
        <v>66361</v>
      </c>
    </row>
    <row r="3092" spans="1:2">
      <c r="A3092" s="138" t="s">
        <v>5</v>
      </c>
      <c r="B3092" s="18">
        <v>18800</v>
      </c>
    </row>
    <row r="3093" spans="1:2">
      <c r="A3093" s="135" t="s">
        <v>746</v>
      </c>
      <c r="B3093" s="18">
        <v>3000</v>
      </c>
    </row>
    <row r="3094" spans="1:2">
      <c r="A3094" s="135" t="s">
        <v>748</v>
      </c>
      <c r="B3094" s="18">
        <v>8000</v>
      </c>
    </row>
    <row r="3095" spans="1:2">
      <c r="A3095" s="135" t="s">
        <v>749</v>
      </c>
      <c r="B3095" s="18">
        <v>5000</v>
      </c>
    </row>
    <row r="3096" spans="1:2">
      <c r="A3096" s="135" t="s">
        <v>751</v>
      </c>
      <c r="B3096" s="18">
        <v>100</v>
      </c>
    </row>
    <row r="3097" spans="1:2">
      <c r="A3097" s="135" t="s">
        <v>752</v>
      </c>
      <c r="B3097" s="18">
        <v>1000</v>
      </c>
    </row>
    <row r="3098" spans="1:2">
      <c r="A3098" s="135" t="s">
        <v>755</v>
      </c>
      <c r="B3098" s="18">
        <v>1700</v>
      </c>
    </row>
    <row r="3099" spans="1:2">
      <c r="A3099" s="138" t="s">
        <v>21</v>
      </c>
      <c r="B3099" s="18">
        <v>1000</v>
      </c>
    </row>
    <row r="3100" spans="1:2">
      <c r="A3100" s="135" t="s">
        <v>796</v>
      </c>
      <c r="B3100" s="18">
        <v>1000</v>
      </c>
    </row>
    <row r="3101" spans="1:2">
      <c r="A3101" s="138" t="s">
        <v>9</v>
      </c>
      <c r="B3101" s="18">
        <v>46561</v>
      </c>
    </row>
    <row r="3102" spans="1:2">
      <c r="A3102" s="135" t="s">
        <v>802</v>
      </c>
      <c r="B3102" s="18">
        <v>8561</v>
      </c>
    </row>
    <row r="3103" spans="1:2">
      <c r="A3103" s="135" t="s">
        <v>803</v>
      </c>
      <c r="B3103" s="18">
        <v>1000</v>
      </c>
    </row>
    <row r="3104" spans="1:2">
      <c r="A3104" s="135" t="s">
        <v>807</v>
      </c>
      <c r="B3104" s="18">
        <v>10000</v>
      </c>
    </row>
    <row r="3105" spans="1:2">
      <c r="A3105" s="135" t="s">
        <v>808</v>
      </c>
      <c r="B3105" s="18">
        <v>27000</v>
      </c>
    </row>
    <row r="3106" spans="1:2">
      <c r="A3106" s="133" t="s">
        <v>439</v>
      </c>
      <c r="B3106" s="24">
        <v>75222</v>
      </c>
    </row>
    <row r="3107" spans="1:2">
      <c r="A3107" s="134" t="s">
        <v>440</v>
      </c>
      <c r="B3107" s="24">
        <v>46756</v>
      </c>
    </row>
    <row r="3108" spans="1:2">
      <c r="A3108" s="136" t="s">
        <v>85</v>
      </c>
      <c r="B3108" s="28">
        <v>46756</v>
      </c>
    </row>
    <row r="3109" spans="1:2">
      <c r="A3109" s="138" t="s">
        <v>5</v>
      </c>
      <c r="B3109" s="18">
        <v>45756</v>
      </c>
    </row>
    <row r="3110" spans="1:2">
      <c r="A3110" s="135" t="s">
        <v>741</v>
      </c>
      <c r="B3110" s="18">
        <v>5000</v>
      </c>
    </row>
    <row r="3111" spans="1:2">
      <c r="A3111" s="135" t="s">
        <v>746</v>
      </c>
      <c r="B3111" s="18">
        <v>3000</v>
      </c>
    </row>
    <row r="3112" spans="1:2">
      <c r="A3112" s="135" t="s">
        <v>751</v>
      </c>
      <c r="B3112" s="18">
        <v>1000</v>
      </c>
    </row>
    <row r="3113" spans="1:2">
      <c r="A3113" s="135" t="s">
        <v>757</v>
      </c>
      <c r="B3113" s="18">
        <v>33756</v>
      </c>
    </row>
    <row r="3114" spans="1:2">
      <c r="A3114" s="135" t="s">
        <v>759</v>
      </c>
      <c r="B3114" s="18">
        <v>3000</v>
      </c>
    </row>
    <row r="3115" spans="1:2">
      <c r="A3115" s="138" t="s">
        <v>9</v>
      </c>
      <c r="B3115" s="18">
        <v>1000</v>
      </c>
    </row>
    <row r="3116" spans="1:2">
      <c r="A3116" s="135" t="s">
        <v>803</v>
      </c>
      <c r="B3116" s="18">
        <v>1000</v>
      </c>
    </row>
    <row r="3117" spans="1:2">
      <c r="A3117" s="134" t="s">
        <v>441</v>
      </c>
      <c r="B3117" s="24">
        <v>28466</v>
      </c>
    </row>
    <row r="3118" spans="1:2">
      <c r="A3118" s="136" t="s">
        <v>85</v>
      </c>
      <c r="B3118" s="28">
        <v>28466</v>
      </c>
    </row>
    <row r="3119" spans="1:2">
      <c r="A3119" s="138" t="s">
        <v>5</v>
      </c>
      <c r="B3119" s="18">
        <v>24466</v>
      </c>
    </row>
    <row r="3120" spans="1:2">
      <c r="A3120" s="135" t="s">
        <v>741</v>
      </c>
      <c r="B3120" s="18">
        <v>7966</v>
      </c>
    </row>
    <row r="3121" spans="1:2">
      <c r="A3121" s="135" t="s">
        <v>746</v>
      </c>
      <c r="B3121" s="18">
        <v>5000</v>
      </c>
    </row>
    <row r="3122" spans="1:2">
      <c r="A3122" s="135" t="s">
        <v>757</v>
      </c>
      <c r="B3122" s="18">
        <v>11000</v>
      </c>
    </row>
    <row r="3123" spans="1:2">
      <c r="A3123" s="135" t="s">
        <v>762</v>
      </c>
      <c r="B3123" s="18">
        <v>500</v>
      </c>
    </row>
    <row r="3124" spans="1:2">
      <c r="A3124" s="138" t="s">
        <v>9</v>
      </c>
      <c r="B3124" s="18">
        <v>4000</v>
      </c>
    </row>
    <row r="3125" spans="1:2">
      <c r="A3125" s="135" t="s">
        <v>803</v>
      </c>
      <c r="B3125" s="18">
        <v>2000</v>
      </c>
    </row>
    <row r="3126" spans="1:2">
      <c r="A3126" s="135" t="s">
        <v>808</v>
      </c>
      <c r="B3126" s="18">
        <v>2000</v>
      </c>
    </row>
    <row r="3127" spans="1:2">
      <c r="A3127" s="137" t="s">
        <v>849</v>
      </c>
      <c r="B3127" s="26">
        <v>1517650</v>
      </c>
    </row>
    <row r="3128" spans="1:2">
      <c r="A3128" s="136" t="s">
        <v>511</v>
      </c>
      <c r="B3128" s="28">
        <v>1292550</v>
      </c>
    </row>
    <row r="3129" spans="1:2">
      <c r="A3129" s="136" t="s">
        <v>512</v>
      </c>
      <c r="B3129" s="28">
        <v>6000</v>
      </c>
    </row>
    <row r="3130" spans="1:2">
      <c r="A3130" s="136" t="s">
        <v>513</v>
      </c>
      <c r="B3130" s="28">
        <v>110000</v>
      </c>
    </row>
    <row r="3131" spans="1:2">
      <c r="A3131" s="136" t="s">
        <v>514</v>
      </c>
      <c r="B3131" s="28">
        <v>98600</v>
      </c>
    </row>
    <row r="3132" spans="1:2">
      <c r="A3132" s="136" t="s">
        <v>515</v>
      </c>
      <c r="B3132" s="28">
        <v>500</v>
      </c>
    </row>
    <row r="3133" spans="1:2">
      <c r="A3133" s="136" t="s">
        <v>518</v>
      </c>
      <c r="B3133" s="28">
        <v>10000</v>
      </c>
    </row>
    <row r="3134" spans="1:2">
      <c r="A3134" s="133" t="s">
        <v>190</v>
      </c>
      <c r="B3134" s="24">
        <v>1517650</v>
      </c>
    </row>
    <row r="3135" spans="1:2">
      <c r="A3135" s="134" t="s">
        <v>191</v>
      </c>
      <c r="B3135" s="24">
        <v>925250</v>
      </c>
    </row>
    <row r="3136" spans="1:2">
      <c r="A3136" s="136" t="s">
        <v>3</v>
      </c>
      <c r="B3136" s="28">
        <v>922150</v>
      </c>
    </row>
    <row r="3137" spans="1:2">
      <c r="A3137" s="138" t="s">
        <v>24</v>
      </c>
      <c r="B3137" s="18">
        <v>922150</v>
      </c>
    </row>
    <row r="3138" spans="1:2">
      <c r="A3138" s="135" t="s">
        <v>733</v>
      </c>
      <c r="B3138" s="18">
        <v>733000</v>
      </c>
    </row>
    <row r="3139" spans="1:2">
      <c r="A3139" s="135" t="s">
        <v>736</v>
      </c>
      <c r="B3139" s="18">
        <v>16000</v>
      </c>
    </row>
    <row r="3140" spans="1:2">
      <c r="A3140" s="135" t="s">
        <v>737</v>
      </c>
      <c r="B3140" s="18">
        <v>49550</v>
      </c>
    </row>
    <row r="3141" spans="1:2">
      <c r="A3141" s="135" t="s">
        <v>739</v>
      </c>
      <c r="B3141" s="18">
        <v>123600</v>
      </c>
    </row>
    <row r="3142" spans="1:2">
      <c r="A3142" s="136" t="s">
        <v>82</v>
      </c>
      <c r="B3142" s="28">
        <v>3100</v>
      </c>
    </row>
    <row r="3143" spans="1:2">
      <c r="A3143" s="138" t="s">
        <v>24</v>
      </c>
      <c r="B3143" s="18">
        <v>3100</v>
      </c>
    </row>
    <row r="3144" spans="1:2">
      <c r="A3144" s="135" t="s">
        <v>733</v>
      </c>
      <c r="B3144" s="18">
        <v>2200</v>
      </c>
    </row>
    <row r="3145" spans="1:2">
      <c r="A3145" s="135" t="s">
        <v>739</v>
      </c>
      <c r="B3145" s="18">
        <v>900</v>
      </c>
    </row>
    <row r="3146" spans="1:2">
      <c r="A3146" s="134" t="s">
        <v>192</v>
      </c>
      <c r="B3146" s="24">
        <v>95600</v>
      </c>
    </row>
    <row r="3147" spans="1:2">
      <c r="A3147" s="136" t="s">
        <v>3</v>
      </c>
      <c r="B3147" s="28">
        <v>50400</v>
      </c>
    </row>
    <row r="3148" spans="1:2">
      <c r="A3148" s="138" t="s">
        <v>5</v>
      </c>
      <c r="B3148" s="18">
        <v>50400</v>
      </c>
    </row>
    <row r="3149" spans="1:2">
      <c r="A3149" s="135" t="s">
        <v>742</v>
      </c>
      <c r="B3149" s="18">
        <v>19100</v>
      </c>
    </row>
    <row r="3150" spans="1:2">
      <c r="A3150" s="135" t="s">
        <v>745</v>
      </c>
      <c r="B3150" s="18">
        <v>1000</v>
      </c>
    </row>
    <row r="3151" spans="1:2">
      <c r="A3151" s="135" t="s">
        <v>747</v>
      </c>
      <c r="B3151" s="18">
        <v>7000</v>
      </c>
    </row>
    <row r="3152" spans="1:2">
      <c r="A3152" s="135" t="s">
        <v>748</v>
      </c>
      <c r="B3152" s="18">
        <v>400</v>
      </c>
    </row>
    <row r="3153" spans="1:2">
      <c r="A3153" s="135" t="s">
        <v>751</v>
      </c>
      <c r="B3153" s="18">
        <v>4800</v>
      </c>
    </row>
    <row r="3154" spans="1:2">
      <c r="A3154" s="135" t="s">
        <v>752</v>
      </c>
      <c r="B3154" s="18">
        <v>3600</v>
      </c>
    </row>
    <row r="3155" spans="1:2">
      <c r="A3155" s="135" t="s">
        <v>754</v>
      </c>
      <c r="B3155" s="18">
        <v>8700</v>
      </c>
    </row>
    <row r="3156" spans="1:2">
      <c r="A3156" s="135" t="s">
        <v>758</v>
      </c>
      <c r="B3156" s="18">
        <v>700</v>
      </c>
    </row>
    <row r="3157" spans="1:2">
      <c r="A3157" s="135" t="s">
        <v>759</v>
      </c>
      <c r="B3157" s="18">
        <v>2100</v>
      </c>
    </row>
    <row r="3158" spans="1:2">
      <c r="A3158" s="135" t="s">
        <v>762</v>
      </c>
      <c r="B3158" s="18">
        <v>400</v>
      </c>
    </row>
    <row r="3159" spans="1:2">
      <c r="A3159" s="135" t="s">
        <v>765</v>
      </c>
      <c r="B3159" s="18">
        <v>2600</v>
      </c>
    </row>
    <row r="3160" spans="1:2">
      <c r="A3160" s="136" t="s">
        <v>82</v>
      </c>
      <c r="B3160" s="28">
        <v>31400</v>
      </c>
    </row>
    <row r="3161" spans="1:2">
      <c r="A3161" s="138" t="s">
        <v>5</v>
      </c>
      <c r="B3161" s="18">
        <v>30950</v>
      </c>
    </row>
    <row r="3162" spans="1:2">
      <c r="A3162" s="135" t="s">
        <v>741</v>
      </c>
      <c r="B3162" s="18">
        <v>200</v>
      </c>
    </row>
    <row r="3163" spans="1:2">
      <c r="A3163" s="135" t="s">
        <v>743</v>
      </c>
      <c r="B3163" s="18">
        <v>2500</v>
      </c>
    </row>
    <row r="3164" spans="1:2">
      <c r="A3164" s="135" t="s">
        <v>744</v>
      </c>
      <c r="B3164" s="18">
        <v>100</v>
      </c>
    </row>
    <row r="3165" spans="1:2">
      <c r="A3165" s="135" t="s">
        <v>745</v>
      </c>
      <c r="B3165" s="18">
        <v>1000</v>
      </c>
    </row>
    <row r="3166" spans="1:2">
      <c r="A3166" s="135" t="s">
        <v>747</v>
      </c>
      <c r="B3166" s="18">
        <v>2000</v>
      </c>
    </row>
    <row r="3167" spans="1:2">
      <c r="A3167" s="135" t="s">
        <v>748</v>
      </c>
      <c r="B3167" s="18">
        <v>1400</v>
      </c>
    </row>
    <row r="3168" spans="1:2">
      <c r="A3168" s="135" t="s">
        <v>749</v>
      </c>
      <c r="B3168" s="18">
        <v>1000</v>
      </c>
    </row>
    <row r="3169" spans="1:2">
      <c r="A3169" s="135" t="s">
        <v>750</v>
      </c>
      <c r="B3169" s="18">
        <v>1500</v>
      </c>
    </row>
    <row r="3170" spans="1:2">
      <c r="A3170" s="135" t="s">
        <v>751</v>
      </c>
      <c r="B3170" s="18">
        <v>800</v>
      </c>
    </row>
    <row r="3171" spans="1:2">
      <c r="A3171" s="135" t="s">
        <v>752</v>
      </c>
      <c r="B3171" s="18">
        <v>3500</v>
      </c>
    </row>
    <row r="3172" spans="1:2">
      <c r="A3172" s="135" t="s">
        <v>753</v>
      </c>
      <c r="B3172" s="18">
        <v>300</v>
      </c>
    </row>
    <row r="3173" spans="1:2">
      <c r="A3173" s="135" t="s">
        <v>754</v>
      </c>
      <c r="B3173" s="18">
        <v>7500</v>
      </c>
    </row>
    <row r="3174" spans="1:2">
      <c r="A3174" s="135" t="s">
        <v>756</v>
      </c>
      <c r="B3174" s="18">
        <v>500</v>
      </c>
    </row>
    <row r="3175" spans="1:2">
      <c r="A3175" s="135" t="s">
        <v>757</v>
      </c>
      <c r="B3175" s="18">
        <v>1000</v>
      </c>
    </row>
    <row r="3176" spans="1:2">
      <c r="A3176" s="135" t="s">
        <v>758</v>
      </c>
      <c r="B3176" s="18">
        <v>300</v>
      </c>
    </row>
    <row r="3177" spans="1:2">
      <c r="A3177" s="135" t="s">
        <v>759</v>
      </c>
      <c r="B3177" s="18">
        <v>1500</v>
      </c>
    </row>
    <row r="3178" spans="1:2">
      <c r="A3178" s="135" t="s">
        <v>762</v>
      </c>
      <c r="B3178" s="18">
        <v>2900</v>
      </c>
    </row>
    <row r="3179" spans="1:2">
      <c r="A3179" s="135" t="s">
        <v>764</v>
      </c>
      <c r="B3179" s="18">
        <v>150</v>
      </c>
    </row>
    <row r="3180" spans="1:2">
      <c r="A3180" s="135" t="s">
        <v>767</v>
      </c>
      <c r="B3180" s="18">
        <v>2800</v>
      </c>
    </row>
    <row r="3181" spans="1:2">
      <c r="A3181" s="138" t="s">
        <v>17</v>
      </c>
      <c r="B3181" s="18">
        <v>450</v>
      </c>
    </row>
    <row r="3182" spans="1:2">
      <c r="A3182" s="135" t="s">
        <v>771</v>
      </c>
      <c r="B3182" s="18">
        <v>350</v>
      </c>
    </row>
    <row r="3183" spans="1:2">
      <c r="A3183" s="135" t="s">
        <v>773</v>
      </c>
      <c r="B3183" s="18">
        <v>100</v>
      </c>
    </row>
    <row r="3184" spans="1:2">
      <c r="A3184" s="136" t="s">
        <v>85</v>
      </c>
      <c r="B3184" s="28">
        <v>3300</v>
      </c>
    </row>
    <row r="3185" spans="1:2">
      <c r="A3185" s="138" t="s">
        <v>5</v>
      </c>
      <c r="B3185" s="18">
        <v>3300</v>
      </c>
    </row>
    <row r="3186" spans="1:2">
      <c r="A3186" s="135" t="s">
        <v>752</v>
      </c>
      <c r="B3186" s="18">
        <v>3300</v>
      </c>
    </row>
    <row r="3187" spans="1:2">
      <c r="A3187" s="136" t="s">
        <v>110</v>
      </c>
      <c r="B3187" s="28">
        <v>500</v>
      </c>
    </row>
    <row r="3188" spans="1:2">
      <c r="A3188" s="138" t="s">
        <v>5</v>
      </c>
      <c r="B3188" s="18">
        <v>500</v>
      </c>
    </row>
    <row r="3189" spans="1:2">
      <c r="A3189" s="135" t="s">
        <v>745</v>
      </c>
      <c r="B3189" s="18">
        <v>500</v>
      </c>
    </row>
    <row r="3190" spans="1:2">
      <c r="A3190" s="136" t="s">
        <v>89</v>
      </c>
      <c r="B3190" s="28">
        <v>10000</v>
      </c>
    </row>
    <row r="3191" spans="1:2">
      <c r="A3191" s="138" t="s">
        <v>5</v>
      </c>
      <c r="B3191" s="18">
        <v>10000</v>
      </c>
    </row>
    <row r="3192" spans="1:2">
      <c r="A3192" s="135" t="s">
        <v>755</v>
      </c>
      <c r="B3192" s="18">
        <v>10000</v>
      </c>
    </row>
    <row r="3193" spans="1:2">
      <c r="A3193" s="134" t="s">
        <v>193</v>
      </c>
      <c r="B3193" s="24">
        <v>149050</v>
      </c>
    </row>
    <row r="3194" spans="1:2">
      <c r="A3194" s="136" t="s">
        <v>3</v>
      </c>
      <c r="B3194" s="28">
        <v>20000</v>
      </c>
    </row>
    <row r="3195" spans="1:2">
      <c r="A3195" s="138" t="s">
        <v>5</v>
      </c>
      <c r="B3195" s="18">
        <v>20000</v>
      </c>
    </row>
    <row r="3196" spans="1:2">
      <c r="A3196" s="135" t="s">
        <v>757</v>
      </c>
      <c r="B3196" s="18">
        <v>15500</v>
      </c>
    </row>
    <row r="3197" spans="1:2">
      <c r="A3197" s="135" t="s">
        <v>759</v>
      </c>
      <c r="B3197" s="18">
        <v>4500</v>
      </c>
    </row>
    <row r="3198" spans="1:2">
      <c r="A3198" s="136" t="s">
        <v>81</v>
      </c>
      <c r="B3198" s="28">
        <v>3000</v>
      </c>
    </row>
    <row r="3199" spans="1:2">
      <c r="A3199" s="138" t="s">
        <v>5</v>
      </c>
      <c r="B3199" s="18">
        <v>3000</v>
      </c>
    </row>
    <row r="3200" spans="1:2">
      <c r="A3200" s="135" t="s">
        <v>746</v>
      </c>
      <c r="B3200" s="18">
        <v>1000</v>
      </c>
    </row>
    <row r="3201" spans="1:2">
      <c r="A3201" s="135" t="s">
        <v>757</v>
      </c>
      <c r="B3201" s="18">
        <v>1000</v>
      </c>
    </row>
    <row r="3202" spans="1:2">
      <c r="A3202" s="135" t="s">
        <v>759</v>
      </c>
      <c r="B3202" s="18">
        <v>1000</v>
      </c>
    </row>
    <row r="3203" spans="1:2">
      <c r="A3203" s="136" t="s">
        <v>82</v>
      </c>
      <c r="B3203" s="28">
        <v>70050</v>
      </c>
    </row>
    <row r="3204" spans="1:2">
      <c r="A3204" s="138" t="s">
        <v>5</v>
      </c>
      <c r="B3204" s="18">
        <v>69850</v>
      </c>
    </row>
    <row r="3205" spans="1:2">
      <c r="A3205" s="135" t="s">
        <v>741</v>
      </c>
      <c r="B3205" s="18">
        <v>21370</v>
      </c>
    </row>
    <row r="3206" spans="1:2">
      <c r="A3206" s="135" t="s">
        <v>746</v>
      </c>
      <c r="B3206" s="18">
        <v>10400</v>
      </c>
    </row>
    <row r="3207" spans="1:2">
      <c r="A3207" s="135" t="s">
        <v>747</v>
      </c>
      <c r="B3207" s="18">
        <v>7900</v>
      </c>
    </row>
    <row r="3208" spans="1:2">
      <c r="A3208" s="135" t="s">
        <v>753</v>
      </c>
      <c r="B3208" s="18">
        <v>300</v>
      </c>
    </row>
    <row r="3209" spans="1:2">
      <c r="A3209" s="135" t="s">
        <v>757</v>
      </c>
      <c r="B3209" s="18">
        <v>12900</v>
      </c>
    </row>
    <row r="3210" spans="1:2">
      <c r="A3210" s="135" t="s">
        <v>759</v>
      </c>
      <c r="B3210" s="18">
        <v>13600</v>
      </c>
    </row>
    <row r="3211" spans="1:2">
      <c r="A3211" s="135" t="s">
        <v>763</v>
      </c>
      <c r="B3211" s="18">
        <v>2340</v>
      </c>
    </row>
    <row r="3212" spans="1:2">
      <c r="A3212" s="135" t="s">
        <v>764</v>
      </c>
      <c r="B3212" s="18">
        <v>800</v>
      </c>
    </row>
    <row r="3213" spans="1:2">
      <c r="A3213" s="135" t="s">
        <v>767</v>
      </c>
      <c r="B3213" s="18">
        <v>240</v>
      </c>
    </row>
    <row r="3214" spans="1:2">
      <c r="A3214" s="138" t="s">
        <v>17</v>
      </c>
      <c r="B3214" s="18">
        <v>200</v>
      </c>
    </row>
    <row r="3215" spans="1:2">
      <c r="A3215" s="135" t="s">
        <v>771</v>
      </c>
      <c r="B3215" s="18">
        <v>70</v>
      </c>
    </row>
    <row r="3216" spans="1:2">
      <c r="A3216" s="135" t="s">
        <v>772</v>
      </c>
      <c r="B3216" s="18">
        <v>130</v>
      </c>
    </row>
    <row r="3217" spans="1:2">
      <c r="A3217" s="136" t="s">
        <v>85</v>
      </c>
      <c r="B3217" s="28">
        <v>56000</v>
      </c>
    </row>
    <row r="3218" spans="1:2">
      <c r="A3218" s="138" t="s">
        <v>5</v>
      </c>
      <c r="B3218" s="18">
        <v>56000</v>
      </c>
    </row>
    <row r="3219" spans="1:2">
      <c r="A3219" s="135" t="s">
        <v>741</v>
      </c>
      <c r="B3219" s="18">
        <v>12500</v>
      </c>
    </row>
    <row r="3220" spans="1:2">
      <c r="A3220" s="135" t="s">
        <v>746</v>
      </c>
      <c r="B3220" s="18">
        <v>3000</v>
      </c>
    </row>
    <row r="3221" spans="1:2">
      <c r="A3221" s="135" t="s">
        <v>747</v>
      </c>
      <c r="B3221" s="18">
        <v>2600</v>
      </c>
    </row>
    <row r="3222" spans="1:2">
      <c r="A3222" s="135" t="s">
        <v>757</v>
      </c>
      <c r="B3222" s="18">
        <v>37900</v>
      </c>
    </row>
    <row r="3223" spans="1:2">
      <c r="A3223" s="134" t="s">
        <v>442</v>
      </c>
      <c r="B3223" s="24">
        <v>50350</v>
      </c>
    </row>
    <row r="3224" spans="1:2">
      <c r="A3224" s="136" t="s">
        <v>3</v>
      </c>
      <c r="B3224" s="28">
        <v>20000</v>
      </c>
    </row>
    <row r="3225" spans="1:2">
      <c r="A3225" s="138" t="s">
        <v>5</v>
      </c>
      <c r="B3225" s="18">
        <v>20000</v>
      </c>
    </row>
    <row r="3226" spans="1:2">
      <c r="A3226" s="135" t="s">
        <v>759</v>
      </c>
      <c r="B3226" s="18">
        <v>20000</v>
      </c>
    </row>
    <row r="3227" spans="1:2">
      <c r="A3227" s="136" t="s">
        <v>81</v>
      </c>
      <c r="B3227" s="28">
        <v>3000</v>
      </c>
    </row>
    <row r="3228" spans="1:2">
      <c r="A3228" s="138" t="s">
        <v>5</v>
      </c>
      <c r="B3228" s="18">
        <v>3000</v>
      </c>
    </row>
    <row r="3229" spans="1:2">
      <c r="A3229" s="135" t="s">
        <v>763</v>
      </c>
      <c r="B3229" s="18">
        <v>3000</v>
      </c>
    </row>
    <row r="3230" spans="1:2">
      <c r="A3230" s="136" t="s">
        <v>82</v>
      </c>
      <c r="B3230" s="28">
        <v>3350</v>
      </c>
    </row>
    <row r="3231" spans="1:2">
      <c r="A3231" s="138" t="s">
        <v>5</v>
      </c>
      <c r="B3231" s="18">
        <v>3250</v>
      </c>
    </row>
    <row r="3232" spans="1:2">
      <c r="A3232" s="135" t="s">
        <v>758</v>
      </c>
      <c r="B3232" s="18">
        <v>500</v>
      </c>
    </row>
    <row r="3233" spans="1:2">
      <c r="A3233" s="135" t="s">
        <v>759</v>
      </c>
      <c r="B3233" s="18">
        <v>400</v>
      </c>
    </row>
    <row r="3234" spans="1:2">
      <c r="A3234" s="135" t="s">
        <v>763</v>
      </c>
      <c r="B3234" s="18">
        <v>2200</v>
      </c>
    </row>
    <row r="3235" spans="1:2">
      <c r="A3235" s="135" t="s">
        <v>767</v>
      </c>
      <c r="B3235" s="18">
        <v>150</v>
      </c>
    </row>
    <row r="3236" spans="1:2">
      <c r="A3236" s="138" t="s">
        <v>17</v>
      </c>
      <c r="B3236" s="18">
        <v>100</v>
      </c>
    </row>
    <row r="3237" spans="1:2">
      <c r="A3237" s="135" t="s">
        <v>771</v>
      </c>
      <c r="B3237" s="18">
        <v>100</v>
      </c>
    </row>
    <row r="3238" spans="1:2">
      <c r="A3238" s="136" t="s">
        <v>85</v>
      </c>
      <c r="B3238" s="28">
        <v>24000</v>
      </c>
    </row>
    <row r="3239" spans="1:2">
      <c r="A3239" s="138" t="s">
        <v>5</v>
      </c>
      <c r="B3239" s="18">
        <v>24000</v>
      </c>
    </row>
    <row r="3240" spans="1:2">
      <c r="A3240" s="135" t="s">
        <v>759</v>
      </c>
      <c r="B3240" s="18">
        <v>24000</v>
      </c>
    </row>
    <row r="3241" spans="1:2">
      <c r="A3241" s="134" t="s">
        <v>443</v>
      </c>
      <c r="B3241" s="24">
        <v>20000</v>
      </c>
    </row>
    <row r="3242" spans="1:2">
      <c r="A3242" s="136" t="s">
        <v>3</v>
      </c>
      <c r="B3242" s="28">
        <v>20000</v>
      </c>
    </row>
    <row r="3243" spans="1:2">
      <c r="A3243" s="138" t="s">
        <v>5</v>
      </c>
      <c r="B3243" s="18">
        <v>20000</v>
      </c>
    </row>
    <row r="3244" spans="1:2">
      <c r="A3244" s="135" t="s">
        <v>759</v>
      </c>
      <c r="B3244" s="18">
        <v>20000</v>
      </c>
    </row>
    <row r="3245" spans="1:2">
      <c r="A3245" s="134" t="s">
        <v>194</v>
      </c>
      <c r="B3245" s="24">
        <v>277400</v>
      </c>
    </row>
    <row r="3246" spans="1:2">
      <c r="A3246" s="136" t="s">
        <v>3</v>
      </c>
      <c r="B3246" s="28">
        <v>260000</v>
      </c>
    </row>
    <row r="3247" spans="1:2">
      <c r="A3247" s="138" t="s">
        <v>21</v>
      </c>
      <c r="B3247" s="18">
        <v>260000</v>
      </c>
    </row>
    <row r="3248" spans="1:2">
      <c r="A3248" s="135" t="s">
        <v>797</v>
      </c>
      <c r="B3248" s="18">
        <v>260000</v>
      </c>
    </row>
    <row r="3249" spans="1:2">
      <c r="A3249" s="136" t="s">
        <v>82</v>
      </c>
      <c r="B3249" s="28">
        <v>2100</v>
      </c>
    </row>
    <row r="3250" spans="1:2">
      <c r="A3250" s="138" t="s">
        <v>9</v>
      </c>
      <c r="B3250" s="18">
        <v>2100</v>
      </c>
    </row>
    <row r="3251" spans="1:2">
      <c r="A3251" s="135" t="s">
        <v>803</v>
      </c>
      <c r="B3251" s="18">
        <v>100</v>
      </c>
    </row>
    <row r="3252" spans="1:2">
      <c r="A3252" s="135" t="s">
        <v>808</v>
      </c>
      <c r="B3252" s="18">
        <v>2000</v>
      </c>
    </row>
    <row r="3253" spans="1:2">
      <c r="A3253" s="136" t="s">
        <v>85</v>
      </c>
      <c r="B3253" s="28">
        <v>15300</v>
      </c>
    </row>
    <row r="3254" spans="1:2">
      <c r="A3254" s="138" t="s">
        <v>9</v>
      </c>
      <c r="B3254" s="18">
        <v>15300</v>
      </c>
    </row>
    <row r="3255" spans="1:2">
      <c r="A3255" s="135" t="s">
        <v>808</v>
      </c>
      <c r="B3255" s="18">
        <v>15300</v>
      </c>
    </row>
    <row r="3256" spans="1:2">
      <c r="A3256" s="137" t="s">
        <v>850</v>
      </c>
      <c r="B3256" s="26">
        <v>948895</v>
      </c>
    </row>
    <row r="3257" spans="1:2">
      <c r="A3257" s="136" t="s">
        <v>511</v>
      </c>
      <c r="B3257" s="28">
        <v>788395</v>
      </c>
    </row>
    <row r="3258" spans="1:2">
      <c r="A3258" s="136" t="s">
        <v>512</v>
      </c>
      <c r="B3258" s="28">
        <v>5000</v>
      </c>
    </row>
    <row r="3259" spans="1:2">
      <c r="A3259" s="136" t="s">
        <v>513</v>
      </c>
      <c r="B3259" s="28">
        <v>57500</v>
      </c>
    </row>
    <row r="3260" spans="1:2">
      <c r="A3260" s="136" t="s">
        <v>514</v>
      </c>
      <c r="B3260" s="28">
        <v>75000</v>
      </c>
    </row>
    <row r="3261" spans="1:2">
      <c r="A3261" s="136" t="s">
        <v>515</v>
      </c>
      <c r="B3261" s="28">
        <v>11000</v>
      </c>
    </row>
    <row r="3262" spans="1:2">
      <c r="A3262" s="136" t="s">
        <v>518</v>
      </c>
      <c r="B3262" s="28">
        <v>12000</v>
      </c>
    </row>
    <row r="3263" spans="1:2">
      <c r="A3263" s="133" t="s">
        <v>195</v>
      </c>
      <c r="B3263" s="24">
        <v>918895</v>
      </c>
    </row>
    <row r="3264" spans="1:2">
      <c r="A3264" s="134" t="s">
        <v>196</v>
      </c>
      <c r="B3264" s="24">
        <v>604845</v>
      </c>
    </row>
    <row r="3265" spans="1:2">
      <c r="A3265" s="136" t="s">
        <v>3</v>
      </c>
      <c r="B3265" s="28">
        <v>593020</v>
      </c>
    </row>
    <row r="3266" spans="1:2">
      <c r="A3266" s="138" t="s">
        <v>24</v>
      </c>
      <c r="B3266" s="18">
        <v>593020</v>
      </c>
    </row>
    <row r="3267" spans="1:2">
      <c r="A3267" s="135" t="s">
        <v>733</v>
      </c>
      <c r="B3267" s="18">
        <v>488141</v>
      </c>
    </row>
    <row r="3268" spans="1:2">
      <c r="A3268" s="135" t="s">
        <v>737</v>
      </c>
      <c r="B3268" s="18">
        <v>24335</v>
      </c>
    </row>
    <row r="3269" spans="1:2">
      <c r="A3269" s="135" t="s">
        <v>739</v>
      </c>
      <c r="B3269" s="18">
        <v>80544</v>
      </c>
    </row>
    <row r="3270" spans="1:2">
      <c r="A3270" s="136" t="s">
        <v>82</v>
      </c>
      <c r="B3270" s="28">
        <v>4830</v>
      </c>
    </row>
    <row r="3271" spans="1:2">
      <c r="A3271" s="138" t="s">
        <v>24</v>
      </c>
      <c r="B3271" s="18">
        <v>4830</v>
      </c>
    </row>
    <row r="3272" spans="1:2">
      <c r="A3272" s="135" t="s">
        <v>735</v>
      </c>
      <c r="B3272" s="18">
        <v>2000</v>
      </c>
    </row>
    <row r="3273" spans="1:2">
      <c r="A3273" s="135" t="s">
        <v>737</v>
      </c>
      <c r="B3273" s="18">
        <v>2500</v>
      </c>
    </row>
    <row r="3274" spans="1:2">
      <c r="A3274" s="135" t="s">
        <v>739</v>
      </c>
      <c r="B3274" s="18">
        <v>330</v>
      </c>
    </row>
    <row r="3275" spans="1:2">
      <c r="A3275" s="136" t="s">
        <v>85</v>
      </c>
      <c r="B3275" s="28">
        <v>1165</v>
      </c>
    </row>
    <row r="3276" spans="1:2">
      <c r="A3276" s="138" t="s">
        <v>24</v>
      </c>
      <c r="B3276" s="18">
        <v>1165</v>
      </c>
    </row>
    <row r="3277" spans="1:2">
      <c r="A3277" s="135" t="s">
        <v>733</v>
      </c>
      <c r="B3277" s="18">
        <v>1000</v>
      </c>
    </row>
    <row r="3278" spans="1:2">
      <c r="A3278" s="135" t="s">
        <v>739</v>
      </c>
      <c r="B3278" s="18">
        <v>165</v>
      </c>
    </row>
    <row r="3279" spans="1:2">
      <c r="A3279" s="136" t="s">
        <v>110</v>
      </c>
      <c r="B3279" s="28">
        <v>3500</v>
      </c>
    </row>
    <row r="3280" spans="1:2">
      <c r="A3280" s="138" t="s">
        <v>24</v>
      </c>
      <c r="B3280" s="18">
        <v>3500</v>
      </c>
    </row>
    <row r="3281" spans="1:2">
      <c r="A3281" s="135" t="s">
        <v>733</v>
      </c>
      <c r="B3281" s="18">
        <v>3000</v>
      </c>
    </row>
    <row r="3282" spans="1:2">
      <c r="A3282" s="135" t="s">
        <v>739</v>
      </c>
      <c r="B3282" s="18">
        <v>500</v>
      </c>
    </row>
    <row r="3283" spans="1:2">
      <c r="A3283" s="136" t="s">
        <v>89</v>
      </c>
      <c r="B3283" s="28">
        <v>1165</v>
      </c>
    </row>
    <row r="3284" spans="1:2">
      <c r="A3284" s="138" t="s">
        <v>24</v>
      </c>
      <c r="B3284" s="18">
        <v>1165</v>
      </c>
    </row>
    <row r="3285" spans="1:2">
      <c r="A3285" s="135" t="s">
        <v>733</v>
      </c>
      <c r="B3285" s="18">
        <v>1000</v>
      </c>
    </row>
    <row r="3286" spans="1:2">
      <c r="A3286" s="135" t="s">
        <v>739</v>
      </c>
      <c r="B3286" s="18">
        <v>165</v>
      </c>
    </row>
    <row r="3287" spans="1:2">
      <c r="A3287" s="136" t="s">
        <v>112</v>
      </c>
      <c r="B3287" s="28">
        <v>1165</v>
      </c>
    </row>
    <row r="3288" spans="1:2">
      <c r="A3288" s="138" t="s">
        <v>24</v>
      </c>
      <c r="B3288" s="18">
        <v>1165</v>
      </c>
    </row>
    <row r="3289" spans="1:2">
      <c r="A3289" s="135" t="s">
        <v>733</v>
      </c>
      <c r="B3289" s="18">
        <v>1000</v>
      </c>
    </row>
    <row r="3290" spans="1:2">
      <c r="A3290" s="135" t="s">
        <v>739</v>
      </c>
      <c r="B3290" s="18">
        <v>165</v>
      </c>
    </row>
    <row r="3291" spans="1:2">
      <c r="A3291" s="134" t="s">
        <v>197</v>
      </c>
      <c r="B3291" s="24">
        <v>166545</v>
      </c>
    </row>
    <row r="3292" spans="1:2">
      <c r="A3292" s="136" t="s">
        <v>3</v>
      </c>
      <c r="B3292" s="28">
        <v>150375</v>
      </c>
    </row>
    <row r="3293" spans="1:2">
      <c r="A3293" s="138" t="s">
        <v>5</v>
      </c>
      <c r="B3293" s="18">
        <v>149755</v>
      </c>
    </row>
    <row r="3294" spans="1:2">
      <c r="A3294" s="135" t="s">
        <v>742</v>
      </c>
      <c r="B3294" s="18">
        <v>11070</v>
      </c>
    </row>
    <row r="3295" spans="1:2">
      <c r="A3295" s="135" t="s">
        <v>743</v>
      </c>
      <c r="B3295" s="18">
        <v>2000</v>
      </c>
    </row>
    <row r="3296" spans="1:2">
      <c r="A3296" s="135" t="s">
        <v>745</v>
      </c>
      <c r="B3296" s="18">
        <v>8000</v>
      </c>
    </row>
    <row r="3297" spans="1:2">
      <c r="A3297" s="135" t="s">
        <v>747</v>
      </c>
      <c r="B3297" s="18">
        <v>20500</v>
      </c>
    </row>
    <row r="3298" spans="1:2">
      <c r="A3298" s="135" t="s">
        <v>748</v>
      </c>
      <c r="B3298" s="18">
        <v>4000</v>
      </c>
    </row>
    <row r="3299" spans="1:2">
      <c r="A3299" s="135" t="s">
        <v>749</v>
      </c>
      <c r="B3299" s="18">
        <v>2200</v>
      </c>
    </row>
    <row r="3300" spans="1:2">
      <c r="A3300" s="135" t="s">
        <v>751</v>
      </c>
      <c r="B3300" s="18">
        <v>4000</v>
      </c>
    </row>
    <row r="3301" spans="1:2">
      <c r="A3301" s="135" t="s">
        <v>752</v>
      </c>
      <c r="B3301" s="18">
        <v>27000</v>
      </c>
    </row>
    <row r="3302" spans="1:2">
      <c r="A3302" s="135" t="s">
        <v>754</v>
      </c>
      <c r="B3302" s="18">
        <v>19000</v>
      </c>
    </row>
    <row r="3303" spans="1:2">
      <c r="A3303" s="135" t="s">
        <v>755</v>
      </c>
      <c r="B3303" s="18">
        <v>8200</v>
      </c>
    </row>
    <row r="3304" spans="1:2">
      <c r="A3304" s="135" t="s">
        <v>756</v>
      </c>
      <c r="B3304" s="18">
        <v>500</v>
      </c>
    </row>
    <row r="3305" spans="1:2">
      <c r="A3305" s="135" t="s">
        <v>757</v>
      </c>
      <c r="B3305" s="18">
        <v>16000</v>
      </c>
    </row>
    <row r="3306" spans="1:2">
      <c r="A3306" s="135" t="s">
        <v>758</v>
      </c>
      <c r="B3306" s="18">
        <v>3000</v>
      </c>
    </row>
    <row r="3307" spans="1:2">
      <c r="A3307" s="135" t="s">
        <v>759</v>
      </c>
      <c r="B3307" s="18">
        <v>23135</v>
      </c>
    </row>
    <row r="3308" spans="1:2">
      <c r="A3308" s="135" t="s">
        <v>762</v>
      </c>
      <c r="B3308" s="18">
        <v>200</v>
      </c>
    </row>
    <row r="3309" spans="1:2">
      <c r="A3309" s="135" t="s">
        <v>765</v>
      </c>
      <c r="B3309" s="18">
        <v>250</v>
      </c>
    </row>
    <row r="3310" spans="1:2">
      <c r="A3310" s="135" t="s">
        <v>767</v>
      </c>
      <c r="B3310" s="18">
        <v>700</v>
      </c>
    </row>
    <row r="3311" spans="1:2">
      <c r="A3311" s="138" t="s">
        <v>17</v>
      </c>
      <c r="B3311" s="18">
        <v>620</v>
      </c>
    </row>
    <row r="3312" spans="1:2">
      <c r="A3312" s="135" t="s">
        <v>771</v>
      </c>
      <c r="B3312" s="18">
        <v>500</v>
      </c>
    </row>
    <row r="3313" spans="1:2">
      <c r="A3313" s="135" t="s">
        <v>772</v>
      </c>
      <c r="B3313" s="18">
        <v>100</v>
      </c>
    </row>
    <row r="3314" spans="1:2">
      <c r="A3314" s="135" t="s">
        <v>773</v>
      </c>
      <c r="B3314" s="18">
        <v>20</v>
      </c>
    </row>
    <row r="3315" spans="1:2">
      <c r="A3315" s="136" t="s">
        <v>81</v>
      </c>
      <c r="B3315" s="28">
        <v>3000</v>
      </c>
    </row>
    <row r="3316" spans="1:2">
      <c r="A3316" s="138" t="s">
        <v>5</v>
      </c>
      <c r="B3316" s="18">
        <v>3000</v>
      </c>
    </row>
    <row r="3317" spans="1:2">
      <c r="A3317" s="135" t="s">
        <v>741</v>
      </c>
      <c r="B3317" s="18">
        <v>2500</v>
      </c>
    </row>
    <row r="3318" spans="1:2">
      <c r="A3318" s="135" t="s">
        <v>744</v>
      </c>
      <c r="B3318" s="18">
        <v>500</v>
      </c>
    </row>
    <row r="3319" spans="1:2">
      <c r="A3319" s="136" t="s">
        <v>82</v>
      </c>
      <c r="B3319" s="28">
        <v>11670</v>
      </c>
    </row>
    <row r="3320" spans="1:2">
      <c r="A3320" s="138" t="s">
        <v>5</v>
      </c>
      <c r="B3320" s="18">
        <v>10700</v>
      </c>
    </row>
    <row r="3321" spans="1:2">
      <c r="A3321" s="135" t="s">
        <v>741</v>
      </c>
      <c r="B3321" s="18">
        <v>5000</v>
      </c>
    </row>
    <row r="3322" spans="1:2">
      <c r="A3322" s="135" t="s">
        <v>743</v>
      </c>
      <c r="B3322" s="18">
        <v>500</v>
      </c>
    </row>
    <row r="3323" spans="1:2">
      <c r="A3323" s="135" t="s">
        <v>744</v>
      </c>
      <c r="B3323" s="18">
        <v>1500</v>
      </c>
    </row>
    <row r="3324" spans="1:2">
      <c r="A3324" s="135" t="s">
        <v>745</v>
      </c>
      <c r="B3324" s="18">
        <v>500</v>
      </c>
    </row>
    <row r="3325" spans="1:2">
      <c r="A3325" s="135" t="s">
        <v>748</v>
      </c>
      <c r="B3325" s="18">
        <v>500</v>
      </c>
    </row>
    <row r="3326" spans="1:2">
      <c r="A3326" s="135" t="s">
        <v>749</v>
      </c>
      <c r="B3326" s="18">
        <v>1000</v>
      </c>
    </row>
    <row r="3327" spans="1:2">
      <c r="A3327" s="135" t="s">
        <v>751</v>
      </c>
      <c r="B3327" s="18">
        <v>500</v>
      </c>
    </row>
    <row r="3328" spans="1:2">
      <c r="A3328" s="135" t="s">
        <v>752</v>
      </c>
      <c r="B3328" s="18">
        <v>500</v>
      </c>
    </row>
    <row r="3329" spans="1:2">
      <c r="A3329" s="135" t="s">
        <v>757</v>
      </c>
      <c r="B3329" s="18">
        <v>100</v>
      </c>
    </row>
    <row r="3330" spans="1:2">
      <c r="A3330" s="135" t="s">
        <v>764</v>
      </c>
      <c r="B3330" s="18">
        <v>500</v>
      </c>
    </row>
    <row r="3331" spans="1:2">
      <c r="A3331" s="135" t="s">
        <v>765</v>
      </c>
      <c r="B3331" s="18">
        <v>100</v>
      </c>
    </row>
    <row r="3332" spans="1:2">
      <c r="A3332" s="138" t="s">
        <v>17</v>
      </c>
      <c r="B3332" s="18">
        <v>970</v>
      </c>
    </row>
    <row r="3333" spans="1:2">
      <c r="A3333" s="135" t="s">
        <v>771</v>
      </c>
      <c r="B3333" s="18">
        <v>770</v>
      </c>
    </row>
    <row r="3334" spans="1:2">
      <c r="A3334" s="135" t="s">
        <v>772</v>
      </c>
      <c r="B3334" s="18">
        <v>200</v>
      </c>
    </row>
    <row r="3335" spans="1:2">
      <c r="A3335" s="136" t="s">
        <v>110</v>
      </c>
      <c r="B3335" s="28">
        <v>1500</v>
      </c>
    </row>
    <row r="3336" spans="1:2">
      <c r="A3336" s="138" t="s">
        <v>5</v>
      </c>
      <c r="B3336" s="18">
        <v>1500</v>
      </c>
    </row>
    <row r="3337" spans="1:2">
      <c r="A3337" s="135" t="s">
        <v>741</v>
      </c>
      <c r="B3337" s="18">
        <v>1000</v>
      </c>
    </row>
    <row r="3338" spans="1:2">
      <c r="A3338" s="135" t="s">
        <v>745</v>
      </c>
      <c r="B3338" s="18">
        <v>500</v>
      </c>
    </row>
    <row r="3339" spans="1:2">
      <c r="A3339" s="134" t="s">
        <v>198</v>
      </c>
      <c r="B3339" s="24">
        <v>121005</v>
      </c>
    </row>
    <row r="3340" spans="1:2">
      <c r="A3340" s="136" t="s">
        <v>3</v>
      </c>
      <c r="B3340" s="28">
        <v>25000</v>
      </c>
    </row>
    <row r="3341" spans="1:2">
      <c r="A3341" s="138" t="s">
        <v>5</v>
      </c>
      <c r="B3341" s="18">
        <v>24600</v>
      </c>
    </row>
    <row r="3342" spans="1:2">
      <c r="A3342" s="135" t="s">
        <v>757</v>
      </c>
      <c r="B3342" s="18">
        <v>16300</v>
      </c>
    </row>
    <row r="3343" spans="1:2">
      <c r="A3343" s="135" t="s">
        <v>758</v>
      </c>
      <c r="B3343" s="18">
        <v>3000</v>
      </c>
    </row>
    <row r="3344" spans="1:2">
      <c r="A3344" s="135" t="s">
        <v>759</v>
      </c>
      <c r="B3344" s="18">
        <v>4300</v>
      </c>
    </row>
    <row r="3345" spans="1:2">
      <c r="A3345" s="135" t="s">
        <v>760</v>
      </c>
      <c r="B3345" s="18">
        <v>1000</v>
      </c>
    </row>
    <row r="3346" spans="1:2">
      <c r="A3346" s="138" t="s">
        <v>9</v>
      </c>
      <c r="B3346" s="18">
        <v>400</v>
      </c>
    </row>
    <row r="3347" spans="1:2">
      <c r="A3347" s="135" t="s">
        <v>810</v>
      </c>
      <c r="B3347" s="18">
        <v>400</v>
      </c>
    </row>
    <row r="3348" spans="1:2">
      <c r="A3348" s="136" t="s">
        <v>81</v>
      </c>
      <c r="B3348" s="28">
        <v>2000</v>
      </c>
    </row>
    <row r="3349" spans="1:2">
      <c r="A3349" s="138" t="s">
        <v>5</v>
      </c>
      <c r="B3349" s="18">
        <v>2000</v>
      </c>
    </row>
    <row r="3350" spans="1:2">
      <c r="A3350" s="135" t="s">
        <v>763</v>
      </c>
      <c r="B3350" s="18">
        <v>2000</v>
      </c>
    </row>
    <row r="3351" spans="1:2">
      <c r="A3351" s="136" t="s">
        <v>82</v>
      </c>
      <c r="B3351" s="28">
        <v>41000</v>
      </c>
    </row>
    <row r="3352" spans="1:2">
      <c r="A3352" s="138" t="s">
        <v>5</v>
      </c>
      <c r="B3352" s="18">
        <v>41000</v>
      </c>
    </row>
    <row r="3353" spans="1:2">
      <c r="A3353" s="135" t="s">
        <v>753</v>
      </c>
      <c r="B3353" s="18">
        <v>2000</v>
      </c>
    </row>
    <row r="3354" spans="1:2">
      <c r="A3354" s="135" t="s">
        <v>757</v>
      </c>
      <c r="B3354" s="18">
        <v>30000</v>
      </c>
    </row>
    <row r="3355" spans="1:2">
      <c r="A3355" s="135" t="s">
        <v>758</v>
      </c>
      <c r="B3355" s="18">
        <v>2000</v>
      </c>
    </row>
    <row r="3356" spans="1:2">
      <c r="A3356" s="135" t="s">
        <v>759</v>
      </c>
      <c r="B3356" s="18">
        <v>4000</v>
      </c>
    </row>
    <row r="3357" spans="1:2">
      <c r="A3357" s="135" t="s">
        <v>760</v>
      </c>
      <c r="B3357" s="18">
        <v>1500</v>
      </c>
    </row>
    <row r="3358" spans="1:2">
      <c r="A3358" s="135" t="s">
        <v>763</v>
      </c>
      <c r="B3358" s="18">
        <v>1500</v>
      </c>
    </row>
    <row r="3359" spans="1:2">
      <c r="A3359" s="136" t="s">
        <v>85</v>
      </c>
      <c r="B3359" s="28">
        <v>43835</v>
      </c>
    </row>
    <row r="3360" spans="1:2">
      <c r="A3360" s="138" t="s">
        <v>5</v>
      </c>
      <c r="B3360" s="18">
        <v>43835</v>
      </c>
    </row>
    <row r="3361" spans="1:2">
      <c r="A3361" s="135" t="s">
        <v>753</v>
      </c>
      <c r="B3361" s="18">
        <v>3835</v>
      </c>
    </row>
    <row r="3362" spans="1:2">
      <c r="A3362" s="135" t="s">
        <v>755</v>
      </c>
      <c r="B3362" s="18">
        <v>2750</v>
      </c>
    </row>
    <row r="3363" spans="1:2">
      <c r="A3363" s="135" t="s">
        <v>757</v>
      </c>
      <c r="B3363" s="18">
        <v>27920</v>
      </c>
    </row>
    <row r="3364" spans="1:2">
      <c r="A3364" s="135" t="s">
        <v>758</v>
      </c>
      <c r="B3364" s="18">
        <v>1500</v>
      </c>
    </row>
    <row r="3365" spans="1:2">
      <c r="A3365" s="135" t="s">
        <v>759</v>
      </c>
      <c r="B3365" s="18">
        <v>4500</v>
      </c>
    </row>
    <row r="3366" spans="1:2">
      <c r="A3366" s="135" t="s">
        <v>760</v>
      </c>
      <c r="B3366" s="18">
        <v>2500</v>
      </c>
    </row>
    <row r="3367" spans="1:2">
      <c r="A3367" s="135" t="s">
        <v>764</v>
      </c>
      <c r="B3367" s="18">
        <v>830</v>
      </c>
    </row>
    <row r="3368" spans="1:2">
      <c r="A3368" s="136" t="s">
        <v>110</v>
      </c>
      <c r="B3368" s="28">
        <v>5500</v>
      </c>
    </row>
    <row r="3369" spans="1:2">
      <c r="A3369" s="138" t="s">
        <v>5</v>
      </c>
      <c r="B3369" s="18">
        <v>5500</v>
      </c>
    </row>
    <row r="3370" spans="1:2">
      <c r="A3370" s="135" t="s">
        <v>757</v>
      </c>
      <c r="B3370" s="18">
        <v>4500</v>
      </c>
    </row>
    <row r="3371" spans="1:2">
      <c r="A3371" s="135" t="s">
        <v>759</v>
      </c>
      <c r="B3371" s="18">
        <v>500</v>
      </c>
    </row>
    <row r="3372" spans="1:2">
      <c r="A3372" s="135" t="s">
        <v>763</v>
      </c>
      <c r="B3372" s="18">
        <v>500</v>
      </c>
    </row>
    <row r="3373" spans="1:2">
      <c r="A3373" s="136" t="s">
        <v>89</v>
      </c>
      <c r="B3373" s="28">
        <v>835</v>
      </c>
    </row>
    <row r="3374" spans="1:2">
      <c r="A3374" s="138" t="s">
        <v>5</v>
      </c>
      <c r="B3374" s="18">
        <v>835</v>
      </c>
    </row>
    <row r="3375" spans="1:2">
      <c r="A3375" s="135" t="s">
        <v>757</v>
      </c>
      <c r="B3375" s="18">
        <v>835</v>
      </c>
    </row>
    <row r="3376" spans="1:2">
      <c r="A3376" s="136" t="s">
        <v>112</v>
      </c>
      <c r="B3376" s="28">
        <v>2835</v>
      </c>
    </row>
    <row r="3377" spans="1:2">
      <c r="A3377" s="138" t="s">
        <v>5</v>
      </c>
      <c r="B3377" s="18">
        <v>2835</v>
      </c>
    </row>
    <row r="3378" spans="1:2">
      <c r="A3378" s="135" t="s">
        <v>757</v>
      </c>
      <c r="B3378" s="18">
        <v>1835</v>
      </c>
    </row>
    <row r="3379" spans="1:2">
      <c r="A3379" s="135" t="s">
        <v>759</v>
      </c>
      <c r="B3379" s="18">
        <v>1000</v>
      </c>
    </row>
    <row r="3380" spans="1:2">
      <c r="A3380" s="134" t="s">
        <v>444</v>
      </c>
      <c r="B3380" s="24">
        <v>15000</v>
      </c>
    </row>
    <row r="3381" spans="1:2">
      <c r="A3381" s="136" t="s">
        <v>3</v>
      </c>
      <c r="B3381" s="28">
        <v>15000</v>
      </c>
    </row>
    <row r="3382" spans="1:2">
      <c r="A3382" s="138" t="s">
        <v>5</v>
      </c>
      <c r="B3382" s="18">
        <v>15000</v>
      </c>
    </row>
    <row r="3383" spans="1:2">
      <c r="A3383" s="135" t="s">
        <v>757</v>
      </c>
      <c r="B3383" s="18">
        <v>10400</v>
      </c>
    </row>
    <row r="3384" spans="1:2">
      <c r="A3384" s="135" t="s">
        <v>759</v>
      </c>
      <c r="B3384" s="18">
        <v>4000</v>
      </c>
    </row>
    <row r="3385" spans="1:2">
      <c r="A3385" s="135" t="s">
        <v>760</v>
      </c>
      <c r="B3385" s="18">
        <v>600</v>
      </c>
    </row>
    <row r="3386" spans="1:2">
      <c r="A3386" s="134" t="s">
        <v>199</v>
      </c>
      <c r="B3386" s="24">
        <v>11500</v>
      </c>
    </row>
    <row r="3387" spans="1:2">
      <c r="A3387" s="136" t="s">
        <v>3</v>
      </c>
      <c r="B3387" s="28">
        <v>5000</v>
      </c>
    </row>
    <row r="3388" spans="1:2">
      <c r="A3388" s="138" t="s">
        <v>9</v>
      </c>
      <c r="B3388" s="18">
        <v>5000</v>
      </c>
    </row>
    <row r="3389" spans="1:2">
      <c r="A3389" s="135" t="s">
        <v>808</v>
      </c>
      <c r="B3389" s="18">
        <v>5000</v>
      </c>
    </row>
    <row r="3390" spans="1:2">
      <c r="A3390" s="136" t="s">
        <v>110</v>
      </c>
      <c r="B3390" s="28">
        <v>500</v>
      </c>
    </row>
    <row r="3391" spans="1:2">
      <c r="A3391" s="138" t="s">
        <v>9</v>
      </c>
      <c r="B3391" s="18">
        <v>500</v>
      </c>
    </row>
    <row r="3392" spans="1:2">
      <c r="A3392" s="135" t="s">
        <v>808</v>
      </c>
      <c r="B3392" s="18">
        <v>500</v>
      </c>
    </row>
    <row r="3393" spans="1:2">
      <c r="A3393" s="136" t="s">
        <v>89</v>
      </c>
      <c r="B3393" s="28">
        <v>4000</v>
      </c>
    </row>
    <row r="3394" spans="1:2">
      <c r="A3394" s="138" t="s">
        <v>21</v>
      </c>
      <c r="B3394" s="18">
        <v>1000</v>
      </c>
    </row>
    <row r="3395" spans="1:2">
      <c r="A3395" s="135" t="s">
        <v>797</v>
      </c>
      <c r="B3395" s="18">
        <v>1000</v>
      </c>
    </row>
    <row r="3396" spans="1:2">
      <c r="A3396" s="138" t="s">
        <v>9</v>
      </c>
      <c r="B3396" s="18">
        <v>3000</v>
      </c>
    </row>
    <row r="3397" spans="1:2">
      <c r="A3397" s="135" t="s">
        <v>802</v>
      </c>
      <c r="B3397" s="18">
        <v>3000</v>
      </c>
    </row>
    <row r="3398" spans="1:2">
      <c r="A3398" s="136" t="s">
        <v>112</v>
      </c>
      <c r="B3398" s="28">
        <v>2000</v>
      </c>
    </row>
    <row r="3399" spans="1:2">
      <c r="A3399" s="138" t="s">
        <v>9</v>
      </c>
      <c r="B3399" s="18">
        <v>2000</v>
      </c>
    </row>
    <row r="3400" spans="1:2">
      <c r="A3400" s="135" t="s">
        <v>802</v>
      </c>
      <c r="B3400" s="18">
        <v>1000</v>
      </c>
    </row>
    <row r="3401" spans="1:2">
      <c r="A3401" s="135" t="s">
        <v>808</v>
      </c>
      <c r="B3401" s="18">
        <v>1000</v>
      </c>
    </row>
    <row r="3402" spans="1:2">
      <c r="A3402" s="133" t="s">
        <v>619</v>
      </c>
      <c r="B3402" s="24">
        <v>30000</v>
      </c>
    </row>
    <row r="3403" spans="1:2">
      <c r="A3403" s="134" t="s">
        <v>620</v>
      </c>
      <c r="B3403" s="24">
        <v>30000</v>
      </c>
    </row>
    <row r="3404" spans="1:2">
      <c r="A3404" s="136" t="s">
        <v>85</v>
      </c>
      <c r="B3404" s="28">
        <v>30000</v>
      </c>
    </row>
    <row r="3405" spans="1:2">
      <c r="A3405" s="138" t="s">
        <v>24</v>
      </c>
      <c r="B3405" s="18">
        <v>8110</v>
      </c>
    </row>
    <row r="3406" spans="1:2">
      <c r="A3406" s="135" t="s">
        <v>733</v>
      </c>
      <c r="B3406" s="18">
        <v>6700</v>
      </c>
    </row>
    <row r="3407" spans="1:2">
      <c r="A3407" s="135" t="s">
        <v>737</v>
      </c>
      <c r="B3407" s="18">
        <v>300</v>
      </c>
    </row>
    <row r="3408" spans="1:2">
      <c r="A3408" s="135" t="s">
        <v>739</v>
      </c>
      <c r="B3408" s="18">
        <v>1110</v>
      </c>
    </row>
    <row r="3409" spans="1:2">
      <c r="A3409" s="138" t="s">
        <v>5</v>
      </c>
      <c r="B3409" s="18">
        <v>21890</v>
      </c>
    </row>
    <row r="3410" spans="1:2">
      <c r="A3410" s="135" t="s">
        <v>741</v>
      </c>
      <c r="B3410" s="18">
        <v>1220</v>
      </c>
    </row>
    <row r="3411" spans="1:2">
      <c r="A3411" s="135" t="s">
        <v>742</v>
      </c>
      <c r="B3411" s="18">
        <v>300</v>
      </c>
    </row>
    <row r="3412" spans="1:2">
      <c r="A3412" s="135" t="s">
        <v>745</v>
      </c>
      <c r="B3412" s="18">
        <v>350</v>
      </c>
    </row>
    <row r="3413" spans="1:2">
      <c r="A3413" s="135" t="s">
        <v>751</v>
      </c>
      <c r="B3413" s="18">
        <v>100</v>
      </c>
    </row>
    <row r="3414" spans="1:2">
      <c r="A3414" s="135" t="s">
        <v>753</v>
      </c>
      <c r="B3414" s="18">
        <v>500</v>
      </c>
    </row>
    <row r="3415" spans="1:2">
      <c r="A3415" s="135" t="s">
        <v>755</v>
      </c>
      <c r="B3415" s="18">
        <v>300</v>
      </c>
    </row>
    <row r="3416" spans="1:2">
      <c r="A3416" s="135" t="s">
        <v>757</v>
      </c>
      <c r="B3416" s="18">
        <v>17650</v>
      </c>
    </row>
    <row r="3417" spans="1:2">
      <c r="A3417" s="135" t="s">
        <v>758</v>
      </c>
      <c r="B3417" s="18">
        <v>1470</v>
      </c>
    </row>
    <row r="3418" spans="1:2">
      <c r="A3418" s="137" t="s">
        <v>851</v>
      </c>
      <c r="B3418" s="26">
        <v>942030</v>
      </c>
    </row>
    <row r="3419" spans="1:2">
      <c r="A3419" s="136" t="s">
        <v>511</v>
      </c>
      <c r="B3419" s="28">
        <v>755210</v>
      </c>
    </row>
    <row r="3420" spans="1:2">
      <c r="A3420" s="136" t="s">
        <v>512</v>
      </c>
      <c r="B3420" s="28">
        <v>67470</v>
      </c>
    </row>
    <row r="3421" spans="1:2">
      <c r="A3421" s="136" t="s">
        <v>513</v>
      </c>
      <c r="B3421" s="28">
        <v>31430</v>
      </c>
    </row>
    <row r="3422" spans="1:2">
      <c r="A3422" s="136" t="s">
        <v>514</v>
      </c>
      <c r="B3422" s="28">
        <v>33750</v>
      </c>
    </row>
    <row r="3423" spans="1:2">
      <c r="A3423" s="136" t="s">
        <v>515</v>
      </c>
      <c r="B3423" s="28">
        <v>10600</v>
      </c>
    </row>
    <row r="3424" spans="1:2">
      <c r="A3424" s="136" t="s">
        <v>518</v>
      </c>
      <c r="B3424" s="28">
        <v>43570</v>
      </c>
    </row>
    <row r="3425" spans="1:2">
      <c r="A3425" s="133" t="s">
        <v>200</v>
      </c>
      <c r="B3425" s="24">
        <v>898460</v>
      </c>
    </row>
    <row r="3426" spans="1:2">
      <c r="A3426" s="134" t="s">
        <v>201</v>
      </c>
      <c r="B3426" s="24">
        <v>478740</v>
      </c>
    </row>
    <row r="3427" spans="1:2">
      <c r="A3427" s="136" t="s">
        <v>3</v>
      </c>
      <c r="B3427" s="28">
        <v>478740</v>
      </c>
    </row>
    <row r="3428" spans="1:2">
      <c r="A3428" s="138" t="s">
        <v>24</v>
      </c>
      <c r="B3428" s="18">
        <v>478740</v>
      </c>
    </row>
    <row r="3429" spans="1:2">
      <c r="A3429" s="135" t="s">
        <v>733</v>
      </c>
      <c r="B3429" s="18">
        <v>368060</v>
      </c>
    </row>
    <row r="3430" spans="1:2">
      <c r="A3430" s="135" t="s">
        <v>736</v>
      </c>
      <c r="B3430" s="18">
        <v>21880</v>
      </c>
    </row>
    <row r="3431" spans="1:2">
      <c r="A3431" s="135" t="s">
        <v>737</v>
      </c>
      <c r="B3431" s="18">
        <v>25200</v>
      </c>
    </row>
    <row r="3432" spans="1:2">
      <c r="A3432" s="135" t="s">
        <v>739</v>
      </c>
      <c r="B3432" s="18">
        <v>63600</v>
      </c>
    </row>
    <row r="3433" spans="1:2">
      <c r="A3433" s="134" t="s">
        <v>202</v>
      </c>
      <c r="B3433" s="24">
        <v>181200</v>
      </c>
    </row>
    <row r="3434" spans="1:2">
      <c r="A3434" s="136" t="s">
        <v>3</v>
      </c>
      <c r="B3434" s="28">
        <v>173200</v>
      </c>
    </row>
    <row r="3435" spans="1:2">
      <c r="A3435" s="138" t="s">
        <v>5</v>
      </c>
      <c r="B3435" s="18">
        <v>173200</v>
      </c>
    </row>
    <row r="3436" spans="1:2">
      <c r="A3436" s="135" t="s">
        <v>742</v>
      </c>
      <c r="B3436" s="18">
        <v>8700</v>
      </c>
    </row>
    <row r="3437" spans="1:2">
      <c r="A3437" s="135" t="s">
        <v>743</v>
      </c>
      <c r="B3437" s="18">
        <v>1000</v>
      </c>
    </row>
    <row r="3438" spans="1:2">
      <c r="A3438" s="135" t="s">
        <v>745</v>
      </c>
      <c r="B3438" s="18">
        <v>3000</v>
      </c>
    </row>
    <row r="3439" spans="1:2">
      <c r="A3439" s="135" t="s">
        <v>747</v>
      </c>
      <c r="B3439" s="18">
        <v>85000</v>
      </c>
    </row>
    <row r="3440" spans="1:2">
      <c r="A3440" s="135" t="s">
        <v>748</v>
      </c>
      <c r="B3440" s="18">
        <v>5500</v>
      </c>
    </row>
    <row r="3441" spans="1:2">
      <c r="A3441" s="135" t="s">
        <v>750</v>
      </c>
      <c r="B3441" s="18">
        <v>500</v>
      </c>
    </row>
    <row r="3442" spans="1:2">
      <c r="A3442" s="135" t="s">
        <v>751</v>
      </c>
      <c r="B3442" s="18">
        <v>9000</v>
      </c>
    </row>
    <row r="3443" spans="1:2">
      <c r="A3443" s="135" t="s">
        <v>752</v>
      </c>
      <c r="B3443" s="18">
        <v>13500</v>
      </c>
    </row>
    <row r="3444" spans="1:2">
      <c r="A3444" s="135" t="s">
        <v>754</v>
      </c>
      <c r="B3444" s="18">
        <v>35000</v>
      </c>
    </row>
    <row r="3445" spans="1:2">
      <c r="A3445" s="135" t="s">
        <v>755</v>
      </c>
      <c r="B3445" s="18">
        <v>2000</v>
      </c>
    </row>
    <row r="3446" spans="1:2">
      <c r="A3446" s="135" t="s">
        <v>757</v>
      </c>
      <c r="B3446" s="18">
        <v>4500</v>
      </c>
    </row>
    <row r="3447" spans="1:2">
      <c r="A3447" s="135" t="s">
        <v>758</v>
      </c>
      <c r="B3447" s="18">
        <v>1300</v>
      </c>
    </row>
    <row r="3448" spans="1:2">
      <c r="A3448" s="135" t="s">
        <v>759</v>
      </c>
      <c r="B3448" s="18">
        <v>4000</v>
      </c>
    </row>
    <row r="3449" spans="1:2">
      <c r="A3449" s="135" t="s">
        <v>762</v>
      </c>
      <c r="B3449" s="18">
        <v>200</v>
      </c>
    </row>
    <row r="3450" spans="1:2">
      <c r="A3450" s="136" t="s">
        <v>81</v>
      </c>
      <c r="B3450" s="28">
        <v>8000</v>
      </c>
    </row>
    <row r="3451" spans="1:2">
      <c r="A3451" s="138" t="s">
        <v>5</v>
      </c>
      <c r="B3451" s="18">
        <v>7900</v>
      </c>
    </row>
    <row r="3452" spans="1:2">
      <c r="A3452" s="135" t="s">
        <v>741</v>
      </c>
      <c r="B3452" s="18">
        <v>2000</v>
      </c>
    </row>
    <row r="3453" spans="1:2">
      <c r="A3453" s="135" t="s">
        <v>743</v>
      </c>
      <c r="B3453" s="18">
        <v>1000</v>
      </c>
    </row>
    <row r="3454" spans="1:2">
      <c r="A3454" s="135" t="s">
        <v>745</v>
      </c>
      <c r="B3454" s="18">
        <v>1400</v>
      </c>
    </row>
    <row r="3455" spans="1:2">
      <c r="A3455" s="135" t="s">
        <v>757</v>
      </c>
      <c r="B3455" s="18">
        <v>3500</v>
      </c>
    </row>
    <row r="3456" spans="1:2">
      <c r="A3456" s="138" t="s">
        <v>17</v>
      </c>
      <c r="B3456" s="18">
        <v>100</v>
      </c>
    </row>
    <row r="3457" spans="1:2">
      <c r="A3457" s="135" t="s">
        <v>772</v>
      </c>
      <c r="B3457" s="18">
        <v>100</v>
      </c>
    </row>
    <row r="3458" spans="1:2">
      <c r="A3458" s="134" t="s">
        <v>203</v>
      </c>
      <c r="B3458" s="24">
        <v>166920</v>
      </c>
    </row>
    <row r="3459" spans="1:2">
      <c r="A3459" s="136" t="s">
        <v>3</v>
      </c>
      <c r="B3459" s="28">
        <v>50770</v>
      </c>
    </row>
    <row r="3460" spans="1:2">
      <c r="A3460" s="138" t="s">
        <v>5</v>
      </c>
      <c r="B3460" s="18">
        <v>50770</v>
      </c>
    </row>
    <row r="3461" spans="1:2">
      <c r="A3461" s="135" t="s">
        <v>741</v>
      </c>
      <c r="B3461" s="18">
        <v>1230</v>
      </c>
    </row>
    <row r="3462" spans="1:2">
      <c r="A3462" s="135" t="s">
        <v>745</v>
      </c>
      <c r="B3462" s="18">
        <v>1030</v>
      </c>
    </row>
    <row r="3463" spans="1:2">
      <c r="A3463" s="135" t="s">
        <v>753</v>
      </c>
      <c r="B3463" s="18">
        <v>7680</v>
      </c>
    </row>
    <row r="3464" spans="1:2">
      <c r="A3464" s="135" t="s">
        <v>755</v>
      </c>
      <c r="B3464" s="18">
        <v>6950</v>
      </c>
    </row>
    <row r="3465" spans="1:2">
      <c r="A3465" s="135" t="s">
        <v>757</v>
      </c>
      <c r="B3465" s="18">
        <v>28980</v>
      </c>
    </row>
    <row r="3466" spans="1:2">
      <c r="A3466" s="135" t="s">
        <v>759</v>
      </c>
      <c r="B3466" s="18">
        <v>1600</v>
      </c>
    </row>
    <row r="3467" spans="1:2">
      <c r="A3467" s="135" t="s">
        <v>763</v>
      </c>
      <c r="B3467" s="18">
        <v>3300</v>
      </c>
    </row>
    <row r="3468" spans="1:2">
      <c r="A3468" s="136" t="s">
        <v>81</v>
      </c>
      <c r="B3468" s="28">
        <v>59470</v>
      </c>
    </row>
    <row r="3469" spans="1:2">
      <c r="A3469" s="138" t="s">
        <v>5</v>
      </c>
      <c r="B3469" s="18">
        <v>59470</v>
      </c>
    </row>
    <row r="3470" spans="1:2">
      <c r="A3470" s="135" t="s">
        <v>745</v>
      </c>
      <c r="B3470" s="18">
        <v>1000</v>
      </c>
    </row>
    <row r="3471" spans="1:2">
      <c r="A3471" s="135" t="s">
        <v>755</v>
      </c>
      <c r="B3471" s="18">
        <v>4000</v>
      </c>
    </row>
    <row r="3472" spans="1:2">
      <c r="A3472" s="135" t="s">
        <v>757</v>
      </c>
      <c r="B3472" s="18">
        <v>37620</v>
      </c>
    </row>
    <row r="3473" spans="1:2">
      <c r="A3473" s="135" t="s">
        <v>759</v>
      </c>
      <c r="B3473" s="18">
        <v>6000</v>
      </c>
    </row>
    <row r="3474" spans="1:2">
      <c r="A3474" s="135" t="s">
        <v>760</v>
      </c>
      <c r="B3474" s="18">
        <v>9000</v>
      </c>
    </row>
    <row r="3475" spans="1:2">
      <c r="A3475" s="135" t="s">
        <v>763</v>
      </c>
      <c r="B3475" s="18">
        <v>1850</v>
      </c>
    </row>
    <row r="3476" spans="1:2">
      <c r="A3476" s="136" t="s">
        <v>82</v>
      </c>
      <c r="B3476" s="28">
        <v>28930</v>
      </c>
    </row>
    <row r="3477" spans="1:2">
      <c r="A3477" s="138" t="s">
        <v>5</v>
      </c>
      <c r="B3477" s="18">
        <v>28930</v>
      </c>
    </row>
    <row r="3478" spans="1:2">
      <c r="A3478" s="135" t="s">
        <v>753</v>
      </c>
      <c r="B3478" s="18">
        <v>150</v>
      </c>
    </row>
    <row r="3479" spans="1:2">
      <c r="A3479" s="135" t="s">
        <v>755</v>
      </c>
      <c r="B3479" s="18">
        <v>4460</v>
      </c>
    </row>
    <row r="3480" spans="1:2">
      <c r="A3480" s="135" t="s">
        <v>757</v>
      </c>
      <c r="B3480" s="18">
        <v>8780</v>
      </c>
    </row>
    <row r="3481" spans="1:2">
      <c r="A3481" s="135" t="s">
        <v>759</v>
      </c>
      <c r="B3481" s="18">
        <v>2630</v>
      </c>
    </row>
    <row r="3482" spans="1:2">
      <c r="A3482" s="135" t="s">
        <v>760</v>
      </c>
      <c r="B3482" s="18">
        <v>4000</v>
      </c>
    </row>
    <row r="3483" spans="1:2">
      <c r="A3483" s="135" t="s">
        <v>763</v>
      </c>
      <c r="B3483" s="18">
        <v>350</v>
      </c>
    </row>
    <row r="3484" spans="1:2">
      <c r="A3484" s="135" t="s">
        <v>767</v>
      </c>
      <c r="B3484" s="18">
        <v>8560</v>
      </c>
    </row>
    <row r="3485" spans="1:2">
      <c r="A3485" s="136" t="s">
        <v>85</v>
      </c>
      <c r="B3485" s="28">
        <v>17150</v>
      </c>
    </row>
    <row r="3486" spans="1:2">
      <c r="A3486" s="138" t="s">
        <v>5</v>
      </c>
      <c r="B3486" s="18">
        <v>17150</v>
      </c>
    </row>
    <row r="3487" spans="1:2">
      <c r="A3487" s="135" t="s">
        <v>741</v>
      </c>
      <c r="B3487" s="18">
        <v>4150</v>
      </c>
    </row>
    <row r="3488" spans="1:2">
      <c r="A3488" s="135" t="s">
        <v>753</v>
      </c>
      <c r="B3488" s="18">
        <v>200</v>
      </c>
    </row>
    <row r="3489" spans="1:2">
      <c r="A3489" s="135" t="s">
        <v>755</v>
      </c>
      <c r="B3489" s="18">
        <v>4600</v>
      </c>
    </row>
    <row r="3490" spans="1:2">
      <c r="A3490" s="135" t="s">
        <v>757</v>
      </c>
      <c r="B3490" s="18">
        <v>8200</v>
      </c>
    </row>
    <row r="3491" spans="1:2">
      <c r="A3491" s="136" t="s">
        <v>110</v>
      </c>
      <c r="B3491" s="28">
        <v>10600</v>
      </c>
    </row>
    <row r="3492" spans="1:2">
      <c r="A3492" s="138" t="s">
        <v>5</v>
      </c>
      <c r="B3492" s="18">
        <v>8000</v>
      </c>
    </row>
    <row r="3493" spans="1:2">
      <c r="A3493" s="135" t="s">
        <v>757</v>
      </c>
      <c r="B3493" s="18">
        <v>8000</v>
      </c>
    </row>
    <row r="3494" spans="1:2">
      <c r="A3494" s="138" t="s">
        <v>633</v>
      </c>
      <c r="B3494" s="18">
        <v>2600</v>
      </c>
    </row>
    <row r="3495" spans="1:2">
      <c r="A3495" s="135" t="s">
        <v>786</v>
      </c>
      <c r="B3495" s="18">
        <v>2600</v>
      </c>
    </row>
    <row r="3496" spans="1:2">
      <c r="A3496" s="134" t="s">
        <v>204</v>
      </c>
      <c r="B3496" s="24">
        <v>30600</v>
      </c>
    </row>
    <row r="3497" spans="1:2">
      <c r="A3497" s="136" t="s">
        <v>3</v>
      </c>
      <c r="B3497" s="28">
        <v>14000</v>
      </c>
    </row>
    <row r="3498" spans="1:2">
      <c r="A3498" s="138" t="s">
        <v>5</v>
      </c>
      <c r="B3498" s="18">
        <v>14000</v>
      </c>
    </row>
    <row r="3499" spans="1:2">
      <c r="A3499" s="135" t="s">
        <v>741</v>
      </c>
      <c r="B3499" s="18">
        <v>500</v>
      </c>
    </row>
    <row r="3500" spans="1:2">
      <c r="A3500" s="135" t="s">
        <v>745</v>
      </c>
      <c r="B3500" s="18">
        <v>300</v>
      </c>
    </row>
    <row r="3501" spans="1:2">
      <c r="A3501" s="135" t="s">
        <v>751</v>
      </c>
      <c r="B3501" s="18">
        <v>600</v>
      </c>
    </row>
    <row r="3502" spans="1:2">
      <c r="A3502" s="135" t="s">
        <v>753</v>
      </c>
      <c r="B3502" s="18">
        <v>1200</v>
      </c>
    </row>
    <row r="3503" spans="1:2">
      <c r="A3503" s="135" t="s">
        <v>757</v>
      </c>
      <c r="B3503" s="18">
        <v>8050</v>
      </c>
    </row>
    <row r="3504" spans="1:2">
      <c r="A3504" s="135" t="s">
        <v>759</v>
      </c>
      <c r="B3504" s="18">
        <v>2550</v>
      </c>
    </row>
    <row r="3505" spans="1:2">
      <c r="A3505" s="135" t="s">
        <v>762</v>
      </c>
      <c r="B3505" s="18">
        <v>800</v>
      </c>
    </row>
    <row r="3506" spans="1:2">
      <c r="A3506" s="136" t="s">
        <v>85</v>
      </c>
      <c r="B3506" s="28">
        <v>16600</v>
      </c>
    </row>
    <row r="3507" spans="1:2">
      <c r="A3507" s="138" t="s">
        <v>5</v>
      </c>
      <c r="B3507" s="18">
        <v>16600</v>
      </c>
    </row>
    <row r="3508" spans="1:2">
      <c r="A3508" s="135" t="s">
        <v>751</v>
      </c>
      <c r="B3508" s="18">
        <v>700</v>
      </c>
    </row>
    <row r="3509" spans="1:2">
      <c r="A3509" s="135" t="s">
        <v>753</v>
      </c>
      <c r="B3509" s="18">
        <v>2080</v>
      </c>
    </row>
    <row r="3510" spans="1:2">
      <c r="A3510" s="135" t="s">
        <v>757</v>
      </c>
      <c r="B3510" s="18">
        <v>11620</v>
      </c>
    </row>
    <row r="3511" spans="1:2">
      <c r="A3511" s="135" t="s">
        <v>759</v>
      </c>
      <c r="B3511" s="18">
        <v>1600</v>
      </c>
    </row>
    <row r="3512" spans="1:2">
      <c r="A3512" s="135" t="s">
        <v>760</v>
      </c>
      <c r="B3512" s="18">
        <v>600</v>
      </c>
    </row>
    <row r="3513" spans="1:2">
      <c r="A3513" s="134" t="s">
        <v>445</v>
      </c>
      <c r="B3513" s="24">
        <v>11000</v>
      </c>
    </row>
    <row r="3514" spans="1:2">
      <c r="A3514" s="136" t="s">
        <v>3</v>
      </c>
      <c r="B3514" s="28">
        <v>8500</v>
      </c>
    </row>
    <row r="3515" spans="1:2">
      <c r="A3515" s="138" t="s">
        <v>5</v>
      </c>
      <c r="B3515" s="18">
        <v>8500</v>
      </c>
    </row>
    <row r="3516" spans="1:2">
      <c r="A3516" s="135" t="s">
        <v>753</v>
      </c>
      <c r="B3516" s="18">
        <v>4400</v>
      </c>
    </row>
    <row r="3517" spans="1:2">
      <c r="A3517" s="135" t="s">
        <v>757</v>
      </c>
      <c r="B3517" s="18">
        <v>4100</v>
      </c>
    </row>
    <row r="3518" spans="1:2">
      <c r="A3518" s="136" t="s">
        <v>82</v>
      </c>
      <c r="B3518" s="28">
        <v>2500</v>
      </c>
    </row>
    <row r="3519" spans="1:2">
      <c r="A3519" s="138" t="s">
        <v>5</v>
      </c>
      <c r="B3519" s="18">
        <v>2500</v>
      </c>
    </row>
    <row r="3520" spans="1:2">
      <c r="A3520" s="135" t="s">
        <v>767</v>
      </c>
      <c r="B3520" s="18">
        <v>2500</v>
      </c>
    </row>
    <row r="3521" spans="1:2">
      <c r="A3521" s="134" t="s">
        <v>205</v>
      </c>
      <c r="B3521" s="24">
        <v>30000</v>
      </c>
    </row>
    <row r="3522" spans="1:2">
      <c r="A3522" s="136" t="s">
        <v>3</v>
      </c>
      <c r="B3522" s="28">
        <v>30000</v>
      </c>
    </row>
    <row r="3523" spans="1:2">
      <c r="A3523" s="138" t="s">
        <v>9</v>
      </c>
      <c r="B3523" s="18">
        <v>30000</v>
      </c>
    </row>
    <row r="3524" spans="1:2">
      <c r="A3524" s="135" t="s">
        <v>802</v>
      </c>
      <c r="B3524" s="18">
        <v>13750</v>
      </c>
    </row>
    <row r="3525" spans="1:2">
      <c r="A3525" s="135" t="s">
        <v>808</v>
      </c>
      <c r="B3525" s="18">
        <v>16250</v>
      </c>
    </row>
    <row r="3526" spans="1:2">
      <c r="A3526" s="133" t="s">
        <v>621</v>
      </c>
      <c r="B3526" s="24">
        <v>43570</v>
      </c>
    </row>
    <row r="3527" spans="1:2">
      <c r="A3527" s="134" t="s">
        <v>622</v>
      </c>
      <c r="B3527" s="24">
        <v>43570</v>
      </c>
    </row>
    <row r="3528" spans="1:2">
      <c r="A3528" s="136" t="s">
        <v>83</v>
      </c>
      <c r="B3528" s="28">
        <v>43570</v>
      </c>
    </row>
    <row r="3529" spans="1:2">
      <c r="A3529" s="138" t="s">
        <v>5</v>
      </c>
      <c r="B3529" s="18">
        <v>43570</v>
      </c>
    </row>
    <row r="3530" spans="1:2">
      <c r="A3530" s="135" t="s">
        <v>757</v>
      </c>
      <c r="B3530" s="18">
        <v>43570</v>
      </c>
    </row>
    <row r="3531" spans="1:2">
      <c r="A3531" s="137" t="s">
        <v>852</v>
      </c>
      <c r="B3531" s="26">
        <v>13809730</v>
      </c>
    </row>
    <row r="3532" spans="1:2">
      <c r="A3532" s="136" t="s">
        <v>511</v>
      </c>
      <c r="B3532" s="28">
        <v>12846730</v>
      </c>
    </row>
    <row r="3533" spans="1:2">
      <c r="A3533" s="136" t="s">
        <v>514</v>
      </c>
      <c r="B3533" s="28">
        <v>155000</v>
      </c>
    </row>
    <row r="3534" spans="1:2" ht="25.5">
      <c r="A3534" s="136" t="s">
        <v>516</v>
      </c>
      <c r="B3534" s="28">
        <v>380000</v>
      </c>
    </row>
    <row r="3535" spans="1:2">
      <c r="A3535" s="136" t="s">
        <v>518</v>
      </c>
      <c r="B3535" s="28">
        <v>428000</v>
      </c>
    </row>
    <row r="3536" spans="1:2">
      <c r="A3536" s="133" t="s">
        <v>206</v>
      </c>
      <c r="B3536" s="24">
        <v>3064830</v>
      </c>
    </row>
    <row r="3537" spans="1:2">
      <c r="A3537" s="134" t="s">
        <v>207</v>
      </c>
      <c r="B3537" s="24">
        <v>2152480</v>
      </c>
    </row>
    <row r="3538" spans="1:2">
      <c r="A3538" s="136" t="s">
        <v>3</v>
      </c>
      <c r="B3538" s="28">
        <v>2152480</v>
      </c>
    </row>
    <row r="3539" spans="1:2">
      <c r="A3539" s="138" t="s">
        <v>633</v>
      </c>
      <c r="B3539" s="18">
        <v>2152480</v>
      </c>
    </row>
    <row r="3540" spans="1:2">
      <c r="A3540" s="135" t="s">
        <v>785</v>
      </c>
      <c r="B3540" s="18">
        <v>2152480</v>
      </c>
    </row>
    <row r="3541" spans="1:2">
      <c r="A3541" s="134" t="s">
        <v>208</v>
      </c>
      <c r="B3541" s="24">
        <v>63500</v>
      </c>
    </row>
    <row r="3542" spans="1:2">
      <c r="A3542" s="136" t="s">
        <v>3</v>
      </c>
      <c r="B3542" s="28">
        <v>63500</v>
      </c>
    </row>
    <row r="3543" spans="1:2">
      <c r="A3543" s="138" t="s">
        <v>633</v>
      </c>
      <c r="B3543" s="18">
        <v>63500</v>
      </c>
    </row>
    <row r="3544" spans="1:2">
      <c r="A3544" s="135" t="s">
        <v>785</v>
      </c>
      <c r="B3544" s="18">
        <v>63500</v>
      </c>
    </row>
    <row r="3545" spans="1:2">
      <c r="A3545" s="143" t="s">
        <v>209</v>
      </c>
      <c r="B3545" s="24">
        <v>66280</v>
      </c>
    </row>
    <row r="3546" spans="1:2">
      <c r="A3546" s="136" t="s">
        <v>3</v>
      </c>
      <c r="B3546" s="28">
        <v>66280</v>
      </c>
    </row>
    <row r="3547" spans="1:2">
      <c r="A3547" s="138" t="s">
        <v>633</v>
      </c>
      <c r="B3547" s="18">
        <v>66280</v>
      </c>
    </row>
    <row r="3548" spans="1:2">
      <c r="A3548" s="135" t="s">
        <v>785</v>
      </c>
      <c r="B3548" s="18">
        <v>66280</v>
      </c>
    </row>
    <row r="3549" spans="1:2" ht="25.5">
      <c r="A3549" s="134" t="s">
        <v>210</v>
      </c>
      <c r="B3549" s="24">
        <v>78000</v>
      </c>
    </row>
    <row r="3550" spans="1:2">
      <c r="A3550" s="136" t="s">
        <v>3</v>
      </c>
      <c r="B3550" s="28">
        <v>78000</v>
      </c>
    </row>
    <row r="3551" spans="1:2">
      <c r="A3551" s="138" t="s">
        <v>633</v>
      </c>
      <c r="B3551" s="18">
        <v>78000</v>
      </c>
    </row>
    <row r="3552" spans="1:2">
      <c r="A3552" s="135" t="s">
        <v>785</v>
      </c>
      <c r="B3552" s="18">
        <v>78000</v>
      </c>
    </row>
    <row r="3553" spans="1:2">
      <c r="A3553" s="134" t="s">
        <v>211</v>
      </c>
      <c r="B3553" s="24">
        <v>432070</v>
      </c>
    </row>
    <row r="3554" spans="1:2">
      <c r="A3554" s="136" t="s">
        <v>3</v>
      </c>
      <c r="B3554" s="28">
        <v>432070</v>
      </c>
    </row>
    <row r="3555" spans="1:2">
      <c r="A3555" s="138" t="s">
        <v>633</v>
      </c>
      <c r="B3555" s="18">
        <v>432070</v>
      </c>
    </row>
    <row r="3556" spans="1:2">
      <c r="A3556" s="135" t="s">
        <v>785</v>
      </c>
      <c r="B3556" s="18">
        <v>432070</v>
      </c>
    </row>
    <row r="3557" spans="1:2">
      <c r="A3557" s="143" t="s">
        <v>446</v>
      </c>
      <c r="B3557" s="24">
        <v>27000</v>
      </c>
    </row>
    <row r="3558" spans="1:2">
      <c r="A3558" s="136" t="s">
        <v>3</v>
      </c>
      <c r="B3558" s="28">
        <v>27000</v>
      </c>
    </row>
    <row r="3559" spans="1:2">
      <c r="A3559" s="138" t="s">
        <v>633</v>
      </c>
      <c r="B3559" s="18">
        <v>27000</v>
      </c>
    </row>
    <row r="3560" spans="1:2">
      <c r="A3560" s="135" t="s">
        <v>785</v>
      </c>
      <c r="B3560" s="18">
        <v>27000</v>
      </c>
    </row>
    <row r="3561" spans="1:2" ht="25.5">
      <c r="A3561" s="134" t="s">
        <v>212</v>
      </c>
      <c r="B3561" s="24">
        <v>80000</v>
      </c>
    </row>
    <row r="3562" spans="1:2">
      <c r="A3562" s="136" t="s">
        <v>3</v>
      </c>
      <c r="B3562" s="28">
        <v>80000</v>
      </c>
    </row>
    <row r="3563" spans="1:2">
      <c r="A3563" s="138" t="s">
        <v>633</v>
      </c>
      <c r="B3563" s="18">
        <v>80000</v>
      </c>
    </row>
    <row r="3564" spans="1:2">
      <c r="A3564" s="135" t="s">
        <v>785</v>
      </c>
      <c r="B3564" s="18">
        <v>80000</v>
      </c>
    </row>
    <row r="3565" spans="1:2">
      <c r="A3565" s="134" t="s">
        <v>213</v>
      </c>
      <c r="B3565" s="24">
        <v>10000</v>
      </c>
    </row>
    <row r="3566" spans="1:2">
      <c r="A3566" s="136" t="s">
        <v>3</v>
      </c>
      <c r="B3566" s="28">
        <v>10000</v>
      </c>
    </row>
    <row r="3567" spans="1:2">
      <c r="A3567" s="138" t="s">
        <v>633</v>
      </c>
      <c r="B3567" s="18">
        <v>10000</v>
      </c>
    </row>
    <row r="3568" spans="1:2">
      <c r="A3568" s="135" t="s">
        <v>785</v>
      </c>
      <c r="B3568" s="18">
        <v>10000</v>
      </c>
    </row>
    <row r="3569" spans="1:2">
      <c r="A3569" s="134" t="s">
        <v>214</v>
      </c>
      <c r="B3569" s="24">
        <v>110000</v>
      </c>
    </row>
    <row r="3570" spans="1:2">
      <c r="A3570" s="136" t="s">
        <v>3</v>
      </c>
      <c r="B3570" s="28">
        <v>110000</v>
      </c>
    </row>
    <row r="3571" spans="1:2">
      <c r="A3571" s="138" t="s">
        <v>633</v>
      </c>
      <c r="B3571" s="18">
        <v>110000</v>
      </c>
    </row>
    <row r="3572" spans="1:2">
      <c r="A3572" s="135" t="s">
        <v>785</v>
      </c>
      <c r="B3572" s="18">
        <v>110000</v>
      </c>
    </row>
    <row r="3573" spans="1:2" ht="25.5">
      <c r="A3573" s="134" t="s">
        <v>447</v>
      </c>
      <c r="B3573" s="24">
        <v>41000</v>
      </c>
    </row>
    <row r="3574" spans="1:2">
      <c r="A3574" s="136" t="s">
        <v>3</v>
      </c>
      <c r="B3574" s="28">
        <v>41000</v>
      </c>
    </row>
    <row r="3575" spans="1:2">
      <c r="A3575" s="138" t="s">
        <v>13</v>
      </c>
      <c r="B3575" s="18">
        <v>41000</v>
      </c>
    </row>
    <row r="3576" spans="1:2">
      <c r="A3576" s="135" t="s">
        <v>781</v>
      </c>
      <c r="B3576" s="18">
        <v>41000</v>
      </c>
    </row>
    <row r="3577" spans="1:2">
      <c r="A3577" s="134" t="s">
        <v>215</v>
      </c>
      <c r="B3577" s="24">
        <v>4500</v>
      </c>
    </row>
    <row r="3578" spans="1:2">
      <c r="A3578" s="136" t="s">
        <v>3</v>
      </c>
      <c r="B3578" s="28">
        <v>4500</v>
      </c>
    </row>
    <row r="3579" spans="1:2">
      <c r="A3579" s="138" t="s">
        <v>633</v>
      </c>
      <c r="B3579" s="18">
        <v>4500</v>
      </c>
    </row>
    <row r="3580" spans="1:2">
      <c r="A3580" s="135" t="s">
        <v>785</v>
      </c>
      <c r="B3580" s="18">
        <v>4500</v>
      </c>
    </row>
    <row r="3581" spans="1:2">
      <c r="A3581" s="133" t="s">
        <v>216</v>
      </c>
      <c r="B3581" s="24">
        <v>360700</v>
      </c>
    </row>
    <row r="3582" spans="1:2">
      <c r="A3582" s="134" t="s">
        <v>448</v>
      </c>
      <c r="B3582" s="24">
        <v>15000</v>
      </c>
    </row>
    <row r="3583" spans="1:2">
      <c r="A3583" s="136" t="s">
        <v>3</v>
      </c>
      <c r="B3583" s="28">
        <v>15000</v>
      </c>
    </row>
    <row r="3584" spans="1:2">
      <c r="A3584" s="138" t="s">
        <v>36</v>
      </c>
      <c r="B3584" s="18">
        <v>5000</v>
      </c>
    </row>
    <row r="3585" spans="1:2">
      <c r="A3585" s="135" t="s">
        <v>783</v>
      </c>
      <c r="B3585" s="18">
        <v>5000</v>
      </c>
    </row>
    <row r="3586" spans="1:2">
      <c r="A3586" s="138" t="s">
        <v>633</v>
      </c>
      <c r="B3586" s="18">
        <v>10000</v>
      </c>
    </row>
    <row r="3587" spans="1:2">
      <c r="A3587" s="135" t="s">
        <v>785</v>
      </c>
      <c r="B3587" s="18">
        <v>10000</v>
      </c>
    </row>
    <row r="3588" spans="1:2">
      <c r="A3588" s="134" t="s">
        <v>217</v>
      </c>
      <c r="B3588" s="24">
        <v>91000</v>
      </c>
    </row>
    <row r="3589" spans="1:2">
      <c r="A3589" s="136" t="s">
        <v>3</v>
      </c>
      <c r="B3589" s="28">
        <v>91000</v>
      </c>
    </row>
    <row r="3590" spans="1:2">
      <c r="A3590" s="138" t="s">
        <v>633</v>
      </c>
      <c r="B3590" s="18">
        <v>91000</v>
      </c>
    </row>
    <row r="3591" spans="1:2">
      <c r="A3591" s="135" t="s">
        <v>785</v>
      </c>
      <c r="B3591" s="18">
        <v>91000</v>
      </c>
    </row>
    <row r="3592" spans="1:2">
      <c r="A3592" s="134" t="s">
        <v>449</v>
      </c>
      <c r="B3592" s="24">
        <v>3000</v>
      </c>
    </row>
    <row r="3593" spans="1:2">
      <c r="A3593" s="136" t="s">
        <v>3</v>
      </c>
      <c r="B3593" s="28">
        <v>3000</v>
      </c>
    </row>
    <row r="3594" spans="1:2">
      <c r="A3594" s="138" t="s">
        <v>633</v>
      </c>
      <c r="B3594" s="18">
        <v>3000</v>
      </c>
    </row>
    <row r="3595" spans="1:2">
      <c r="A3595" s="135" t="s">
        <v>785</v>
      </c>
      <c r="B3595" s="18">
        <v>3000</v>
      </c>
    </row>
    <row r="3596" spans="1:2">
      <c r="A3596" s="134" t="s">
        <v>450</v>
      </c>
      <c r="B3596" s="24">
        <v>200000</v>
      </c>
    </row>
    <row r="3597" spans="1:2">
      <c r="A3597" s="136" t="s">
        <v>3</v>
      </c>
      <c r="B3597" s="28">
        <v>200000</v>
      </c>
    </row>
    <row r="3598" spans="1:2">
      <c r="A3598" s="138" t="s">
        <v>633</v>
      </c>
      <c r="B3598" s="18">
        <v>200000</v>
      </c>
    </row>
    <row r="3599" spans="1:2">
      <c r="A3599" s="135" t="s">
        <v>785</v>
      </c>
      <c r="B3599" s="18">
        <v>200000</v>
      </c>
    </row>
    <row r="3600" spans="1:2">
      <c r="A3600" s="134" t="s">
        <v>451</v>
      </c>
      <c r="B3600" s="24">
        <v>25000</v>
      </c>
    </row>
    <row r="3601" spans="1:2">
      <c r="A3601" s="136" t="s">
        <v>3</v>
      </c>
      <c r="B3601" s="28">
        <v>25000</v>
      </c>
    </row>
    <row r="3602" spans="1:2">
      <c r="A3602" s="138" t="s">
        <v>633</v>
      </c>
      <c r="B3602" s="18">
        <v>25000</v>
      </c>
    </row>
    <row r="3603" spans="1:2">
      <c r="A3603" s="135" t="s">
        <v>785</v>
      </c>
      <c r="B3603" s="18">
        <v>25000</v>
      </c>
    </row>
    <row r="3604" spans="1:2">
      <c r="A3604" s="134" t="s">
        <v>452</v>
      </c>
      <c r="B3604" s="24">
        <v>26700</v>
      </c>
    </row>
    <row r="3605" spans="1:2">
      <c r="A3605" s="136" t="s">
        <v>3</v>
      </c>
      <c r="B3605" s="28">
        <v>26700</v>
      </c>
    </row>
    <row r="3606" spans="1:2">
      <c r="A3606" s="138" t="s">
        <v>633</v>
      </c>
      <c r="B3606" s="18">
        <v>26700</v>
      </c>
    </row>
    <row r="3607" spans="1:2">
      <c r="A3607" s="135" t="s">
        <v>785</v>
      </c>
      <c r="B3607" s="18">
        <v>26700</v>
      </c>
    </row>
    <row r="3608" spans="1:2">
      <c r="A3608" s="133" t="s">
        <v>218</v>
      </c>
      <c r="B3608" s="24">
        <v>591300</v>
      </c>
    </row>
    <row r="3609" spans="1:2">
      <c r="A3609" s="134" t="s">
        <v>219</v>
      </c>
      <c r="B3609" s="24">
        <v>107100</v>
      </c>
    </row>
    <row r="3610" spans="1:2">
      <c r="A3610" s="136" t="s">
        <v>3</v>
      </c>
      <c r="B3610" s="28">
        <v>107100</v>
      </c>
    </row>
    <row r="3611" spans="1:2">
      <c r="A3611" s="138" t="s">
        <v>633</v>
      </c>
      <c r="B3611" s="18">
        <v>107100</v>
      </c>
    </row>
    <row r="3612" spans="1:2">
      <c r="A3612" s="135" t="s">
        <v>785</v>
      </c>
      <c r="B3612" s="18">
        <v>107100</v>
      </c>
    </row>
    <row r="3613" spans="1:2">
      <c r="A3613" s="134" t="s">
        <v>220</v>
      </c>
      <c r="B3613" s="24">
        <v>86000</v>
      </c>
    </row>
    <row r="3614" spans="1:2">
      <c r="A3614" s="136" t="s">
        <v>3</v>
      </c>
      <c r="B3614" s="28">
        <v>86000</v>
      </c>
    </row>
    <row r="3615" spans="1:2">
      <c r="A3615" s="138" t="s">
        <v>5</v>
      </c>
      <c r="B3615" s="18">
        <v>28000</v>
      </c>
    </row>
    <row r="3616" spans="1:2">
      <c r="A3616" s="135" t="s">
        <v>767</v>
      </c>
      <c r="B3616" s="18">
        <v>28000</v>
      </c>
    </row>
    <row r="3617" spans="1:2">
      <c r="A3617" s="138" t="s">
        <v>36</v>
      </c>
      <c r="B3617" s="18">
        <v>3000</v>
      </c>
    </row>
    <row r="3618" spans="1:2">
      <c r="A3618" s="135" t="s">
        <v>783</v>
      </c>
      <c r="B3618" s="18">
        <v>3000</v>
      </c>
    </row>
    <row r="3619" spans="1:2">
      <c r="A3619" s="138" t="s">
        <v>633</v>
      </c>
      <c r="B3619" s="18">
        <v>55000</v>
      </c>
    </row>
    <row r="3620" spans="1:2">
      <c r="A3620" s="135" t="s">
        <v>785</v>
      </c>
      <c r="B3620" s="18">
        <v>55000</v>
      </c>
    </row>
    <row r="3621" spans="1:2" ht="25.5">
      <c r="A3621" s="134" t="s">
        <v>453</v>
      </c>
      <c r="B3621" s="24">
        <v>398200</v>
      </c>
    </row>
    <row r="3622" spans="1:2">
      <c r="A3622" s="136" t="s">
        <v>3</v>
      </c>
      <c r="B3622" s="28">
        <v>398200</v>
      </c>
    </row>
    <row r="3623" spans="1:2">
      <c r="A3623" s="138" t="s">
        <v>5</v>
      </c>
      <c r="B3623" s="18">
        <v>398200</v>
      </c>
    </row>
    <row r="3624" spans="1:2">
      <c r="A3624" s="135" t="s">
        <v>755</v>
      </c>
      <c r="B3624" s="18">
        <v>398200</v>
      </c>
    </row>
    <row r="3625" spans="1:2" ht="25.5">
      <c r="A3625" s="133" t="s">
        <v>221</v>
      </c>
      <c r="B3625" s="24">
        <v>253500</v>
      </c>
    </row>
    <row r="3626" spans="1:2">
      <c r="A3626" s="134" t="s">
        <v>222</v>
      </c>
      <c r="B3626" s="24">
        <v>253500</v>
      </c>
    </row>
    <row r="3627" spans="1:2">
      <c r="A3627" s="136" t="s">
        <v>3</v>
      </c>
      <c r="B3627" s="28">
        <v>253500</v>
      </c>
    </row>
    <row r="3628" spans="1:2">
      <c r="A3628" s="138" t="s">
        <v>5</v>
      </c>
      <c r="B3628" s="18">
        <v>252800</v>
      </c>
    </row>
    <row r="3629" spans="1:2">
      <c r="A3629" s="135" t="s">
        <v>749</v>
      </c>
      <c r="B3629" s="18">
        <v>1000</v>
      </c>
    </row>
    <row r="3630" spans="1:2">
      <c r="A3630" s="135" t="s">
        <v>752</v>
      </c>
      <c r="B3630" s="18">
        <v>2200</v>
      </c>
    </row>
    <row r="3631" spans="1:2">
      <c r="A3631" s="135" t="s">
        <v>754</v>
      </c>
      <c r="B3631" s="18">
        <v>198000</v>
      </c>
    </row>
    <row r="3632" spans="1:2">
      <c r="A3632" s="135" t="s">
        <v>757</v>
      </c>
      <c r="B3632" s="18">
        <v>1100</v>
      </c>
    </row>
    <row r="3633" spans="1:2">
      <c r="A3633" s="135" t="s">
        <v>759</v>
      </c>
      <c r="B3633" s="18">
        <v>50000</v>
      </c>
    </row>
    <row r="3634" spans="1:2">
      <c r="A3634" s="135" t="s">
        <v>767</v>
      </c>
      <c r="B3634" s="18">
        <v>500</v>
      </c>
    </row>
    <row r="3635" spans="1:2">
      <c r="A3635" s="138" t="s">
        <v>17</v>
      </c>
      <c r="B3635" s="18">
        <v>300</v>
      </c>
    </row>
    <row r="3636" spans="1:2">
      <c r="A3636" s="135" t="s">
        <v>773</v>
      </c>
      <c r="B3636" s="18">
        <v>200</v>
      </c>
    </row>
    <row r="3637" spans="1:2">
      <c r="A3637" s="135" t="s">
        <v>774</v>
      </c>
      <c r="B3637" s="18">
        <v>100</v>
      </c>
    </row>
    <row r="3638" spans="1:2">
      <c r="A3638" s="138" t="s">
        <v>21</v>
      </c>
      <c r="B3638" s="18">
        <v>400</v>
      </c>
    </row>
    <row r="3639" spans="1:2">
      <c r="A3639" s="135" t="s">
        <v>797</v>
      </c>
      <c r="B3639" s="18">
        <v>400</v>
      </c>
    </row>
    <row r="3640" spans="1:2">
      <c r="A3640" s="133" t="s">
        <v>223</v>
      </c>
      <c r="B3640" s="24">
        <v>9539400</v>
      </c>
    </row>
    <row r="3641" spans="1:2" ht="25.5">
      <c r="A3641" s="134" t="s">
        <v>224</v>
      </c>
      <c r="B3641" s="24">
        <v>4945000</v>
      </c>
    </row>
    <row r="3642" spans="1:2">
      <c r="A3642" s="136" t="s">
        <v>3</v>
      </c>
      <c r="B3642" s="28">
        <v>4945000</v>
      </c>
    </row>
    <row r="3643" spans="1:2">
      <c r="A3643" s="138" t="s">
        <v>5</v>
      </c>
      <c r="B3643" s="18">
        <v>4925000</v>
      </c>
    </row>
    <row r="3644" spans="1:2">
      <c r="A3644" s="135" t="s">
        <v>752</v>
      </c>
      <c r="B3644" s="18">
        <v>25000</v>
      </c>
    </row>
    <row r="3645" spans="1:2">
      <c r="A3645" s="135" t="s">
        <v>759</v>
      </c>
      <c r="B3645" s="18">
        <v>4900000</v>
      </c>
    </row>
    <row r="3646" spans="1:2">
      <c r="A3646" s="138" t="s">
        <v>17</v>
      </c>
      <c r="B3646" s="18">
        <v>20000</v>
      </c>
    </row>
    <row r="3647" spans="1:2">
      <c r="A3647" s="135" t="s">
        <v>773</v>
      </c>
      <c r="B3647" s="18">
        <v>20000</v>
      </c>
    </row>
    <row r="3648" spans="1:2" ht="25.5">
      <c r="A3648" s="134" t="s">
        <v>225</v>
      </c>
      <c r="B3648" s="24">
        <v>1122400</v>
      </c>
    </row>
    <row r="3649" spans="1:2">
      <c r="A3649" s="136" t="s">
        <v>3</v>
      </c>
      <c r="B3649" s="28">
        <v>1122400</v>
      </c>
    </row>
    <row r="3650" spans="1:2">
      <c r="A3650" s="138" t="s">
        <v>633</v>
      </c>
      <c r="B3650" s="18">
        <v>1122400</v>
      </c>
    </row>
    <row r="3651" spans="1:2" ht="25.5">
      <c r="A3651" s="135" t="s">
        <v>793</v>
      </c>
      <c r="B3651" s="18">
        <v>1122400</v>
      </c>
    </row>
    <row r="3652" spans="1:2">
      <c r="A3652" s="134" t="s">
        <v>226</v>
      </c>
      <c r="B3652" s="24">
        <v>1417000</v>
      </c>
    </row>
    <row r="3653" spans="1:2">
      <c r="A3653" s="136" t="s">
        <v>3</v>
      </c>
      <c r="B3653" s="28">
        <v>1417000</v>
      </c>
    </row>
    <row r="3654" spans="1:2">
      <c r="A3654" s="138" t="s">
        <v>633</v>
      </c>
      <c r="B3654" s="18">
        <v>1417000</v>
      </c>
    </row>
    <row r="3655" spans="1:2" ht="25.5">
      <c r="A3655" s="135" t="s">
        <v>793</v>
      </c>
      <c r="B3655" s="18">
        <v>1417000</v>
      </c>
    </row>
    <row r="3656" spans="1:2" ht="25.5">
      <c r="A3656" s="134" t="s">
        <v>227</v>
      </c>
      <c r="B3656" s="24">
        <v>1050000</v>
      </c>
    </row>
    <row r="3657" spans="1:2">
      <c r="A3657" s="136" t="s">
        <v>3</v>
      </c>
      <c r="B3657" s="28">
        <v>1050000</v>
      </c>
    </row>
    <row r="3658" spans="1:2">
      <c r="A3658" s="138" t="s">
        <v>5</v>
      </c>
      <c r="B3658" s="18">
        <v>1050000</v>
      </c>
    </row>
    <row r="3659" spans="1:2">
      <c r="A3659" s="135" t="s">
        <v>755</v>
      </c>
      <c r="B3659" s="18">
        <v>1050000</v>
      </c>
    </row>
    <row r="3660" spans="1:2">
      <c r="A3660" s="134" t="s">
        <v>454</v>
      </c>
      <c r="B3660" s="24">
        <v>140000</v>
      </c>
    </row>
    <row r="3661" spans="1:2">
      <c r="A3661" s="136" t="s">
        <v>3</v>
      </c>
      <c r="B3661" s="28">
        <v>42000</v>
      </c>
    </row>
    <row r="3662" spans="1:2">
      <c r="A3662" s="138" t="s">
        <v>5</v>
      </c>
      <c r="B3662" s="18">
        <v>2000</v>
      </c>
    </row>
    <row r="3663" spans="1:2">
      <c r="A3663" s="135" t="s">
        <v>749</v>
      </c>
      <c r="B3663" s="18">
        <v>2000</v>
      </c>
    </row>
    <row r="3664" spans="1:2">
      <c r="A3664" s="138" t="s">
        <v>9</v>
      </c>
      <c r="B3664" s="18">
        <v>40000</v>
      </c>
    </row>
    <row r="3665" spans="1:2">
      <c r="A3665" s="135" t="s">
        <v>805</v>
      </c>
      <c r="B3665" s="18">
        <v>40000</v>
      </c>
    </row>
    <row r="3666" spans="1:2">
      <c r="A3666" s="136" t="s">
        <v>577</v>
      </c>
      <c r="B3666" s="28">
        <v>98000</v>
      </c>
    </row>
    <row r="3667" spans="1:2">
      <c r="A3667" s="138" t="s">
        <v>9</v>
      </c>
      <c r="B3667" s="18">
        <v>98000</v>
      </c>
    </row>
    <row r="3668" spans="1:2">
      <c r="A3668" s="135" t="s">
        <v>802</v>
      </c>
      <c r="B3668" s="18">
        <v>5000</v>
      </c>
    </row>
    <row r="3669" spans="1:2">
      <c r="A3669" s="135" t="s">
        <v>807</v>
      </c>
      <c r="B3669" s="18">
        <v>20000</v>
      </c>
    </row>
    <row r="3670" spans="1:2">
      <c r="A3670" s="135" t="s">
        <v>808</v>
      </c>
      <c r="B3670" s="18">
        <v>73000</v>
      </c>
    </row>
    <row r="3671" spans="1:2">
      <c r="A3671" s="143" t="s">
        <v>455</v>
      </c>
      <c r="B3671" s="24">
        <v>150000</v>
      </c>
    </row>
    <row r="3672" spans="1:2">
      <c r="A3672" s="136" t="s">
        <v>23</v>
      </c>
      <c r="B3672" s="28">
        <v>50000</v>
      </c>
    </row>
    <row r="3673" spans="1:2">
      <c r="A3673" s="138" t="s">
        <v>62</v>
      </c>
      <c r="B3673" s="18">
        <v>50000</v>
      </c>
    </row>
    <row r="3674" spans="1:2">
      <c r="A3674" s="135" t="s">
        <v>815</v>
      </c>
      <c r="B3674" s="18">
        <v>50000</v>
      </c>
    </row>
    <row r="3675" spans="1:2">
      <c r="A3675" s="136" t="s">
        <v>577</v>
      </c>
      <c r="B3675" s="28">
        <v>100000</v>
      </c>
    </row>
    <row r="3676" spans="1:2">
      <c r="A3676" s="138" t="s">
        <v>62</v>
      </c>
      <c r="B3676" s="18">
        <v>100000</v>
      </c>
    </row>
    <row r="3677" spans="1:2">
      <c r="A3677" s="135" t="s">
        <v>815</v>
      </c>
      <c r="B3677" s="18">
        <v>100000</v>
      </c>
    </row>
    <row r="3678" spans="1:2">
      <c r="A3678" s="134" t="s">
        <v>623</v>
      </c>
      <c r="B3678" s="24">
        <v>380000</v>
      </c>
    </row>
    <row r="3679" spans="1:2">
      <c r="A3679" s="136" t="s">
        <v>7</v>
      </c>
      <c r="B3679" s="28">
        <v>380000</v>
      </c>
    </row>
    <row r="3680" spans="1:2">
      <c r="A3680" s="138" t="s">
        <v>633</v>
      </c>
      <c r="B3680" s="18">
        <v>380000</v>
      </c>
    </row>
    <row r="3681" spans="1:2" ht="25.5">
      <c r="A3681" s="135" t="s">
        <v>793</v>
      </c>
      <c r="B3681" s="18">
        <v>380000</v>
      </c>
    </row>
    <row r="3682" spans="1:2">
      <c r="A3682" s="134" t="s">
        <v>624</v>
      </c>
      <c r="B3682" s="24">
        <v>265000</v>
      </c>
    </row>
    <row r="3683" spans="1:2">
      <c r="A3683" s="136" t="s">
        <v>23</v>
      </c>
      <c r="B3683" s="28">
        <v>105000</v>
      </c>
    </row>
    <row r="3684" spans="1:2">
      <c r="A3684" s="138" t="s">
        <v>633</v>
      </c>
      <c r="B3684" s="18">
        <v>105000</v>
      </c>
    </row>
    <row r="3685" spans="1:2" ht="25.5">
      <c r="A3685" s="135" t="s">
        <v>793</v>
      </c>
      <c r="B3685" s="18">
        <v>105000</v>
      </c>
    </row>
    <row r="3686" spans="1:2">
      <c r="A3686" s="136" t="s">
        <v>577</v>
      </c>
      <c r="B3686" s="28">
        <v>160000</v>
      </c>
    </row>
    <row r="3687" spans="1:2">
      <c r="A3687" s="138" t="s">
        <v>633</v>
      </c>
      <c r="B3687" s="18">
        <v>160000</v>
      </c>
    </row>
    <row r="3688" spans="1:2" ht="25.5">
      <c r="A3688" s="135" t="s">
        <v>793</v>
      </c>
      <c r="B3688" s="18">
        <v>160000</v>
      </c>
    </row>
    <row r="3689" spans="1:2">
      <c r="A3689" s="134" t="s">
        <v>625</v>
      </c>
      <c r="B3689" s="24">
        <v>70000</v>
      </c>
    </row>
    <row r="3690" spans="1:2">
      <c r="A3690" s="136" t="s">
        <v>577</v>
      </c>
      <c r="B3690" s="28">
        <v>70000</v>
      </c>
    </row>
    <row r="3691" spans="1:2">
      <c r="A3691" s="138" t="s">
        <v>62</v>
      </c>
      <c r="B3691" s="18">
        <v>70000</v>
      </c>
    </row>
    <row r="3692" spans="1:2">
      <c r="A3692" s="135" t="s">
        <v>815</v>
      </c>
      <c r="B3692" s="18">
        <v>70000</v>
      </c>
    </row>
    <row r="3693" spans="1:2" ht="25.5">
      <c r="A3693" s="132" t="s">
        <v>456</v>
      </c>
      <c r="B3693" s="25">
        <v>22088092</v>
      </c>
    </row>
    <row r="3694" spans="1:2" ht="25.5">
      <c r="A3694" s="137" t="s">
        <v>853</v>
      </c>
      <c r="B3694" s="26">
        <v>9901000</v>
      </c>
    </row>
    <row r="3695" spans="1:2">
      <c r="A3695" s="136" t="s">
        <v>511</v>
      </c>
      <c r="B3695" s="28">
        <v>7753000</v>
      </c>
    </row>
    <row r="3696" spans="1:2">
      <c r="A3696" s="136" t="s">
        <v>514</v>
      </c>
      <c r="B3696" s="28">
        <v>120000</v>
      </c>
    </row>
    <row r="3697" spans="1:2" ht="25.5">
      <c r="A3697" s="136" t="s">
        <v>516</v>
      </c>
      <c r="B3697" s="28">
        <v>8000</v>
      </c>
    </row>
    <row r="3698" spans="1:2">
      <c r="A3698" s="136" t="s">
        <v>518</v>
      </c>
      <c r="B3698" s="28">
        <v>2020000</v>
      </c>
    </row>
    <row r="3699" spans="1:2">
      <c r="A3699" s="133" t="s">
        <v>121</v>
      </c>
      <c r="B3699" s="24">
        <v>6369200</v>
      </c>
    </row>
    <row r="3700" spans="1:2">
      <c r="A3700" s="134" t="s">
        <v>122</v>
      </c>
      <c r="B3700" s="24">
        <v>1873000</v>
      </c>
    </row>
    <row r="3701" spans="1:2">
      <c r="A3701" s="136" t="s">
        <v>3</v>
      </c>
      <c r="B3701" s="28">
        <v>1873000</v>
      </c>
    </row>
    <row r="3702" spans="1:2">
      <c r="A3702" s="138" t="s">
        <v>36</v>
      </c>
      <c r="B3702" s="18">
        <v>1873000</v>
      </c>
    </row>
    <row r="3703" spans="1:2">
      <c r="A3703" s="135" t="s">
        <v>783</v>
      </c>
      <c r="B3703" s="18">
        <v>1000000</v>
      </c>
    </row>
    <row r="3704" spans="1:2">
      <c r="A3704" s="135" t="s">
        <v>784</v>
      </c>
      <c r="B3704" s="18">
        <v>873000</v>
      </c>
    </row>
    <row r="3705" spans="1:2">
      <c r="A3705" s="134" t="s">
        <v>123</v>
      </c>
      <c r="B3705" s="24">
        <v>10000</v>
      </c>
    </row>
    <row r="3706" spans="1:2">
      <c r="A3706" s="136" t="s">
        <v>3</v>
      </c>
      <c r="B3706" s="28">
        <v>10000</v>
      </c>
    </row>
    <row r="3707" spans="1:2">
      <c r="A3707" s="138" t="s">
        <v>36</v>
      </c>
      <c r="B3707" s="18">
        <v>10000</v>
      </c>
    </row>
    <row r="3708" spans="1:2">
      <c r="A3708" s="135" t="s">
        <v>784</v>
      </c>
      <c r="B3708" s="18">
        <v>10000</v>
      </c>
    </row>
    <row r="3709" spans="1:2">
      <c r="A3709" s="134" t="s">
        <v>457</v>
      </c>
      <c r="B3709" s="24">
        <v>50000</v>
      </c>
    </row>
    <row r="3710" spans="1:2">
      <c r="A3710" s="136" t="s">
        <v>3</v>
      </c>
      <c r="B3710" s="28">
        <v>50000</v>
      </c>
    </row>
    <row r="3711" spans="1:2">
      <c r="A3711" s="138" t="s">
        <v>13</v>
      </c>
      <c r="B3711" s="18">
        <v>50000</v>
      </c>
    </row>
    <row r="3712" spans="1:2">
      <c r="A3712" s="135" t="s">
        <v>781</v>
      </c>
      <c r="B3712" s="18">
        <v>50000</v>
      </c>
    </row>
    <row r="3713" spans="1:2">
      <c r="A3713" s="134" t="s">
        <v>124</v>
      </c>
      <c r="B3713" s="24">
        <v>220000</v>
      </c>
    </row>
    <row r="3714" spans="1:2">
      <c r="A3714" s="136" t="s">
        <v>3</v>
      </c>
      <c r="B3714" s="28">
        <v>220000</v>
      </c>
    </row>
    <row r="3715" spans="1:2">
      <c r="A3715" s="138" t="s">
        <v>36</v>
      </c>
      <c r="B3715" s="18">
        <v>220000</v>
      </c>
    </row>
    <row r="3716" spans="1:2">
      <c r="A3716" s="135" t="s">
        <v>784</v>
      </c>
      <c r="B3716" s="18">
        <v>220000</v>
      </c>
    </row>
    <row r="3717" spans="1:2">
      <c r="A3717" s="134" t="s">
        <v>125</v>
      </c>
      <c r="B3717" s="24">
        <v>210000</v>
      </c>
    </row>
    <row r="3718" spans="1:2">
      <c r="A3718" s="136" t="s">
        <v>3</v>
      </c>
      <c r="B3718" s="28">
        <v>210000</v>
      </c>
    </row>
    <row r="3719" spans="1:2">
      <c r="A3719" s="138" t="s">
        <v>36</v>
      </c>
      <c r="B3719" s="18">
        <v>210000</v>
      </c>
    </row>
    <row r="3720" spans="1:2">
      <c r="A3720" s="135" t="s">
        <v>784</v>
      </c>
      <c r="B3720" s="18">
        <v>210000</v>
      </c>
    </row>
    <row r="3721" spans="1:2">
      <c r="A3721" s="134" t="s">
        <v>126</v>
      </c>
      <c r="B3721" s="24">
        <v>67000</v>
      </c>
    </row>
    <row r="3722" spans="1:2">
      <c r="A3722" s="136" t="s">
        <v>3</v>
      </c>
      <c r="B3722" s="28">
        <v>67000</v>
      </c>
    </row>
    <row r="3723" spans="1:2">
      <c r="A3723" s="138" t="s">
        <v>36</v>
      </c>
      <c r="B3723" s="18">
        <v>67000</v>
      </c>
    </row>
    <row r="3724" spans="1:2">
      <c r="A3724" s="135" t="s">
        <v>783</v>
      </c>
      <c r="B3724" s="18">
        <v>12000</v>
      </c>
    </row>
    <row r="3725" spans="1:2">
      <c r="A3725" s="135" t="s">
        <v>784</v>
      </c>
      <c r="B3725" s="18">
        <v>55000</v>
      </c>
    </row>
    <row r="3726" spans="1:2">
      <c r="A3726" s="134" t="s">
        <v>127</v>
      </c>
      <c r="B3726" s="24">
        <v>120000</v>
      </c>
    </row>
    <row r="3727" spans="1:2">
      <c r="A3727" s="136" t="s">
        <v>3</v>
      </c>
      <c r="B3727" s="28">
        <v>120000</v>
      </c>
    </row>
    <row r="3728" spans="1:2">
      <c r="A3728" s="138" t="s">
        <v>36</v>
      </c>
      <c r="B3728" s="18">
        <v>120000</v>
      </c>
    </row>
    <row r="3729" spans="1:2">
      <c r="A3729" s="135" t="s">
        <v>784</v>
      </c>
      <c r="B3729" s="18">
        <v>120000</v>
      </c>
    </row>
    <row r="3730" spans="1:2">
      <c r="A3730" s="134" t="s">
        <v>128</v>
      </c>
      <c r="B3730" s="24">
        <v>230000</v>
      </c>
    </row>
    <row r="3731" spans="1:2">
      <c r="A3731" s="136" t="s">
        <v>3</v>
      </c>
      <c r="B3731" s="28">
        <v>230000</v>
      </c>
    </row>
    <row r="3732" spans="1:2">
      <c r="A3732" s="138" t="s">
        <v>36</v>
      </c>
      <c r="B3732" s="18">
        <v>230000</v>
      </c>
    </row>
    <row r="3733" spans="1:2">
      <c r="A3733" s="135" t="s">
        <v>784</v>
      </c>
      <c r="B3733" s="18">
        <v>230000</v>
      </c>
    </row>
    <row r="3734" spans="1:2">
      <c r="A3734" s="134" t="s">
        <v>129</v>
      </c>
      <c r="B3734" s="24">
        <v>25000</v>
      </c>
    </row>
    <row r="3735" spans="1:2">
      <c r="A3735" s="136" t="s">
        <v>3</v>
      </c>
      <c r="B3735" s="28">
        <v>25000</v>
      </c>
    </row>
    <row r="3736" spans="1:2">
      <c r="A3736" s="138" t="s">
        <v>36</v>
      </c>
      <c r="B3736" s="18">
        <v>25000</v>
      </c>
    </row>
    <row r="3737" spans="1:2">
      <c r="A3737" s="135" t="s">
        <v>783</v>
      </c>
      <c r="B3737" s="18">
        <v>15000</v>
      </c>
    </row>
    <row r="3738" spans="1:2">
      <c r="A3738" s="135" t="s">
        <v>784</v>
      </c>
      <c r="B3738" s="18">
        <v>10000</v>
      </c>
    </row>
    <row r="3739" spans="1:2">
      <c r="A3739" s="143" t="s">
        <v>130</v>
      </c>
      <c r="B3739" s="24">
        <v>410000</v>
      </c>
    </row>
    <row r="3740" spans="1:2">
      <c r="A3740" s="136" t="s">
        <v>3</v>
      </c>
      <c r="B3740" s="28">
        <v>410000</v>
      </c>
    </row>
    <row r="3741" spans="1:2">
      <c r="A3741" s="138" t="s">
        <v>36</v>
      </c>
      <c r="B3741" s="18">
        <v>410000</v>
      </c>
    </row>
    <row r="3742" spans="1:2">
      <c r="A3742" s="135" t="s">
        <v>784</v>
      </c>
      <c r="B3742" s="18">
        <v>410000</v>
      </c>
    </row>
    <row r="3743" spans="1:2">
      <c r="A3743" s="134" t="s">
        <v>131</v>
      </c>
      <c r="B3743" s="24">
        <v>45000</v>
      </c>
    </row>
    <row r="3744" spans="1:2">
      <c r="A3744" s="136" t="s">
        <v>3</v>
      </c>
      <c r="B3744" s="28">
        <v>45000</v>
      </c>
    </row>
    <row r="3745" spans="1:2">
      <c r="A3745" s="138" t="s">
        <v>36</v>
      </c>
      <c r="B3745" s="18">
        <v>45000</v>
      </c>
    </row>
    <row r="3746" spans="1:2">
      <c r="A3746" s="135" t="s">
        <v>784</v>
      </c>
      <c r="B3746" s="18">
        <v>45000</v>
      </c>
    </row>
    <row r="3747" spans="1:2">
      <c r="A3747" s="134" t="s">
        <v>132</v>
      </c>
      <c r="B3747" s="24">
        <v>151300</v>
      </c>
    </row>
    <row r="3748" spans="1:2">
      <c r="A3748" s="136" t="s">
        <v>3</v>
      </c>
      <c r="B3748" s="28">
        <v>151300</v>
      </c>
    </row>
    <row r="3749" spans="1:2">
      <c r="A3749" s="138" t="s">
        <v>5</v>
      </c>
      <c r="B3749" s="18">
        <v>95600</v>
      </c>
    </row>
    <row r="3750" spans="1:2">
      <c r="A3750" s="135" t="s">
        <v>747</v>
      </c>
      <c r="B3750" s="18">
        <v>90000</v>
      </c>
    </row>
    <row r="3751" spans="1:2">
      <c r="A3751" s="135" t="s">
        <v>752</v>
      </c>
      <c r="B3751" s="18">
        <v>1500</v>
      </c>
    </row>
    <row r="3752" spans="1:2">
      <c r="A3752" s="135" t="s">
        <v>757</v>
      </c>
      <c r="B3752" s="18">
        <v>1500</v>
      </c>
    </row>
    <row r="3753" spans="1:2">
      <c r="A3753" s="135" t="s">
        <v>759</v>
      </c>
      <c r="B3753" s="18">
        <v>2000</v>
      </c>
    </row>
    <row r="3754" spans="1:2">
      <c r="A3754" s="135" t="s">
        <v>765</v>
      </c>
      <c r="B3754" s="18">
        <v>600</v>
      </c>
    </row>
    <row r="3755" spans="1:2">
      <c r="A3755" s="138" t="s">
        <v>17</v>
      </c>
      <c r="B3755" s="18">
        <v>100</v>
      </c>
    </row>
    <row r="3756" spans="1:2">
      <c r="A3756" s="135" t="s">
        <v>773</v>
      </c>
      <c r="B3756" s="18">
        <v>100</v>
      </c>
    </row>
    <row r="3757" spans="1:2">
      <c r="A3757" s="138" t="s">
        <v>36</v>
      </c>
      <c r="B3757" s="18">
        <v>600</v>
      </c>
    </row>
    <row r="3758" spans="1:2">
      <c r="A3758" s="135" t="s">
        <v>784</v>
      </c>
      <c r="B3758" s="18">
        <v>600</v>
      </c>
    </row>
    <row r="3759" spans="1:2">
      <c r="A3759" s="138" t="s">
        <v>633</v>
      </c>
      <c r="B3759" s="18">
        <v>55000</v>
      </c>
    </row>
    <row r="3760" spans="1:2">
      <c r="A3760" s="135" t="s">
        <v>785</v>
      </c>
      <c r="B3760" s="18">
        <v>55000</v>
      </c>
    </row>
    <row r="3761" spans="1:2">
      <c r="A3761" s="134" t="s">
        <v>133</v>
      </c>
      <c r="B3761" s="24">
        <v>115000</v>
      </c>
    </row>
    <row r="3762" spans="1:2">
      <c r="A3762" s="136" t="s">
        <v>3</v>
      </c>
      <c r="B3762" s="28">
        <v>115000</v>
      </c>
    </row>
    <row r="3763" spans="1:2">
      <c r="A3763" s="138" t="s">
        <v>633</v>
      </c>
      <c r="B3763" s="18">
        <v>115000</v>
      </c>
    </row>
    <row r="3764" spans="1:2">
      <c r="A3764" s="135" t="s">
        <v>785</v>
      </c>
      <c r="B3764" s="18">
        <v>115000</v>
      </c>
    </row>
    <row r="3765" spans="1:2">
      <c r="A3765" s="134" t="s">
        <v>134</v>
      </c>
      <c r="B3765" s="24">
        <v>83000</v>
      </c>
    </row>
    <row r="3766" spans="1:2">
      <c r="A3766" s="136" t="s">
        <v>3</v>
      </c>
      <c r="B3766" s="28">
        <v>83000</v>
      </c>
    </row>
    <row r="3767" spans="1:2">
      <c r="A3767" s="138" t="s">
        <v>633</v>
      </c>
      <c r="B3767" s="18">
        <v>83000</v>
      </c>
    </row>
    <row r="3768" spans="1:2">
      <c r="A3768" s="135" t="s">
        <v>785</v>
      </c>
      <c r="B3768" s="18">
        <v>83000</v>
      </c>
    </row>
    <row r="3769" spans="1:2">
      <c r="A3769" s="134" t="s">
        <v>135</v>
      </c>
      <c r="B3769" s="24">
        <v>5900</v>
      </c>
    </row>
    <row r="3770" spans="1:2">
      <c r="A3770" s="136" t="s">
        <v>3</v>
      </c>
      <c r="B3770" s="28">
        <v>5900</v>
      </c>
    </row>
    <row r="3771" spans="1:2">
      <c r="A3771" s="138" t="s">
        <v>5</v>
      </c>
      <c r="B3771" s="18">
        <v>5900</v>
      </c>
    </row>
    <row r="3772" spans="1:2">
      <c r="A3772" s="135" t="s">
        <v>747</v>
      </c>
      <c r="B3772" s="18">
        <v>1000</v>
      </c>
    </row>
    <row r="3773" spans="1:2">
      <c r="A3773" s="135" t="s">
        <v>753</v>
      </c>
      <c r="B3773" s="18">
        <v>1400</v>
      </c>
    </row>
    <row r="3774" spans="1:2">
      <c r="A3774" s="135" t="s">
        <v>754</v>
      </c>
      <c r="B3774" s="18">
        <v>1500</v>
      </c>
    </row>
    <row r="3775" spans="1:2">
      <c r="A3775" s="135" t="s">
        <v>757</v>
      </c>
      <c r="B3775" s="18">
        <v>1000</v>
      </c>
    </row>
    <row r="3776" spans="1:2">
      <c r="A3776" s="135" t="s">
        <v>759</v>
      </c>
      <c r="B3776" s="18">
        <v>500</v>
      </c>
    </row>
    <row r="3777" spans="1:2">
      <c r="A3777" s="135" t="s">
        <v>765</v>
      </c>
      <c r="B3777" s="18">
        <v>500</v>
      </c>
    </row>
    <row r="3778" spans="1:2">
      <c r="A3778" s="134" t="s">
        <v>136</v>
      </c>
      <c r="B3778" s="24">
        <v>40000</v>
      </c>
    </row>
    <row r="3779" spans="1:2">
      <c r="A3779" s="136" t="s">
        <v>3</v>
      </c>
      <c r="B3779" s="28">
        <v>40000</v>
      </c>
    </row>
    <row r="3780" spans="1:2">
      <c r="A3780" s="138" t="s">
        <v>36</v>
      </c>
      <c r="B3780" s="18">
        <v>40000</v>
      </c>
    </row>
    <row r="3781" spans="1:2">
      <c r="A3781" s="135" t="s">
        <v>784</v>
      </c>
      <c r="B3781" s="18">
        <v>40000</v>
      </c>
    </row>
    <row r="3782" spans="1:2">
      <c r="A3782" s="134" t="s">
        <v>458</v>
      </c>
      <c r="B3782" s="24">
        <v>2000</v>
      </c>
    </row>
    <row r="3783" spans="1:2">
      <c r="A3783" s="136" t="s">
        <v>3</v>
      </c>
      <c r="B3783" s="28">
        <v>2000</v>
      </c>
    </row>
    <row r="3784" spans="1:2">
      <c r="A3784" s="138" t="s">
        <v>5</v>
      </c>
      <c r="B3784" s="18">
        <v>2000</v>
      </c>
    </row>
    <row r="3785" spans="1:2">
      <c r="A3785" s="135" t="s">
        <v>762</v>
      </c>
      <c r="B3785" s="18">
        <v>2000</v>
      </c>
    </row>
    <row r="3786" spans="1:2">
      <c r="A3786" s="134" t="s">
        <v>459</v>
      </c>
      <c r="B3786" s="24">
        <v>10000</v>
      </c>
    </row>
    <row r="3787" spans="1:2">
      <c r="A3787" s="136" t="s">
        <v>3</v>
      </c>
      <c r="B3787" s="28">
        <v>10000</v>
      </c>
    </row>
    <row r="3788" spans="1:2">
      <c r="A3788" s="138" t="s">
        <v>36</v>
      </c>
      <c r="B3788" s="18">
        <v>10000</v>
      </c>
    </row>
    <row r="3789" spans="1:2">
      <c r="A3789" s="135" t="s">
        <v>783</v>
      </c>
      <c r="B3789" s="18">
        <v>10000</v>
      </c>
    </row>
    <row r="3790" spans="1:2">
      <c r="A3790" s="134" t="s">
        <v>460</v>
      </c>
      <c r="B3790" s="24">
        <v>452000</v>
      </c>
    </row>
    <row r="3791" spans="1:2">
      <c r="A3791" s="136" t="s">
        <v>3</v>
      </c>
      <c r="B3791" s="28">
        <v>452000</v>
      </c>
    </row>
    <row r="3792" spans="1:2">
      <c r="A3792" s="138" t="s">
        <v>36</v>
      </c>
      <c r="B3792" s="18">
        <v>452000</v>
      </c>
    </row>
    <row r="3793" spans="1:2">
      <c r="A3793" s="135" t="s">
        <v>784</v>
      </c>
      <c r="B3793" s="18">
        <v>452000</v>
      </c>
    </row>
    <row r="3794" spans="1:2">
      <c r="A3794" s="134" t="s">
        <v>461</v>
      </c>
      <c r="B3794" s="24">
        <v>2020000</v>
      </c>
    </row>
    <row r="3795" spans="1:2">
      <c r="A3795" s="136" t="s">
        <v>577</v>
      </c>
      <c r="B3795" s="28">
        <v>2020000</v>
      </c>
    </row>
    <row r="3796" spans="1:2">
      <c r="A3796" s="138" t="s">
        <v>36</v>
      </c>
      <c r="B3796" s="18">
        <v>2020000</v>
      </c>
    </row>
    <row r="3797" spans="1:2">
      <c r="A3797" s="135" t="s">
        <v>783</v>
      </c>
      <c r="B3797" s="18">
        <v>2020000</v>
      </c>
    </row>
    <row r="3798" spans="1:2">
      <c r="A3798" s="134" t="s">
        <v>462</v>
      </c>
      <c r="B3798" s="24">
        <v>200000</v>
      </c>
    </row>
    <row r="3799" spans="1:2">
      <c r="A3799" s="136" t="s">
        <v>3</v>
      </c>
      <c r="B3799" s="28">
        <v>200000</v>
      </c>
    </row>
    <row r="3800" spans="1:2">
      <c r="A3800" s="138" t="s">
        <v>36</v>
      </c>
      <c r="B3800" s="18">
        <v>200000</v>
      </c>
    </row>
    <row r="3801" spans="1:2">
      <c r="A3801" s="135" t="s">
        <v>783</v>
      </c>
      <c r="B3801" s="18">
        <v>200000</v>
      </c>
    </row>
    <row r="3802" spans="1:2">
      <c r="A3802" s="134" t="s">
        <v>463</v>
      </c>
      <c r="B3802" s="24">
        <v>30000</v>
      </c>
    </row>
    <row r="3803" spans="1:2">
      <c r="A3803" s="136" t="s">
        <v>3</v>
      </c>
      <c r="B3803" s="28">
        <v>30000</v>
      </c>
    </row>
    <row r="3804" spans="1:2">
      <c r="A3804" s="138" t="s">
        <v>36</v>
      </c>
      <c r="B3804" s="18">
        <v>30000</v>
      </c>
    </row>
    <row r="3805" spans="1:2">
      <c r="A3805" s="135" t="s">
        <v>783</v>
      </c>
      <c r="B3805" s="18">
        <v>30000</v>
      </c>
    </row>
    <row r="3806" spans="1:2">
      <c r="A3806" s="133" t="s">
        <v>137</v>
      </c>
      <c r="B3806" s="24">
        <v>986900</v>
      </c>
    </row>
    <row r="3807" spans="1:2">
      <c r="A3807" s="134" t="s">
        <v>138</v>
      </c>
      <c r="B3807" s="24">
        <v>91100</v>
      </c>
    </row>
    <row r="3808" spans="1:2">
      <c r="A3808" s="136" t="s">
        <v>3</v>
      </c>
      <c r="B3808" s="28">
        <v>91100</v>
      </c>
    </row>
    <row r="3809" spans="1:2">
      <c r="A3809" s="138" t="s">
        <v>5</v>
      </c>
      <c r="B3809" s="18">
        <v>4100</v>
      </c>
    </row>
    <row r="3810" spans="1:2">
      <c r="A3810" s="135" t="s">
        <v>751</v>
      </c>
      <c r="B3810" s="18">
        <v>2700</v>
      </c>
    </row>
    <row r="3811" spans="1:2">
      <c r="A3811" s="135" t="s">
        <v>757</v>
      </c>
      <c r="B3811" s="18">
        <v>1400</v>
      </c>
    </row>
    <row r="3812" spans="1:2">
      <c r="A3812" s="138" t="s">
        <v>13</v>
      </c>
      <c r="B3812" s="18">
        <v>32000</v>
      </c>
    </row>
    <row r="3813" spans="1:2">
      <c r="A3813" s="135" t="s">
        <v>781</v>
      </c>
      <c r="B3813" s="18">
        <v>32000</v>
      </c>
    </row>
    <row r="3814" spans="1:2">
      <c r="A3814" s="138" t="s">
        <v>633</v>
      </c>
      <c r="B3814" s="18">
        <v>55000</v>
      </c>
    </row>
    <row r="3815" spans="1:2">
      <c r="A3815" s="135" t="s">
        <v>785</v>
      </c>
      <c r="B3815" s="18">
        <v>55000</v>
      </c>
    </row>
    <row r="3816" spans="1:2">
      <c r="A3816" s="134" t="s">
        <v>139</v>
      </c>
      <c r="B3816" s="24">
        <v>85000</v>
      </c>
    </row>
    <row r="3817" spans="1:2">
      <c r="A3817" s="136" t="s">
        <v>3</v>
      </c>
      <c r="B3817" s="28">
        <v>85000</v>
      </c>
    </row>
    <row r="3818" spans="1:2">
      <c r="A3818" s="138" t="s">
        <v>5</v>
      </c>
      <c r="B3818" s="18">
        <v>13000</v>
      </c>
    </row>
    <row r="3819" spans="1:2">
      <c r="A3819" s="135" t="s">
        <v>757</v>
      </c>
      <c r="B3819" s="18">
        <v>8000</v>
      </c>
    </row>
    <row r="3820" spans="1:2">
      <c r="A3820" s="135" t="s">
        <v>759</v>
      </c>
      <c r="B3820" s="18">
        <v>5000</v>
      </c>
    </row>
    <row r="3821" spans="1:2">
      <c r="A3821" s="138" t="s">
        <v>13</v>
      </c>
      <c r="B3821" s="18">
        <v>60000</v>
      </c>
    </row>
    <row r="3822" spans="1:2">
      <c r="A3822" s="135" t="s">
        <v>781</v>
      </c>
      <c r="B3822" s="18">
        <v>60000</v>
      </c>
    </row>
    <row r="3823" spans="1:2">
      <c r="A3823" s="138" t="s">
        <v>633</v>
      </c>
      <c r="B3823" s="18">
        <v>12000</v>
      </c>
    </row>
    <row r="3824" spans="1:2">
      <c r="A3824" s="135" t="s">
        <v>785</v>
      </c>
      <c r="B3824" s="18">
        <v>12000</v>
      </c>
    </row>
    <row r="3825" spans="1:2">
      <c r="A3825" s="134" t="s">
        <v>464</v>
      </c>
      <c r="B3825" s="24">
        <v>18700</v>
      </c>
    </row>
    <row r="3826" spans="1:2">
      <c r="A3826" s="136" t="s">
        <v>3</v>
      </c>
      <c r="B3826" s="28">
        <v>18700</v>
      </c>
    </row>
    <row r="3827" spans="1:2">
      <c r="A3827" s="138" t="s">
        <v>13</v>
      </c>
      <c r="B3827" s="18">
        <v>7700</v>
      </c>
    </row>
    <row r="3828" spans="1:2">
      <c r="A3828" s="135" t="s">
        <v>781</v>
      </c>
      <c r="B3828" s="18">
        <v>7700</v>
      </c>
    </row>
    <row r="3829" spans="1:2">
      <c r="A3829" s="138" t="s">
        <v>633</v>
      </c>
      <c r="B3829" s="18">
        <v>11000</v>
      </c>
    </row>
    <row r="3830" spans="1:2">
      <c r="A3830" s="135" t="s">
        <v>785</v>
      </c>
      <c r="B3830" s="18">
        <v>11000</v>
      </c>
    </row>
    <row r="3831" spans="1:2">
      <c r="A3831" s="134" t="s">
        <v>465</v>
      </c>
      <c r="B3831" s="24">
        <v>125000</v>
      </c>
    </row>
    <row r="3832" spans="1:2">
      <c r="A3832" s="136" t="s">
        <v>3</v>
      </c>
      <c r="B3832" s="28">
        <v>125000</v>
      </c>
    </row>
    <row r="3833" spans="1:2">
      <c r="A3833" s="138" t="s">
        <v>13</v>
      </c>
      <c r="B3833" s="18">
        <v>125000</v>
      </c>
    </row>
    <row r="3834" spans="1:2">
      <c r="A3834" s="135" t="s">
        <v>781</v>
      </c>
      <c r="B3834" s="18">
        <v>125000</v>
      </c>
    </row>
    <row r="3835" spans="1:2">
      <c r="A3835" s="134" t="s">
        <v>466</v>
      </c>
      <c r="B3835" s="24">
        <v>16000</v>
      </c>
    </row>
    <row r="3836" spans="1:2">
      <c r="A3836" s="136" t="s">
        <v>3</v>
      </c>
      <c r="B3836" s="28">
        <v>16000</v>
      </c>
    </row>
    <row r="3837" spans="1:2">
      <c r="A3837" s="138" t="s">
        <v>5</v>
      </c>
      <c r="B3837" s="18">
        <v>16000</v>
      </c>
    </row>
    <row r="3838" spans="1:2">
      <c r="A3838" s="135" t="s">
        <v>756</v>
      </c>
      <c r="B3838" s="18">
        <v>8000</v>
      </c>
    </row>
    <row r="3839" spans="1:2">
      <c r="A3839" s="135" t="s">
        <v>757</v>
      </c>
      <c r="B3839" s="18">
        <v>8000</v>
      </c>
    </row>
    <row r="3840" spans="1:2">
      <c r="A3840" s="134" t="s">
        <v>467</v>
      </c>
      <c r="B3840" s="24">
        <v>247600</v>
      </c>
    </row>
    <row r="3841" spans="1:2">
      <c r="A3841" s="136" t="s">
        <v>3</v>
      </c>
      <c r="B3841" s="28">
        <v>247600</v>
      </c>
    </row>
    <row r="3842" spans="1:2">
      <c r="A3842" s="138" t="s">
        <v>5</v>
      </c>
      <c r="B3842" s="18">
        <v>47600</v>
      </c>
    </row>
    <row r="3843" spans="1:2">
      <c r="A3843" s="135" t="s">
        <v>751</v>
      </c>
      <c r="B3843" s="18">
        <v>2600</v>
      </c>
    </row>
    <row r="3844" spans="1:2">
      <c r="A3844" s="135" t="s">
        <v>753</v>
      </c>
      <c r="B3844" s="18">
        <v>3000</v>
      </c>
    </row>
    <row r="3845" spans="1:2">
      <c r="A3845" s="135" t="s">
        <v>757</v>
      </c>
      <c r="B3845" s="18">
        <v>30000</v>
      </c>
    </row>
    <row r="3846" spans="1:2">
      <c r="A3846" s="135" t="s">
        <v>759</v>
      </c>
      <c r="B3846" s="18">
        <v>2000</v>
      </c>
    </row>
    <row r="3847" spans="1:2">
      <c r="A3847" s="135" t="s">
        <v>767</v>
      </c>
      <c r="B3847" s="18">
        <v>10000</v>
      </c>
    </row>
    <row r="3848" spans="1:2">
      <c r="A3848" s="138" t="s">
        <v>13</v>
      </c>
      <c r="B3848" s="18">
        <v>30000</v>
      </c>
    </row>
    <row r="3849" spans="1:2">
      <c r="A3849" s="135" t="s">
        <v>781</v>
      </c>
      <c r="B3849" s="18">
        <v>30000</v>
      </c>
    </row>
    <row r="3850" spans="1:2">
      <c r="A3850" s="138" t="s">
        <v>36</v>
      </c>
      <c r="B3850" s="18">
        <v>15000</v>
      </c>
    </row>
    <row r="3851" spans="1:2">
      <c r="A3851" s="135" t="s">
        <v>784</v>
      </c>
      <c r="B3851" s="18">
        <v>15000</v>
      </c>
    </row>
    <row r="3852" spans="1:2">
      <c r="A3852" s="138" t="s">
        <v>633</v>
      </c>
      <c r="B3852" s="18">
        <v>155000</v>
      </c>
    </row>
    <row r="3853" spans="1:2">
      <c r="A3853" s="135" t="s">
        <v>785</v>
      </c>
      <c r="B3853" s="18">
        <v>155000</v>
      </c>
    </row>
    <row r="3854" spans="1:2" ht="25.5">
      <c r="A3854" s="134" t="s">
        <v>468</v>
      </c>
      <c r="B3854" s="24">
        <v>148000</v>
      </c>
    </row>
    <row r="3855" spans="1:2">
      <c r="A3855" s="136" t="s">
        <v>3</v>
      </c>
      <c r="B3855" s="28">
        <v>148000</v>
      </c>
    </row>
    <row r="3856" spans="1:2">
      <c r="A3856" s="138" t="s">
        <v>5</v>
      </c>
      <c r="B3856" s="18">
        <v>15000</v>
      </c>
    </row>
    <row r="3857" spans="1:2">
      <c r="A3857" s="135" t="s">
        <v>757</v>
      </c>
      <c r="B3857" s="18">
        <v>15000</v>
      </c>
    </row>
    <row r="3858" spans="1:2">
      <c r="A3858" s="138" t="s">
        <v>13</v>
      </c>
      <c r="B3858" s="18">
        <v>8000</v>
      </c>
    </row>
    <row r="3859" spans="1:2">
      <c r="A3859" s="135" t="s">
        <v>781</v>
      </c>
      <c r="B3859" s="18">
        <v>8000</v>
      </c>
    </row>
    <row r="3860" spans="1:2">
      <c r="A3860" s="138" t="s">
        <v>633</v>
      </c>
      <c r="B3860" s="18">
        <v>125000</v>
      </c>
    </row>
    <row r="3861" spans="1:2">
      <c r="A3861" s="135" t="s">
        <v>785</v>
      </c>
      <c r="B3861" s="18">
        <v>125000</v>
      </c>
    </row>
    <row r="3862" spans="1:2">
      <c r="A3862" s="134" t="s">
        <v>469</v>
      </c>
      <c r="B3862" s="24">
        <v>214000</v>
      </c>
    </row>
    <row r="3863" spans="1:2">
      <c r="A3863" s="136" t="s">
        <v>3</v>
      </c>
      <c r="B3863" s="28">
        <v>214000</v>
      </c>
    </row>
    <row r="3864" spans="1:2">
      <c r="A3864" s="138" t="s">
        <v>5</v>
      </c>
      <c r="B3864" s="18">
        <v>9000</v>
      </c>
    </row>
    <row r="3865" spans="1:2">
      <c r="A3865" s="135" t="s">
        <v>755</v>
      </c>
      <c r="B3865" s="18">
        <v>5000</v>
      </c>
    </row>
    <row r="3866" spans="1:2">
      <c r="A3866" s="135" t="s">
        <v>757</v>
      </c>
      <c r="B3866" s="18">
        <v>4000</v>
      </c>
    </row>
    <row r="3867" spans="1:2">
      <c r="A3867" s="138" t="s">
        <v>13</v>
      </c>
      <c r="B3867" s="18">
        <v>85000</v>
      </c>
    </row>
    <row r="3868" spans="1:2">
      <c r="A3868" s="135" t="s">
        <v>781</v>
      </c>
      <c r="B3868" s="18">
        <v>85000</v>
      </c>
    </row>
    <row r="3869" spans="1:2">
      <c r="A3869" s="138" t="s">
        <v>633</v>
      </c>
      <c r="B3869" s="18">
        <v>120000</v>
      </c>
    </row>
    <row r="3870" spans="1:2">
      <c r="A3870" s="135" t="s">
        <v>785</v>
      </c>
      <c r="B3870" s="18">
        <v>120000</v>
      </c>
    </row>
    <row r="3871" spans="1:2">
      <c r="A3871" s="134" t="s">
        <v>470</v>
      </c>
      <c r="B3871" s="24">
        <v>41500</v>
      </c>
    </row>
    <row r="3872" spans="1:2">
      <c r="A3872" s="136" t="s">
        <v>3</v>
      </c>
      <c r="B3872" s="28">
        <v>41500</v>
      </c>
    </row>
    <row r="3873" spans="1:2">
      <c r="A3873" s="138" t="s">
        <v>5</v>
      </c>
      <c r="B3873" s="18">
        <v>2500</v>
      </c>
    </row>
    <row r="3874" spans="1:2">
      <c r="A3874" s="135" t="s">
        <v>751</v>
      </c>
      <c r="B3874" s="18">
        <v>2500</v>
      </c>
    </row>
    <row r="3875" spans="1:2">
      <c r="A3875" s="138" t="s">
        <v>13</v>
      </c>
      <c r="B3875" s="18">
        <v>9000</v>
      </c>
    </row>
    <row r="3876" spans="1:2">
      <c r="A3876" s="135" t="s">
        <v>781</v>
      </c>
      <c r="B3876" s="18">
        <v>9000</v>
      </c>
    </row>
    <row r="3877" spans="1:2">
      <c r="A3877" s="138" t="s">
        <v>633</v>
      </c>
      <c r="B3877" s="18">
        <v>30000</v>
      </c>
    </row>
    <row r="3878" spans="1:2">
      <c r="A3878" s="135" t="s">
        <v>785</v>
      </c>
      <c r="B3878" s="18">
        <v>30000</v>
      </c>
    </row>
    <row r="3879" spans="1:2">
      <c r="A3879" s="133" t="s">
        <v>140</v>
      </c>
      <c r="B3879" s="24">
        <v>105000</v>
      </c>
    </row>
    <row r="3880" spans="1:2">
      <c r="A3880" s="134" t="s">
        <v>626</v>
      </c>
      <c r="B3880" s="24">
        <v>105000</v>
      </c>
    </row>
    <row r="3881" spans="1:2">
      <c r="A3881" s="136" t="s">
        <v>25</v>
      </c>
      <c r="B3881" s="28">
        <v>105000</v>
      </c>
    </row>
    <row r="3882" spans="1:2">
      <c r="A3882" s="138" t="s">
        <v>5</v>
      </c>
      <c r="B3882" s="18">
        <v>20000</v>
      </c>
    </row>
    <row r="3883" spans="1:2">
      <c r="A3883" s="135" t="s">
        <v>746</v>
      </c>
      <c r="B3883" s="18">
        <v>20000</v>
      </c>
    </row>
    <row r="3884" spans="1:2">
      <c r="A3884" s="138" t="s">
        <v>633</v>
      </c>
      <c r="B3884" s="18">
        <v>85000</v>
      </c>
    </row>
    <row r="3885" spans="1:2">
      <c r="A3885" s="135" t="s">
        <v>787</v>
      </c>
      <c r="B3885" s="18">
        <v>85000</v>
      </c>
    </row>
    <row r="3886" spans="1:2">
      <c r="A3886" s="133" t="s">
        <v>471</v>
      </c>
      <c r="B3886" s="24">
        <v>1503000</v>
      </c>
    </row>
    <row r="3887" spans="1:2">
      <c r="A3887" s="134" t="s">
        <v>472</v>
      </c>
      <c r="B3887" s="24">
        <v>490000</v>
      </c>
    </row>
    <row r="3888" spans="1:2">
      <c r="A3888" s="136" t="s">
        <v>3</v>
      </c>
      <c r="B3888" s="28">
        <v>490000</v>
      </c>
    </row>
    <row r="3889" spans="1:2">
      <c r="A3889" s="138" t="s">
        <v>36</v>
      </c>
      <c r="B3889" s="18">
        <v>490000</v>
      </c>
    </row>
    <row r="3890" spans="1:2">
      <c r="A3890" s="135" t="s">
        <v>783</v>
      </c>
      <c r="B3890" s="18">
        <v>490000</v>
      </c>
    </row>
    <row r="3891" spans="1:2">
      <c r="A3891" s="134" t="s">
        <v>473</v>
      </c>
      <c r="B3891" s="24">
        <v>6000</v>
      </c>
    </row>
    <row r="3892" spans="1:2">
      <c r="A3892" s="136" t="s">
        <v>3</v>
      </c>
      <c r="B3892" s="28">
        <v>6000</v>
      </c>
    </row>
    <row r="3893" spans="1:2">
      <c r="A3893" s="138" t="s">
        <v>36</v>
      </c>
      <c r="B3893" s="18">
        <v>6000</v>
      </c>
    </row>
    <row r="3894" spans="1:2">
      <c r="A3894" s="135" t="s">
        <v>783</v>
      </c>
      <c r="B3894" s="18">
        <v>6000</v>
      </c>
    </row>
    <row r="3895" spans="1:2">
      <c r="A3895" s="134" t="s">
        <v>474</v>
      </c>
      <c r="B3895" s="24">
        <v>26800</v>
      </c>
    </row>
    <row r="3896" spans="1:2">
      <c r="A3896" s="136" t="s">
        <v>3</v>
      </c>
      <c r="B3896" s="28">
        <v>26800</v>
      </c>
    </row>
    <row r="3897" spans="1:2">
      <c r="A3897" s="138" t="s">
        <v>5</v>
      </c>
      <c r="B3897" s="18">
        <v>24300</v>
      </c>
    </row>
    <row r="3898" spans="1:2">
      <c r="A3898" s="135" t="s">
        <v>757</v>
      </c>
      <c r="B3898" s="18">
        <v>21100</v>
      </c>
    </row>
    <row r="3899" spans="1:2">
      <c r="A3899" s="135" t="s">
        <v>759</v>
      </c>
      <c r="B3899" s="18">
        <v>1500</v>
      </c>
    </row>
    <row r="3900" spans="1:2">
      <c r="A3900" s="135" t="s">
        <v>764</v>
      </c>
      <c r="B3900" s="18">
        <v>1700</v>
      </c>
    </row>
    <row r="3901" spans="1:2">
      <c r="A3901" s="138" t="s">
        <v>13</v>
      </c>
      <c r="B3901" s="18">
        <v>500</v>
      </c>
    </row>
    <row r="3902" spans="1:2">
      <c r="A3902" s="135" t="s">
        <v>782</v>
      </c>
      <c r="B3902" s="18">
        <v>500</v>
      </c>
    </row>
    <row r="3903" spans="1:2">
      <c r="A3903" s="138" t="s">
        <v>633</v>
      </c>
      <c r="B3903" s="18">
        <v>2000</v>
      </c>
    </row>
    <row r="3904" spans="1:2">
      <c r="A3904" s="135" t="s">
        <v>785</v>
      </c>
      <c r="B3904" s="18">
        <v>2000</v>
      </c>
    </row>
    <row r="3905" spans="1:2">
      <c r="A3905" s="134" t="s">
        <v>475</v>
      </c>
      <c r="B3905" s="24">
        <v>18500</v>
      </c>
    </row>
    <row r="3906" spans="1:2">
      <c r="A3906" s="136" t="s">
        <v>3</v>
      </c>
      <c r="B3906" s="28">
        <v>18500</v>
      </c>
    </row>
    <row r="3907" spans="1:2">
      <c r="A3907" s="138" t="s">
        <v>5</v>
      </c>
      <c r="B3907" s="18">
        <v>13500</v>
      </c>
    </row>
    <row r="3908" spans="1:2">
      <c r="A3908" s="135" t="s">
        <v>757</v>
      </c>
      <c r="B3908" s="18">
        <v>2000</v>
      </c>
    </row>
    <row r="3909" spans="1:2">
      <c r="A3909" s="135" t="s">
        <v>759</v>
      </c>
      <c r="B3909" s="18">
        <v>10500</v>
      </c>
    </row>
    <row r="3910" spans="1:2">
      <c r="A3910" s="135" t="s">
        <v>764</v>
      </c>
      <c r="B3910" s="18">
        <v>1000</v>
      </c>
    </row>
    <row r="3911" spans="1:2">
      <c r="A3911" s="138" t="s">
        <v>633</v>
      </c>
      <c r="B3911" s="18">
        <v>5000</v>
      </c>
    </row>
    <row r="3912" spans="1:2">
      <c r="A3912" s="135" t="s">
        <v>785</v>
      </c>
      <c r="B3912" s="18">
        <v>5000</v>
      </c>
    </row>
    <row r="3913" spans="1:2">
      <c r="A3913" s="134" t="s">
        <v>476</v>
      </c>
      <c r="B3913" s="24">
        <v>28000</v>
      </c>
    </row>
    <row r="3914" spans="1:2">
      <c r="A3914" s="136" t="s">
        <v>3</v>
      </c>
      <c r="B3914" s="28">
        <v>28000</v>
      </c>
    </row>
    <row r="3915" spans="1:2">
      <c r="A3915" s="138" t="s">
        <v>5</v>
      </c>
      <c r="B3915" s="18">
        <v>20000</v>
      </c>
    </row>
    <row r="3916" spans="1:2">
      <c r="A3916" s="135" t="s">
        <v>757</v>
      </c>
      <c r="B3916" s="18">
        <v>15000</v>
      </c>
    </row>
    <row r="3917" spans="1:2">
      <c r="A3917" s="135" t="s">
        <v>759</v>
      </c>
      <c r="B3917" s="18">
        <v>5000</v>
      </c>
    </row>
    <row r="3918" spans="1:2">
      <c r="A3918" s="138" t="s">
        <v>633</v>
      </c>
      <c r="B3918" s="18">
        <v>8000</v>
      </c>
    </row>
    <row r="3919" spans="1:2">
      <c r="A3919" s="135" t="s">
        <v>785</v>
      </c>
      <c r="B3919" s="18">
        <v>8000</v>
      </c>
    </row>
    <row r="3920" spans="1:2">
      <c r="A3920" s="134" t="s">
        <v>477</v>
      </c>
      <c r="B3920" s="24">
        <v>194700</v>
      </c>
    </row>
    <row r="3921" spans="1:2">
      <c r="A3921" s="136" t="s">
        <v>3</v>
      </c>
      <c r="B3921" s="28">
        <v>194700</v>
      </c>
    </row>
    <row r="3922" spans="1:2">
      <c r="A3922" s="138" t="s">
        <v>5</v>
      </c>
      <c r="B3922" s="18">
        <v>184700</v>
      </c>
    </row>
    <row r="3923" spans="1:2">
      <c r="A3923" s="135" t="s">
        <v>751</v>
      </c>
      <c r="B3923" s="18">
        <v>165000</v>
      </c>
    </row>
    <row r="3924" spans="1:2">
      <c r="A3924" s="135" t="s">
        <v>752</v>
      </c>
      <c r="B3924" s="18">
        <v>18700</v>
      </c>
    </row>
    <row r="3925" spans="1:2">
      <c r="A3925" s="135" t="s">
        <v>762</v>
      </c>
      <c r="B3925" s="18">
        <v>1000</v>
      </c>
    </row>
    <row r="3926" spans="1:2">
      <c r="A3926" s="138" t="s">
        <v>633</v>
      </c>
      <c r="B3926" s="18">
        <v>10000</v>
      </c>
    </row>
    <row r="3927" spans="1:2">
      <c r="A3927" s="135" t="s">
        <v>785</v>
      </c>
      <c r="B3927" s="18">
        <v>10000</v>
      </c>
    </row>
    <row r="3928" spans="1:2">
      <c r="A3928" s="134" t="s">
        <v>478</v>
      </c>
      <c r="B3928" s="24">
        <v>124000</v>
      </c>
    </row>
    <row r="3929" spans="1:2">
      <c r="A3929" s="136" t="s">
        <v>3</v>
      </c>
      <c r="B3929" s="28">
        <v>124000</v>
      </c>
    </row>
    <row r="3930" spans="1:2">
      <c r="A3930" s="138" t="s">
        <v>5</v>
      </c>
      <c r="B3930" s="18">
        <v>94000</v>
      </c>
    </row>
    <row r="3931" spans="1:2">
      <c r="A3931" s="135" t="s">
        <v>751</v>
      </c>
      <c r="B3931" s="18">
        <v>94000</v>
      </c>
    </row>
    <row r="3932" spans="1:2">
      <c r="A3932" s="138" t="s">
        <v>633</v>
      </c>
      <c r="B3932" s="18">
        <v>30000</v>
      </c>
    </row>
    <row r="3933" spans="1:2">
      <c r="A3933" s="135" t="s">
        <v>785</v>
      </c>
      <c r="B3933" s="18">
        <v>30000</v>
      </c>
    </row>
    <row r="3934" spans="1:2" ht="25.5">
      <c r="A3934" s="134" t="s">
        <v>479</v>
      </c>
      <c r="B3934" s="24">
        <v>552000</v>
      </c>
    </row>
    <row r="3935" spans="1:2">
      <c r="A3935" s="136" t="s">
        <v>3</v>
      </c>
      <c r="B3935" s="28">
        <v>552000</v>
      </c>
    </row>
    <row r="3936" spans="1:2">
      <c r="A3936" s="138" t="s">
        <v>633</v>
      </c>
      <c r="B3936" s="18">
        <v>552000</v>
      </c>
    </row>
    <row r="3937" spans="1:2">
      <c r="A3937" s="135" t="s">
        <v>785</v>
      </c>
      <c r="B3937" s="18">
        <v>552000</v>
      </c>
    </row>
    <row r="3938" spans="1:2">
      <c r="A3938" s="134" t="s">
        <v>480</v>
      </c>
      <c r="B3938" s="24">
        <v>18000</v>
      </c>
    </row>
    <row r="3939" spans="1:2">
      <c r="A3939" s="136" t="s">
        <v>3</v>
      </c>
      <c r="B3939" s="28">
        <v>18000</v>
      </c>
    </row>
    <row r="3940" spans="1:2">
      <c r="A3940" s="138" t="s">
        <v>633</v>
      </c>
      <c r="B3940" s="18">
        <v>18000</v>
      </c>
    </row>
    <row r="3941" spans="1:2">
      <c r="A3941" s="135" t="s">
        <v>785</v>
      </c>
      <c r="B3941" s="18">
        <v>18000</v>
      </c>
    </row>
    <row r="3942" spans="1:2" ht="25.5">
      <c r="A3942" s="134" t="s">
        <v>627</v>
      </c>
      <c r="B3942" s="24">
        <v>45000</v>
      </c>
    </row>
    <row r="3943" spans="1:2">
      <c r="A3943" s="136" t="s">
        <v>3</v>
      </c>
      <c r="B3943" s="28">
        <v>30000</v>
      </c>
    </row>
    <row r="3944" spans="1:2">
      <c r="A3944" s="138" t="s">
        <v>36</v>
      </c>
      <c r="B3944" s="18">
        <v>30000</v>
      </c>
    </row>
    <row r="3945" spans="1:2">
      <c r="A3945" s="135" t="s">
        <v>783</v>
      </c>
      <c r="B3945" s="18">
        <v>30000</v>
      </c>
    </row>
    <row r="3946" spans="1:2">
      <c r="A3946" s="136" t="s">
        <v>23</v>
      </c>
      <c r="B3946" s="28">
        <v>15000</v>
      </c>
    </row>
    <row r="3947" spans="1:2">
      <c r="A3947" s="138" t="s">
        <v>36</v>
      </c>
      <c r="B3947" s="18">
        <v>15000</v>
      </c>
    </row>
    <row r="3948" spans="1:2">
      <c r="A3948" s="135" t="s">
        <v>783</v>
      </c>
      <c r="B3948" s="18">
        <v>15000</v>
      </c>
    </row>
    <row r="3949" spans="1:2">
      <c r="A3949" s="133" t="s">
        <v>238</v>
      </c>
      <c r="B3949" s="24">
        <v>936900</v>
      </c>
    </row>
    <row r="3950" spans="1:2">
      <c r="A3950" s="134" t="s">
        <v>239</v>
      </c>
      <c r="B3950" s="24">
        <v>18500</v>
      </c>
    </row>
    <row r="3951" spans="1:2">
      <c r="A3951" s="136" t="s">
        <v>3</v>
      </c>
      <c r="B3951" s="28">
        <v>18500</v>
      </c>
    </row>
    <row r="3952" spans="1:2">
      <c r="A3952" s="138" t="s">
        <v>5</v>
      </c>
      <c r="B3952" s="18">
        <v>18500</v>
      </c>
    </row>
    <row r="3953" spans="1:2">
      <c r="A3953" s="135" t="s">
        <v>747</v>
      </c>
      <c r="B3953" s="18">
        <v>3500</v>
      </c>
    </row>
    <row r="3954" spans="1:2">
      <c r="A3954" s="135" t="s">
        <v>752</v>
      </c>
      <c r="B3954" s="18">
        <v>15000</v>
      </c>
    </row>
    <row r="3955" spans="1:2">
      <c r="A3955" s="134" t="s">
        <v>481</v>
      </c>
      <c r="B3955" s="24">
        <v>65000</v>
      </c>
    </row>
    <row r="3956" spans="1:2">
      <c r="A3956" s="136" t="s">
        <v>3</v>
      </c>
      <c r="B3956" s="28">
        <v>57000</v>
      </c>
    </row>
    <row r="3957" spans="1:2">
      <c r="A3957" s="138" t="s">
        <v>5</v>
      </c>
      <c r="B3957" s="18">
        <v>16000</v>
      </c>
    </row>
    <row r="3958" spans="1:2">
      <c r="A3958" s="135" t="s">
        <v>748</v>
      </c>
      <c r="B3958" s="18">
        <v>2000</v>
      </c>
    </row>
    <row r="3959" spans="1:2">
      <c r="A3959" s="135" t="s">
        <v>749</v>
      </c>
      <c r="B3959" s="18">
        <v>3000</v>
      </c>
    </row>
    <row r="3960" spans="1:2">
      <c r="A3960" s="135" t="s">
        <v>750</v>
      </c>
      <c r="B3960" s="18">
        <v>8000</v>
      </c>
    </row>
    <row r="3961" spans="1:2">
      <c r="A3961" s="135" t="s">
        <v>751</v>
      </c>
      <c r="B3961" s="18">
        <v>1000</v>
      </c>
    </row>
    <row r="3962" spans="1:2">
      <c r="A3962" s="135" t="s">
        <v>759</v>
      </c>
      <c r="B3962" s="18">
        <v>500</v>
      </c>
    </row>
    <row r="3963" spans="1:2">
      <c r="A3963" s="135" t="s">
        <v>763</v>
      </c>
      <c r="B3963" s="18">
        <v>1500</v>
      </c>
    </row>
    <row r="3964" spans="1:2">
      <c r="A3964" s="138" t="s">
        <v>36</v>
      </c>
      <c r="B3964" s="18">
        <v>4000</v>
      </c>
    </row>
    <row r="3965" spans="1:2">
      <c r="A3965" s="135" t="s">
        <v>783</v>
      </c>
      <c r="B3965" s="18">
        <v>4000</v>
      </c>
    </row>
    <row r="3966" spans="1:2">
      <c r="A3966" s="138" t="s">
        <v>633</v>
      </c>
      <c r="B3966" s="18">
        <v>37000</v>
      </c>
    </row>
    <row r="3967" spans="1:2">
      <c r="A3967" s="135" t="s">
        <v>785</v>
      </c>
      <c r="B3967" s="18">
        <v>37000</v>
      </c>
    </row>
    <row r="3968" spans="1:2">
      <c r="A3968" s="136" t="s">
        <v>7</v>
      </c>
      <c r="B3968" s="28">
        <v>8000</v>
      </c>
    </row>
    <row r="3969" spans="1:2">
      <c r="A3969" s="138" t="s">
        <v>9</v>
      </c>
      <c r="B3969" s="18">
        <v>8000</v>
      </c>
    </row>
    <row r="3970" spans="1:2">
      <c r="A3970" s="135" t="s">
        <v>804</v>
      </c>
      <c r="B3970" s="18">
        <v>8000</v>
      </c>
    </row>
    <row r="3971" spans="1:2">
      <c r="A3971" s="134" t="s">
        <v>240</v>
      </c>
      <c r="B3971" s="24">
        <v>15000</v>
      </c>
    </row>
    <row r="3972" spans="1:2">
      <c r="A3972" s="136" t="s">
        <v>3</v>
      </c>
      <c r="B3972" s="28">
        <v>15000</v>
      </c>
    </row>
    <row r="3973" spans="1:2">
      <c r="A3973" s="138" t="s">
        <v>633</v>
      </c>
      <c r="B3973" s="18">
        <v>15000</v>
      </c>
    </row>
    <row r="3974" spans="1:2">
      <c r="A3974" s="135" t="s">
        <v>785</v>
      </c>
      <c r="B3974" s="18">
        <v>15000</v>
      </c>
    </row>
    <row r="3975" spans="1:2">
      <c r="A3975" s="134" t="s">
        <v>241</v>
      </c>
      <c r="B3975" s="24">
        <v>788400</v>
      </c>
    </row>
    <row r="3976" spans="1:2">
      <c r="A3976" s="136" t="s">
        <v>3</v>
      </c>
      <c r="B3976" s="28">
        <v>788400</v>
      </c>
    </row>
    <row r="3977" spans="1:2">
      <c r="A3977" s="138" t="s">
        <v>633</v>
      </c>
      <c r="B3977" s="18">
        <v>788400</v>
      </c>
    </row>
    <row r="3978" spans="1:2">
      <c r="A3978" s="135" t="s">
        <v>785</v>
      </c>
      <c r="B3978" s="18">
        <v>788400</v>
      </c>
    </row>
    <row r="3979" spans="1:2">
      <c r="A3979" s="134" t="s">
        <v>673</v>
      </c>
      <c r="B3979" s="24">
        <v>50000</v>
      </c>
    </row>
    <row r="3980" spans="1:2">
      <c r="A3980" s="136" t="s">
        <v>3</v>
      </c>
      <c r="B3980" s="28">
        <v>50000</v>
      </c>
    </row>
    <row r="3981" spans="1:2">
      <c r="A3981" s="138" t="s">
        <v>9</v>
      </c>
      <c r="B3981" s="18">
        <v>50000</v>
      </c>
    </row>
    <row r="3982" spans="1:2">
      <c r="A3982" s="135" t="s">
        <v>809</v>
      </c>
      <c r="B3982" s="18">
        <v>50000</v>
      </c>
    </row>
    <row r="3983" spans="1:2">
      <c r="A3983" s="137" t="s">
        <v>854</v>
      </c>
      <c r="B3983" s="26">
        <v>359550</v>
      </c>
    </row>
    <row r="3984" spans="1:2">
      <c r="A3984" s="136" t="s">
        <v>511</v>
      </c>
      <c r="B3984" s="28">
        <v>304850</v>
      </c>
    </row>
    <row r="3985" spans="1:2">
      <c r="A3985" s="136" t="s">
        <v>513</v>
      </c>
      <c r="B3985" s="28">
        <v>15000</v>
      </c>
    </row>
    <row r="3986" spans="1:2">
      <c r="A3986" s="136" t="s">
        <v>514</v>
      </c>
      <c r="B3986" s="28">
        <v>32700</v>
      </c>
    </row>
    <row r="3987" spans="1:2">
      <c r="A3987" s="136" t="s">
        <v>515</v>
      </c>
      <c r="B3987" s="28">
        <v>7000</v>
      </c>
    </row>
    <row r="3988" spans="1:2">
      <c r="A3988" s="133" t="s">
        <v>141</v>
      </c>
      <c r="B3988" s="24">
        <v>359550</v>
      </c>
    </row>
    <row r="3989" spans="1:2">
      <c r="A3989" s="134" t="s">
        <v>142</v>
      </c>
      <c r="B3989" s="24">
        <v>296430</v>
      </c>
    </row>
    <row r="3990" spans="1:2">
      <c r="A3990" s="136" t="s">
        <v>3</v>
      </c>
      <c r="B3990" s="28">
        <v>268730</v>
      </c>
    </row>
    <row r="3991" spans="1:2">
      <c r="A3991" s="138" t="s">
        <v>24</v>
      </c>
      <c r="B3991" s="18">
        <v>268730</v>
      </c>
    </row>
    <row r="3992" spans="1:2">
      <c r="A3992" s="135" t="s">
        <v>733</v>
      </c>
      <c r="B3992" s="18">
        <v>226730</v>
      </c>
    </row>
    <row r="3993" spans="1:2">
      <c r="A3993" s="135" t="s">
        <v>737</v>
      </c>
      <c r="B3993" s="18">
        <v>10000</v>
      </c>
    </row>
    <row r="3994" spans="1:2">
      <c r="A3994" s="135" t="s">
        <v>739</v>
      </c>
      <c r="B3994" s="18">
        <v>32000</v>
      </c>
    </row>
    <row r="3995" spans="1:2">
      <c r="A3995" s="136" t="s">
        <v>85</v>
      </c>
      <c r="B3995" s="28">
        <v>27700</v>
      </c>
    </row>
    <row r="3996" spans="1:2">
      <c r="A3996" s="138" t="s">
        <v>24</v>
      </c>
      <c r="B3996" s="18">
        <v>27700</v>
      </c>
    </row>
    <row r="3997" spans="1:2">
      <c r="A3997" s="135" t="s">
        <v>733</v>
      </c>
      <c r="B3997" s="18">
        <v>23900</v>
      </c>
    </row>
    <row r="3998" spans="1:2">
      <c r="A3998" s="135" t="s">
        <v>739</v>
      </c>
      <c r="B3998" s="18">
        <v>3800</v>
      </c>
    </row>
    <row r="3999" spans="1:2">
      <c r="A3999" s="134" t="s">
        <v>143</v>
      </c>
      <c r="B3999" s="24">
        <v>63120</v>
      </c>
    </row>
    <row r="4000" spans="1:2">
      <c r="A4000" s="136" t="s">
        <v>3</v>
      </c>
      <c r="B4000" s="28">
        <v>36120</v>
      </c>
    </row>
    <row r="4001" spans="1:2">
      <c r="A4001" s="138" t="s">
        <v>5</v>
      </c>
      <c r="B4001" s="18">
        <v>36120</v>
      </c>
    </row>
    <row r="4002" spans="1:2">
      <c r="A4002" s="135" t="s">
        <v>741</v>
      </c>
      <c r="B4002" s="18">
        <v>800</v>
      </c>
    </row>
    <row r="4003" spans="1:2">
      <c r="A4003" s="135" t="s">
        <v>742</v>
      </c>
      <c r="B4003" s="18">
        <v>4970</v>
      </c>
    </row>
    <row r="4004" spans="1:2">
      <c r="A4004" s="135" t="s">
        <v>743</v>
      </c>
      <c r="B4004" s="18">
        <v>5800</v>
      </c>
    </row>
    <row r="4005" spans="1:2">
      <c r="A4005" s="135" t="s">
        <v>745</v>
      </c>
      <c r="B4005" s="18">
        <v>1000</v>
      </c>
    </row>
    <row r="4006" spans="1:2">
      <c r="A4006" s="135" t="s">
        <v>746</v>
      </c>
      <c r="B4006" s="18">
        <v>5550</v>
      </c>
    </row>
    <row r="4007" spans="1:2">
      <c r="A4007" s="135" t="s">
        <v>747</v>
      </c>
      <c r="B4007" s="18">
        <v>6000</v>
      </c>
    </row>
    <row r="4008" spans="1:2">
      <c r="A4008" s="135" t="s">
        <v>748</v>
      </c>
      <c r="B4008" s="18">
        <v>500</v>
      </c>
    </row>
    <row r="4009" spans="1:2">
      <c r="A4009" s="135" t="s">
        <v>749</v>
      </c>
      <c r="B4009" s="18">
        <v>100</v>
      </c>
    </row>
    <row r="4010" spans="1:2">
      <c r="A4010" s="135" t="s">
        <v>751</v>
      </c>
      <c r="B4010" s="18">
        <v>1500</v>
      </c>
    </row>
    <row r="4011" spans="1:2">
      <c r="A4011" s="135" t="s">
        <v>752</v>
      </c>
      <c r="B4011" s="18">
        <v>1200</v>
      </c>
    </row>
    <row r="4012" spans="1:2">
      <c r="A4012" s="135" t="s">
        <v>753</v>
      </c>
      <c r="B4012" s="18">
        <v>100</v>
      </c>
    </row>
    <row r="4013" spans="1:2">
      <c r="A4013" s="135" t="s">
        <v>754</v>
      </c>
      <c r="B4013" s="18">
        <v>3500</v>
      </c>
    </row>
    <row r="4014" spans="1:2">
      <c r="A4014" s="135" t="s">
        <v>757</v>
      </c>
      <c r="B4014" s="18">
        <v>1000</v>
      </c>
    </row>
    <row r="4015" spans="1:2">
      <c r="A4015" s="135" t="s">
        <v>758</v>
      </c>
      <c r="B4015" s="18">
        <v>900</v>
      </c>
    </row>
    <row r="4016" spans="1:2">
      <c r="A4016" s="135" t="s">
        <v>759</v>
      </c>
      <c r="B4016" s="18">
        <v>2000</v>
      </c>
    </row>
    <row r="4017" spans="1:2">
      <c r="A4017" s="135" t="s">
        <v>762</v>
      </c>
      <c r="B4017" s="18">
        <v>1000</v>
      </c>
    </row>
    <row r="4018" spans="1:2">
      <c r="A4018" s="135" t="s">
        <v>764</v>
      </c>
      <c r="B4018" s="18">
        <v>200</v>
      </c>
    </row>
    <row r="4019" spans="1:2">
      <c r="A4019" s="136" t="s">
        <v>82</v>
      </c>
      <c r="B4019" s="28">
        <v>15000</v>
      </c>
    </row>
    <row r="4020" spans="1:2">
      <c r="A4020" s="138" t="s">
        <v>5</v>
      </c>
      <c r="B4020" s="18">
        <v>14930</v>
      </c>
    </row>
    <row r="4021" spans="1:2">
      <c r="A4021" s="135" t="s">
        <v>741</v>
      </c>
      <c r="B4021" s="18">
        <v>600</v>
      </c>
    </row>
    <row r="4022" spans="1:2">
      <c r="A4022" s="135" t="s">
        <v>743</v>
      </c>
      <c r="B4022" s="18">
        <v>660</v>
      </c>
    </row>
    <row r="4023" spans="1:2">
      <c r="A4023" s="135" t="s">
        <v>744</v>
      </c>
      <c r="B4023" s="18">
        <v>140</v>
      </c>
    </row>
    <row r="4024" spans="1:2">
      <c r="A4024" s="135" t="s">
        <v>745</v>
      </c>
      <c r="B4024" s="18">
        <v>2000</v>
      </c>
    </row>
    <row r="4025" spans="1:2">
      <c r="A4025" s="135" t="s">
        <v>746</v>
      </c>
      <c r="B4025" s="18">
        <v>2800</v>
      </c>
    </row>
    <row r="4026" spans="1:2">
      <c r="A4026" s="135" t="s">
        <v>748</v>
      </c>
      <c r="B4026" s="18">
        <v>100</v>
      </c>
    </row>
    <row r="4027" spans="1:2">
      <c r="A4027" s="135" t="s">
        <v>749</v>
      </c>
      <c r="B4027" s="18">
        <v>400</v>
      </c>
    </row>
    <row r="4028" spans="1:2">
      <c r="A4028" s="135" t="s">
        <v>751</v>
      </c>
      <c r="B4028" s="18">
        <v>3000</v>
      </c>
    </row>
    <row r="4029" spans="1:2">
      <c r="A4029" s="135" t="s">
        <v>752</v>
      </c>
      <c r="B4029" s="18">
        <v>200</v>
      </c>
    </row>
    <row r="4030" spans="1:2">
      <c r="A4030" s="135" t="s">
        <v>756</v>
      </c>
      <c r="B4030" s="18">
        <v>250</v>
      </c>
    </row>
    <row r="4031" spans="1:2">
      <c r="A4031" s="135" t="s">
        <v>757</v>
      </c>
      <c r="B4031" s="18">
        <v>500</v>
      </c>
    </row>
    <row r="4032" spans="1:2">
      <c r="A4032" s="135" t="s">
        <v>758</v>
      </c>
      <c r="B4032" s="18">
        <v>50</v>
      </c>
    </row>
    <row r="4033" spans="1:2">
      <c r="A4033" s="135" t="s">
        <v>759</v>
      </c>
      <c r="B4033" s="18">
        <v>4000</v>
      </c>
    </row>
    <row r="4034" spans="1:2">
      <c r="A4034" s="135" t="s">
        <v>763</v>
      </c>
      <c r="B4034" s="18">
        <v>100</v>
      </c>
    </row>
    <row r="4035" spans="1:2">
      <c r="A4035" s="135" t="s">
        <v>767</v>
      </c>
      <c r="B4035" s="18">
        <v>130</v>
      </c>
    </row>
    <row r="4036" spans="1:2">
      <c r="A4036" s="138" t="s">
        <v>17</v>
      </c>
      <c r="B4036" s="18">
        <v>70</v>
      </c>
    </row>
    <row r="4037" spans="1:2">
      <c r="A4037" s="135" t="s">
        <v>771</v>
      </c>
      <c r="B4037" s="18">
        <v>50</v>
      </c>
    </row>
    <row r="4038" spans="1:2">
      <c r="A4038" s="135" t="s">
        <v>773</v>
      </c>
      <c r="B4038" s="18">
        <v>20</v>
      </c>
    </row>
    <row r="4039" spans="1:2">
      <c r="A4039" s="136" t="s">
        <v>85</v>
      </c>
      <c r="B4039" s="28">
        <v>5000</v>
      </c>
    </row>
    <row r="4040" spans="1:2">
      <c r="A4040" s="138" t="s">
        <v>5</v>
      </c>
      <c r="B4040" s="18">
        <v>5000</v>
      </c>
    </row>
    <row r="4041" spans="1:2">
      <c r="A4041" s="135" t="s">
        <v>747</v>
      </c>
      <c r="B4041" s="18">
        <v>5000</v>
      </c>
    </row>
    <row r="4042" spans="1:2">
      <c r="A4042" s="136" t="s">
        <v>110</v>
      </c>
      <c r="B4042" s="28">
        <v>7000</v>
      </c>
    </row>
    <row r="4043" spans="1:2">
      <c r="A4043" s="138" t="s">
        <v>5</v>
      </c>
      <c r="B4043" s="18">
        <v>6850</v>
      </c>
    </row>
    <row r="4044" spans="1:2">
      <c r="A4044" s="135" t="s">
        <v>745</v>
      </c>
      <c r="B4044" s="18">
        <v>100</v>
      </c>
    </row>
    <row r="4045" spans="1:2">
      <c r="A4045" s="135" t="s">
        <v>746</v>
      </c>
      <c r="B4045" s="18">
        <v>100</v>
      </c>
    </row>
    <row r="4046" spans="1:2">
      <c r="A4046" s="135" t="s">
        <v>751</v>
      </c>
      <c r="B4046" s="18">
        <v>2500</v>
      </c>
    </row>
    <row r="4047" spans="1:2">
      <c r="A4047" s="135" t="s">
        <v>756</v>
      </c>
      <c r="B4047" s="18">
        <v>500</v>
      </c>
    </row>
    <row r="4048" spans="1:2">
      <c r="A4048" s="135" t="s">
        <v>759</v>
      </c>
      <c r="B4048" s="18">
        <v>3500</v>
      </c>
    </row>
    <row r="4049" spans="1:2">
      <c r="A4049" s="135" t="s">
        <v>767</v>
      </c>
      <c r="B4049" s="18">
        <v>150</v>
      </c>
    </row>
    <row r="4050" spans="1:2">
      <c r="A4050" s="138" t="s">
        <v>633</v>
      </c>
      <c r="B4050" s="18">
        <v>150</v>
      </c>
    </row>
    <row r="4051" spans="1:2">
      <c r="A4051" s="135" t="s">
        <v>786</v>
      </c>
      <c r="B4051" s="18">
        <v>150</v>
      </c>
    </row>
    <row r="4052" spans="1:2">
      <c r="A4052" s="137" t="s">
        <v>855</v>
      </c>
      <c r="B4052" s="26">
        <v>3522000</v>
      </c>
    </row>
    <row r="4053" spans="1:2">
      <c r="A4053" s="136" t="s">
        <v>511</v>
      </c>
      <c r="B4053" s="28">
        <v>1412000</v>
      </c>
    </row>
    <row r="4054" spans="1:2">
      <c r="A4054" s="136" t="s">
        <v>512</v>
      </c>
      <c r="B4054" s="28">
        <v>740000</v>
      </c>
    </row>
    <row r="4055" spans="1:2">
      <c r="A4055" s="136" t="s">
        <v>513</v>
      </c>
      <c r="B4055" s="28">
        <v>1287000</v>
      </c>
    </row>
    <row r="4056" spans="1:2">
      <c r="A4056" s="136" t="s">
        <v>515</v>
      </c>
      <c r="B4056" s="28">
        <v>80000</v>
      </c>
    </row>
    <row r="4057" spans="1:2" ht="25.5">
      <c r="A4057" s="136" t="s">
        <v>516</v>
      </c>
      <c r="B4057" s="28">
        <v>3000</v>
      </c>
    </row>
    <row r="4058" spans="1:2">
      <c r="A4058" s="133" t="s">
        <v>144</v>
      </c>
      <c r="B4058" s="24">
        <v>3522000</v>
      </c>
    </row>
    <row r="4059" spans="1:2">
      <c r="A4059" s="134" t="s">
        <v>145</v>
      </c>
      <c r="B4059" s="24">
        <v>2540000</v>
      </c>
    </row>
    <row r="4060" spans="1:2">
      <c r="A4060" s="136" t="s">
        <v>3</v>
      </c>
      <c r="B4060" s="28">
        <v>1250000</v>
      </c>
    </row>
    <row r="4061" spans="1:2">
      <c r="A4061" s="138" t="s">
        <v>24</v>
      </c>
      <c r="B4061" s="18">
        <v>1250000</v>
      </c>
    </row>
    <row r="4062" spans="1:2">
      <c r="A4062" s="135" t="s">
        <v>733</v>
      </c>
      <c r="B4062" s="18">
        <v>1020000</v>
      </c>
    </row>
    <row r="4063" spans="1:2">
      <c r="A4063" s="135" t="s">
        <v>737</v>
      </c>
      <c r="B4063" s="18">
        <v>60000</v>
      </c>
    </row>
    <row r="4064" spans="1:2">
      <c r="A4064" s="135" t="s">
        <v>739</v>
      </c>
      <c r="B4064" s="18">
        <v>170000</v>
      </c>
    </row>
    <row r="4065" spans="1:2">
      <c r="A4065" s="136" t="s">
        <v>81</v>
      </c>
      <c r="B4065" s="28">
        <v>700000</v>
      </c>
    </row>
    <row r="4066" spans="1:2">
      <c r="A4066" s="138" t="s">
        <v>24</v>
      </c>
      <c r="B4066" s="18">
        <v>700000</v>
      </c>
    </row>
    <row r="4067" spans="1:2">
      <c r="A4067" s="135" t="s">
        <v>733</v>
      </c>
      <c r="B4067" s="18">
        <v>600000</v>
      </c>
    </row>
    <row r="4068" spans="1:2">
      <c r="A4068" s="135" t="s">
        <v>739</v>
      </c>
      <c r="B4068" s="18">
        <v>100000</v>
      </c>
    </row>
    <row r="4069" spans="1:2">
      <c r="A4069" s="136" t="s">
        <v>82</v>
      </c>
      <c r="B4069" s="28">
        <v>590000</v>
      </c>
    </row>
    <row r="4070" spans="1:2">
      <c r="A4070" s="138" t="s">
        <v>24</v>
      </c>
      <c r="B4070" s="18">
        <v>590000</v>
      </c>
    </row>
    <row r="4071" spans="1:2">
      <c r="A4071" s="135" t="s">
        <v>733</v>
      </c>
      <c r="B4071" s="18">
        <v>480000</v>
      </c>
    </row>
    <row r="4072" spans="1:2">
      <c r="A4072" s="135" t="s">
        <v>737</v>
      </c>
      <c r="B4072" s="18">
        <v>30000</v>
      </c>
    </row>
    <row r="4073" spans="1:2">
      <c r="A4073" s="135" t="s">
        <v>739</v>
      </c>
      <c r="B4073" s="18">
        <v>80000</v>
      </c>
    </row>
    <row r="4074" spans="1:2">
      <c r="A4074" s="134" t="s">
        <v>146</v>
      </c>
      <c r="B4074" s="24">
        <v>897000</v>
      </c>
    </row>
    <row r="4075" spans="1:2">
      <c r="A4075" s="136" t="s">
        <v>3</v>
      </c>
      <c r="B4075" s="28">
        <v>162000</v>
      </c>
    </row>
    <row r="4076" spans="1:2">
      <c r="A4076" s="138" t="s">
        <v>5</v>
      </c>
      <c r="B4076" s="18">
        <v>153000</v>
      </c>
    </row>
    <row r="4077" spans="1:2">
      <c r="A4077" s="135" t="s">
        <v>742</v>
      </c>
      <c r="B4077" s="18">
        <v>15000</v>
      </c>
    </row>
    <row r="4078" spans="1:2">
      <c r="A4078" s="135" t="s">
        <v>745</v>
      </c>
      <c r="B4078" s="18">
        <v>10000</v>
      </c>
    </row>
    <row r="4079" spans="1:2">
      <c r="A4079" s="135" t="s">
        <v>747</v>
      </c>
      <c r="B4079" s="18">
        <v>128000</v>
      </c>
    </row>
    <row r="4080" spans="1:2">
      <c r="A4080" s="138" t="s">
        <v>36</v>
      </c>
      <c r="B4080" s="18">
        <v>9000</v>
      </c>
    </row>
    <row r="4081" spans="1:2">
      <c r="A4081" s="135" t="s">
        <v>783</v>
      </c>
      <c r="B4081" s="18">
        <v>9000</v>
      </c>
    </row>
    <row r="4082" spans="1:2">
      <c r="A4082" s="136" t="s">
        <v>82</v>
      </c>
      <c r="B4082" s="28">
        <v>655000</v>
      </c>
    </row>
    <row r="4083" spans="1:2">
      <c r="A4083" s="138" t="s">
        <v>5</v>
      </c>
      <c r="B4083" s="18">
        <v>651800</v>
      </c>
    </row>
    <row r="4084" spans="1:2">
      <c r="A4084" s="135" t="s">
        <v>741</v>
      </c>
      <c r="B4084" s="18">
        <v>2000</v>
      </c>
    </row>
    <row r="4085" spans="1:2">
      <c r="A4085" s="135" t="s">
        <v>742</v>
      </c>
      <c r="B4085" s="18">
        <v>40000</v>
      </c>
    </row>
    <row r="4086" spans="1:2">
      <c r="A4086" s="135" t="s">
        <v>743</v>
      </c>
      <c r="B4086" s="18">
        <v>10000</v>
      </c>
    </row>
    <row r="4087" spans="1:2">
      <c r="A4087" s="135" t="s">
        <v>744</v>
      </c>
      <c r="B4087" s="18">
        <v>2000</v>
      </c>
    </row>
    <row r="4088" spans="1:2">
      <c r="A4088" s="135" t="s">
        <v>745</v>
      </c>
      <c r="B4088" s="18">
        <v>40000</v>
      </c>
    </row>
    <row r="4089" spans="1:2">
      <c r="A4089" s="135" t="s">
        <v>746</v>
      </c>
      <c r="B4089" s="18">
        <v>230000</v>
      </c>
    </row>
    <row r="4090" spans="1:2">
      <c r="A4090" s="135" t="s">
        <v>747</v>
      </c>
      <c r="B4090" s="18">
        <v>52000</v>
      </c>
    </row>
    <row r="4091" spans="1:2">
      <c r="A4091" s="135" t="s">
        <v>748</v>
      </c>
      <c r="B4091" s="18">
        <v>10000</v>
      </c>
    </row>
    <row r="4092" spans="1:2">
      <c r="A4092" s="135" t="s">
        <v>749</v>
      </c>
      <c r="B4092" s="18">
        <v>19000</v>
      </c>
    </row>
    <row r="4093" spans="1:2">
      <c r="A4093" s="135" t="s">
        <v>750</v>
      </c>
      <c r="B4093" s="18">
        <v>6500</v>
      </c>
    </row>
    <row r="4094" spans="1:2">
      <c r="A4094" s="135" t="s">
        <v>751</v>
      </c>
      <c r="B4094" s="18">
        <v>14000</v>
      </c>
    </row>
    <row r="4095" spans="1:2">
      <c r="A4095" s="135" t="s">
        <v>752</v>
      </c>
      <c r="B4095" s="18">
        <v>90000</v>
      </c>
    </row>
    <row r="4096" spans="1:2">
      <c r="A4096" s="135" t="s">
        <v>753</v>
      </c>
      <c r="B4096" s="18">
        <v>6000</v>
      </c>
    </row>
    <row r="4097" spans="1:2">
      <c r="A4097" s="135" t="s">
        <v>754</v>
      </c>
      <c r="B4097" s="18">
        <v>35000</v>
      </c>
    </row>
    <row r="4098" spans="1:2">
      <c r="A4098" s="135" t="s">
        <v>755</v>
      </c>
      <c r="B4098" s="18">
        <v>16000</v>
      </c>
    </row>
    <row r="4099" spans="1:2">
      <c r="A4099" s="135" t="s">
        <v>756</v>
      </c>
      <c r="B4099" s="18">
        <v>10000</v>
      </c>
    </row>
    <row r="4100" spans="1:2">
      <c r="A4100" s="135" t="s">
        <v>757</v>
      </c>
      <c r="B4100" s="18">
        <v>3000</v>
      </c>
    </row>
    <row r="4101" spans="1:2">
      <c r="A4101" s="135" t="s">
        <v>758</v>
      </c>
      <c r="B4101" s="18">
        <v>10000</v>
      </c>
    </row>
    <row r="4102" spans="1:2">
      <c r="A4102" s="135" t="s">
        <v>759</v>
      </c>
      <c r="B4102" s="18">
        <v>12000</v>
      </c>
    </row>
    <row r="4103" spans="1:2">
      <c r="A4103" s="135" t="s">
        <v>761</v>
      </c>
      <c r="B4103" s="18">
        <v>10000</v>
      </c>
    </row>
    <row r="4104" spans="1:2">
      <c r="A4104" s="135" t="s">
        <v>762</v>
      </c>
      <c r="B4104" s="18">
        <v>22000</v>
      </c>
    </row>
    <row r="4105" spans="1:2">
      <c r="A4105" s="135" t="s">
        <v>763</v>
      </c>
      <c r="B4105" s="18">
        <v>300</v>
      </c>
    </row>
    <row r="4106" spans="1:2">
      <c r="A4106" s="135" t="s">
        <v>764</v>
      </c>
      <c r="B4106" s="18">
        <v>2000</v>
      </c>
    </row>
    <row r="4107" spans="1:2">
      <c r="A4107" s="135" t="s">
        <v>765</v>
      </c>
      <c r="B4107" s="18">
        <v>10000</v>
      </c>
    </row>
    <row r="4108" spans="1:2">
      <c r="A4108" s="138" t="s">
        <v>17</v>
      </c>
      <c r="B4108" s="18">
        <v>3200</v>
      </c>
    </row>
    <row r="4109" spans="1:2">
      <c r="A4109" s="135" t="s">
        <v>771</v>
      </c>
      <c r="B4109" s="18">
        <v>3000</v>
      </c>
    </row>
    <row r="4110" spans="1:2">
      <c r="A4110" s="135" t="s">
        <v>773</v>
      </c>
      <c r="B4110" s="18">
        <v>200</v>
      </c>
    </row>
    <row r="4111" spans="1:2">
      <c r="A4111" s="136" t="s">
        <v>110</v>
      </c>
      <c r="B4111" s="28">
        <v>80000</v>
      </c>
    </row>
    <row r="4112" spans="1:2">
      <c r="A4112" s="138" t="s">
        <v>5</v>
      </c>
      <c r="B4112" s="18">
        <v>80000</v>
      </c>
    </row>
    <row r="4113" spans="1:2">
      <c r="A4113" s="135" t="s">
        <v>746</v>
      </c>
      <c r="B4113" s="18">
        <v>80000</v>
      </c>
    </row>
    <row r="4114" spans="1:2">
      <c r="A4114" s="134" t="s">
        <v>147</v>
      </c>
      <c r="B4114" s="24">
        <v>85000</v>
      </c>
    </row>
    <row r="4115" spans="1:2">
      <c r="A4115" s="136" t="s">
        <v>81</v>
      </c>
      <c r="B4115" s="28">
        <v>40000</v>
      </c>
    </row>
    <row r="4116" spans="1:2">
      <c r="A4116" s="138" t="s">
        <v>9</v>
      </c>
      <c r="B4116" s="18">
        <v>25000</v>
      </c>
    </row>
    <row r="4117" spans="1:2">
      <c r="A4117" s="135" t="s">
        <v>808</v>
      </c>
      <c r="B4117" s="18">
        <v>25000</v>
      </c>
    </row>
    <row r="4118" spans="1:2">
      <c r="A4118" s="138" t="s">
        <v>62</v>
      </c>
      <c r="B4118" s="18">
        <v>15000</v>
      </c>
    </row>
    <row r="4119" spans="1:2">
      <c r="A4119" s="135" t="s">
        <v>815</v>
      </c>
      <c r="B4119" s="18">
        <v>15000</v>
      </c>
    </row>
    <row r="4120" spans="1:2">
      <c r="A4120" s="136" t="s">
        <v>82</v>
      </c>
      <c r="B4120" s="28">
        <v>42000</v>
      </c>
    </row>
    <row r="4121" spans="1:2">
      <c r="A4121" s="138" t="s">
        <v>9</v>
      </c>
      <c r="B4121" s="18">
        <v>42000</v>
      </c>
    </row>
    <row r="4122" spans="1:2">
      <c r="A4122" s="135" t="s">
        <v>802</v>
      </c>
      <c r="B4122" s="18">
        <v>27000</v>
      </c>
    </row>
    <row r="4123" spans="1:2">
      <c r="A4123" s="135" t="s">
        <v>805</v>
      </c>
      <c r="B4123" s="18">
        <v>15000</v>
      </c>
    </row>
    <row r="4124" spans="1:2" ht="25.5">
      <c r="A4124" s="136" t="s">
        <v>97</v>
      </c>
      <c r="B4124" s="28">
        <v>3000</v>
      </c>
    </row>
    <row r="4125" spans="1:2">
      <c r="A4125" s="138" t="s">
        <v>9</v>
      </c>
      <c r="B4125" s="18">
        <v>3000</v>
      </c>
    </row>
    <row r="4126" spans="1:2">
      <c r="A4126" s="135" t="s">
        <v>802</v>
      </c>
      <c r="B4126" s="18">
        <v>3000</v>
      </c>
    </row>
    <row r="4127" spans="1:2">
      <c r="A4127" s="137" t="s">
        <v>856</v>
      </c>
      <c r="B4127" s="26">
        <v>8305542</v>
      </c>
    </row>
    <row r="4128" spans="1:2">
      <c r="A4128" s="136" t="s">
        <v>511</v>
      </c>
      <c r="B4128" s="28">
        <v>2707154</v>
      </c>
    </row>
    <row r="4129" spans="1:2">
      <c r="A4129" s="136" t="s">
        <v>512</v>
      </c>
      <c r="B4129" s="28">
        <v>101400</v>
      </c>
    </row>
    <row r="4130" spans="1:2">
      <c r="A4130" s="136" t="s">
        <v>513</v>
      </c>
      <c r="B4130" s="28">
        <v>3270388</v>
      </c>
    </row>
    <row r="4131" spans="1:2">
      <c r="A4131" s="136" t="s">
        <v>515</v>
      </c>
      <c r="B4131" s="28">
        <v>132500</v>
      </c>
    </row>
    <row r="4132" spans="1:2" ht="25.5">
      <c r="A4132" s="136" t="s">
        <v>516</v>
      </c>
      <c r="B4132" s="28">
        <v>2094100</v>
      </c>
    </row>
    <row r="4133" spans="1:2">
      <c r="A4133" s="133" t="s">
        <v>581</v>
      </c>
      <c r="B4133" s="24">
        <v>8305542</v>
      </c>
    </row>
    <row r="4134" spans="1:2">
      <c r="A4134" s="134" t="s">
        <v>242</v>
      </c>
      <c r="B4134" s="24">
        <v>5345982</v>
      </c>
    </row>
    <row r="4135" spans="1:2">
      <c r="A4135" s="136" t="s">
        <v>3</v>
      </c>
      <c r="B4135" s="28">
        <v>2707154</v>
      </c>
    </row>
    <row r="4136" spans="1:2">
      <c r="A4136" s="138" t="s">
        <v>24</v>
      </c>
      <c r="B4136" s="18">
        <v>2707154</v>
      </c>
    </row>
    <row r="4137" spans="1:2">
      <c r="A4137" s="135" t="s">
        <v>733</v>
      </c>
      <c r="B4137" s="18">
        <v>2241964</v>
      </c>
    </row>
    <row r="4138" spans="1:2">
      <c r="A4138" s="135" t="s">
        <v>738</v>
      </c>
      <c r="B4138" s="18">
        <v>156000</v>
      </c>
    </row>
    <row r="4139" spans="1:2">
      <c r="A4139" s="135" t="s">
        <v>739</v>
      </c>
      <c r="B4139" s="18">
        <v>309190</v>
      </c>
    </row>
    <row r="4140" spans="1:2">
      <c r="A4140" s="136" t="s">
        <v>81</v>
      </c>
      <c r="B4140" s="28">
        <v>14400</v>
      </c>
    </row>
    <row r="4141" spans="1:2">
      <c r="A4141" s="138" t="s">
        <v>24</v>
      </c>
      <c r="B4141" s="18">
        <v>14400</v>
      </c>
    </row>
    <row r="4142" spans="1:2">
      <c r="A4142" s="135" t="s">
        <v>735</v>
      </c>
      <c r="B4142" s="18">
        <v>10000</v>
      </c>
    </row>
    <row r="4143" spans="1:2">
      <c r="A4143" s="135" t="s">
        <v>736</v>
      </c>
      <c r="B4143" s="18">
        <v>2000</v>
      </c>
    </row>
    <row r="4144" spans="1:2">
      <c r="A4144" s="135" t="s">
        <v>738</v>
      </c>
      <c r="B4144" s="18">
        <v>1000</v>
      </c>
    </row>
    <row r="4145" spans="1:2">
      <c r="A4145" s="135" t="s">
        <v>739</v>
      </c>
      <c r="B4145" s="18">
        <v>1400</v>
      </c>
    </row>
    <row r="4146" spans="1:2">
      <c r="A4146" s="136" t="s">
        <v>576</v>
      </c>
      <c r="B4146" s="28">
        <v>2017428</v>
      </c>
    </row>
    <row r="4147" spans="1:2">
      <c r="A4147" s="138" t="s">
        <v>24</v>
      </c>
      <c r="B4147" s="18">
        <v>2017428</v>
      </c>
    </row>
    <row r="4148" spans="1:2">
      <c r="A4148" s="135" t="s">
        <v>733</v>
      </c>
      <c r="B4148" s="18">
        <v>950000</v>
      </c>
    </row>
    <row r="4149" spans="1:2">
      <c r="A4149" s="135" t="s">
        <v>735</v>
      </c>
      <c r="B4149" s="18">
        <v>126450</v>
      </c>
    </row>
    <row r="4150" spans="1:2">
      <c r="A4150" s="135" t="s">
        <v>736</v>
      </c>
      <c r="B4150" s="18">
        <v>520427</v>
      </c>
    </row>
    <row r="4151" spans="1:2">
      <c r="A4151" s="135" t="s">
        <v>737</v>
      </c>
      <c r="B4151" s="18">
        <v>66336</v>
      </c>
    </row>
    <row r="4152" spans="1:2">
      <c r="A4152" s="135" t="s">
        <v>738</v>
      </c>
      <c r="B4152" s="18">
        <v>126450</v>
      </c>
    </row>
    <row r="4153" spans="1:2">
      <c r="A4153" s="135" t="s">
        <v>739</v>
      </c>
      <c r="B4153" s="18">
        <v>227765</v>
      </c>
    </row>
    <row r="4154" spans="1:2">
      <c r="A4154" s="136" t="s">
        <v>82</v>
      </c>
      <c r="B4154" s="28">
        <v>607000</v>
      </c>
    </row>
    <row r="4155" spans="1:2">
      <c r="A4155" s="138" t="s">
        <v>24</v>
      </c>
      <c r="B4155" s="18">
        <v>607000</v>
      </c>
    </row>
    <row r="4156" spans="1:2">
      <c r="A4156" s="135" t="s">
        <v>733</v>
      </c>
      <c r="B4156" s="18">
        <v>200000</v>
      </c>
    </row>
    <row r="4157" spans="1:2">
      <c r="A4157" s="135" t="s">
        <v>737</v>
      </c>
      <c r="B4157" s="18">
        <v>351000</v>
      </c>
    </row>
    <row r="4158" spans="1:2">
      <c r="A4158" s="135" t="s">
        <v>738</v>
      </c>
      <c r="B4158" s="18">
        <v>25000</v>
      </c>
    </row>
    <row r="4159" spans="1:2">
      <c r="A4159" s="135" t="s">
        <v>739</v>
      </c>
      <c r="B4159" s="18">
        <v>31000</v>
      </c>
    </row>
    <row r="4160" spans="1:2">
      <c r="A4160" s="134" t="s">
        <v>243</v>
      </c>
      <c r="B4160" s="24">
        <v>655260</v>
      </c>
    </row>
    <row r="4161" spans="1:2">
      <c r="A4161" s="136" t="s">
        <v>81</v>
      </c>
      <c r="B4161" s="28">
        <v>84300</v>
      </c>
    </row>
    <row r="4162" spans="1:2">
      <c r="A4162" s="138" t="s">
        <v>5</v>
      </c>
      <c r="B4162" s="18">
        <v>84150</v>
      </c>
    </row>
    <row r="4163" spans="1:2">
      <c r="A4163" s="135" t="s">
        <v>755</v>
      </c>
      <c r="B4163" s="18">
        <v>7800</v>
      </c>
    </row>
    <row r="4164" spans="1:2">
      <c r="A4164" s="135" t="s">
        <v>756</v>
      </c>
      <c r="B4164" s="18">
        <v>6000</v>
      </c>
    </row>
    <row r="4165" spans="1:2">
      <c r="A4165" s="135" t="s">
        <v>757</v>
      </c>
      <c r="B4165" s="18">
        <v>10200</v>
      </c>
    </row>
    <row r="4166" spans="1:2">
      <c r="A4166" s="135" t="s">
        <v>759</v>
      </c>
      <c r="B4166" s="18">
        <v>26000</v>
      </c>
    </row>
    <row r="4167" spans="1:2">
      <c r="A4167" s="135" t="s">
        <v>762</v>
      </c>
      <c r="B4167" s="18">
        <v>26000</v>
      </c>
    </row>
    <row r="4168" spans="1:2">
      <c r="A4168" s="135" t="s">
        <v>763</v>
      </c>
      <c r="B4168" s="18">
        <v>7000</v>
      </c>
    </row>
    <row r="4169" spans="1:2">
      <c r="A4169" s="135" t="s">
        <v>765</v>
      </c>
      <c r="B4169" s="18">
        <v>150</v>
      </c>
    </row>
    <row r="4170" spans="1:2">
      <c r="A4170" s="135" t="s">
        <v>767</v>
      </c>
      <c r="B4170" s="18">
        <v>1000</v>
      </c>
    </row>
    <row r="4171" spans="1:2">
      <c r="A4171" s="138" t="s">
        <v>17</v>
      </c>
      <c r="B4171" s="18">
        <v>150</v>
      </c>
    </row>
    <row r="4172" spans="1:2">
      <c r="A4172" s="135" t="s">
        <v>772</v>
      </c>
      <c r="B4172" s="18">
        <v>50</v>
      </c>
    </row>
    <row r="4173" spans="1:2">
      <c r="A4173" s="135" t="s">
        <v>773</v>
      </c>
      <c r="B4173" s="18">
        <v>100</v>
      </c>
    </row>
    <row r="4174" spans="1:2">
      <c r="A4174" s="136" t="s">
        <v>576</v>
      </c>
      <c r="B4174" s="28">
        <v>257960</v>
      </c>
    </row>
    <row r="4175" spans="1:2">
      <c r="A4175" s="138" t="s">
        <v>5</v>
      </c>
      <c r="B4175" s="18">
        <v>257960</v>
      </c>
    </row>
    <row r="4176" spans="1:2">
      <c r="A4176" s="135" t="s">
        <v>742</v>
      </c>
      <c r="B4176" s="18">
        <v>91600</v>
      </c>
    </row>
    <row r="4177" spans="1:2">
      <c r="A4177" s="135" t="s">
        <v>747</v>
      </c>
      <c r="B4177" s="18">
        <v>66360</v>
      </c>
    </row>
    <row r="4178" spans="1:2">
      <c r="A4178" s="135" t="s">
        <v>752</v>
      </c>
      <c r="B4178" s="18">
        <v>100000</v>
      </c>
    </row>
    <row r="4179" spans="1:2">
      <c r="A4179" s="136" t="s">
        <v>82</v>
      </c>
      <c r="B4179" s="28">
        <v>313000</v>
      </c>
    </row>
    <row r="4180" spans="1:2">
      <c r="A4180" s="138" t="s">
        <v>5</v>
      </c>
      <c r="B4180" s="18">
        <v>313000</v>
      </c>
    </row>
    <row r="4181" spans="1:2">
      <c r="A4181" s="135" t="s">
        <v>741</v>
      </c>
      <c r="B4181" s="18">
        <v>10000</v>
      </c>
    </row>
    <row r="4182" spans="1:2">
      <c r="A4182" s="135" t="s">
        <v>742</v>
      </c>
      <c r="B4182" s="18">
        <v>10000</v>
      </c>
    </row>
    <row r="4183" spans="1:2">
      <c r="A4183" s="135" t="s">
        <v>743</v>
      </c>
      <c r="B4183" s="18">
        <v>10000</v>
      </c>
    </row>
    <row r="4184" spans="1:2">
      <c r="A4184" s="135" t="s">
        <v>745</v>
      </c>
      <c r="B4184" s="18">
        <v>20000</v>
      </c>
    </row>
    <row r="4185" spans="1:2">
      <c r="A4185" s="135" t="s">
        <v>746</v>
      </c>
      <c r="B4185" s="18">
        <v>20000</v>
      </c>
    </row>
    <row r="4186" spans="1:2">
      <c r="A4186" s="135" t="s">
        <v>747</v>
      </c>
      <c r="B4186" s="18">
        <v>50000</v>
      </c>
    </row>
    <row r="4187" spans="1:2">
      <c r="A4187" s="135" t="s">
        <v>748</v>
      </c>
      <c r="B4187" s="18">
        <v>32000</v>
      </c>
    </row>
    <row r="4188" spans="1:2">
      <c r="A4188" s="135" t="s">
        <v>749</v>
      </c>
      <c r="B4188" s="18">
        <v>25000</v>
      </c>
    </row>
    <row r="4189" spans="1:2">
      <c r="A4189" s="135" t="s">
        <v>750</v>
      </c>
      <c r="B4189" s="18">
        <v>70000</v>
      </c>
    </row>
    <row r="4190" spans="1:2">
      <c r="A4190" s="135" t="s">
        <v>751</v>
      </c>
      <c r="B4190" s="18">
        <v>30000</v>
      </c>
    </row>
    <row r="4191" spans="1:2">
      <c r="A4191" s="135" t="s">
        <v>753</v>
      </c>
      <c r="B4191" s="18">
        <v>5000</v>
      </c>
    </row>
    <row r="4192" spans="1:2">
      <c r="A4192" s="135" t="s">
        <v>754</v>
      </c>
      <c r="B4192" s="18">
        <v>30000</v>
      </c>
    </row>
    <row r="4193" spans="1:2">
      <c r="A4193" s="135" t="s">
        <v>758</v>
      </c>
      <c r="B4193" s="18">
        <v>1000</v>
      </c>
    </row>
    <row r="4194" spans="1:2">
      <c r="A4194" s="134" t="s">
        <v>244</v>
      </c>
      <c r="B4194" s="24">
        <v>2700</v>
      </c>
    </row>
    <row r="4195" spans="1:2">
      <c r="A4195" s="136" t="s">
        <v>81</v>
      </c>
      <c r="B4195" s="28">
        <v>2700</v>
      </c>
    </row>
    <row r="4196" spans="1:2">
      <c r="A4196" s="138" t="s">
        <v>633</v>
      </c>
      <c r="B4196" s="18">
        <v>2700</v>
      </c>
    </row>
    <row r="4197" spans="1:2">
      <c r="A4197" s="135" t="s">
        <v>791</v>
      </c>
      <c r="B4197" s="18">
        <v>2700</v>
      </c>
    </row>
    <row r="4198" spans="1:2">
      <c r="A4198" s="134" t="s">
        <v>245</v>
      </c>
      <c r="B4198" s="24">
        <v>76400</v>
      </c>
    </row>
    <row r="4199" spans="1:2">
      <c r="A4199" s="136" t="s">
        <v>82</v>
      </c>
      <c r="B4199" s="28">
        <v>75000</v>
      </c>
    </row>
    <row r="4200" spans="1:2">
      <c r="A4200" s="138" t="s">
        <v>21</v>
      </c>
      <c r="B4200" s="18">
        <v>5000</v>
      </c>
    </row>
    <row r="4201" spans="1:2">
      <c r="A4201" s="135" t="s">
        <v>796</v>
      </c>
      <c r="B4201" s="18">
        <v>5000</v>
      </c>
    </row>
    <row r="4202" spans="1:2">
      <c r="A4202" s="138" t="s">
        <v>9</v>
      </c>
      <c r="B4202" s="18">
        <v>70000</v>
      </c>
    </row>
    <row r="4203" spans="1:2">
      <c r="A4203" s="135" t="s">
        <v>802</v>
      </c>
      <c r="B4203" s="18">
        <v>4000</v>
      </c>
    </row>
    <row r="4204" spans="1:2">
      <c r="A4204" s="135" t="s">
        <v>803</v>
      </c>
      <c r="B4204" s="18">
        <v>5000</v>
      </c>
    </row>
    <row r="4205" spans="1:2">
      <c r="A4205" s="135" t="s">
        <v>804</v>
      </c>
      <c r="B4205" s="18">
        <v>50000</v>
      </c>
    </row>
    <row r="4206" spans="1:2">
      <c r="A4206" s="135" t="s">
        <v>806</v>
      </c>
      <c r="B4206" s="18">
        <v>4000</v>
      </c>
    </row>
    <row r="4207" spans="1:2">
      <c r="A4207" s="135" t="s">
        <v>807</v>
      </c>
      <c r="B4207" s="18">
        <v>3000</v>
      </c>
    </row>
    <row r="4208" spans="1:2">
      <c r="A4208" s="135" t="s">
        <v>808</v>
      </c>
      <c r="B4208" s="18">
        <v>4000</v>
      </c>
    </row>
    <row r="4209" spans="1:2" ht="25.5">
      <c r="A4209" s="136" t="s">
        <v>97</v>
      </c>
      <c r="B4209" s="28">
        <v>1400</v>
      </c>
    </row>
    <row r="4210" spans="1:2">
      <c r="A4210" s="138" t="s">
        <v>9</v>
      </c>
      <c r="B4210" s="18">
        <v>1400</v>
      </c>
    </row>
    <row r="4211" spans="1:2">
      <c r="A4211" s="135" t="s">
        <v>804</v>
      </c>
      <c r="B4211" s="18">
        <v>1400</v>
      </c>
    </row>
    <row r="4212" spans="1:2">
      <c r="A4212" s="134" t="s">
        <v>482</v>
      </c>
      <c r="B4212" s="24">
        <v>2225200</v>
      </c>
    </row>
    <row r="4213" spans="1:2">
      <c r="A4213" s="136" t="s">
        <v>110</v>
      </c>
      <c r="B4213" s="28">
        <v>132500</v>
      </c>
    </row>
    <row r="4214" spans="1:2">
      <c r="A4214" s="138" t="s">
        <v>9</v>
      </c>
      <c r="B4214" s="18">
        <v>132500</v>
      </c>
    </row>
    <row r="4215" spans="1:2">
      <c r="A4215" s="135" t="s">
        <v>809</v>
      </c>
      <c r="B4215" s="18">
        <v>132500</v>
      </c>
    </row>
    <row r="4216" spans="1:2">
      <c r="A4216" s="136" t="s">
        <v>7</v>
      </c>
      <c r="B4216" s="28">
        <v>2092700</v>
      </c>
    </row>
    <row r="4217" spans="1:2">
      <c r="A4217" s="138" t="s">
        <v>9</v>
      </c>
      <c r="B4217" s="18">
        <v>2092700</v>
      </c>
    </row>
    <row r="4218" spans="1:2">
      <c r="A4218" s="135" t="s">
        <v>809</v>
      </c>
      <c r="B4218" s="18">
        <v>2092700</v>
      </c>
    </row>
    <row r="4219" spans="1:2">
      <c r="A4219" s="132" t="s">
        <v>483</v>
      </c>
      <c r="B4219" s="25">
        <v>23968550</v>
      </c>
    </row>
    <row r="4220" spans="1:2">
      <c r="A4220" s="137" t="s">
        <v>857</v>
      </c>
      <c r="B4220" s="26">
        <v>23968550</v>
      </c>
    </row>
    <row r="4221" spans="1:2">
      <c r="A4221" s="136" t="s">
        <v>511</v>
      </c>
      <c r="B4221" s="28">
        <v>23460700</v>
      </c>
    </row>
    <row r="4222" spans="1:2">
      <c r="A4222" s="136" t="s">
        <v>513</v>
      </c>
      <c r="B4222" s="28">
        <v>367850</v>
      </c>
    </row>
    <row r="4223" spans="1:2" ht="25.5">
      <c r="A4223" s="136" t="s">
        <v>516</v>
      </c>
      <c r="B4223" s="28">
        <v>140000</v>
      </c>
    </row>
    <row r="4224" spans="1:2">
      <c r="A4224" s="133" t="s">
        <v>228</v>
      </c>
      <c r="B4224" s="24">
        <v>18830930</v>
      </c>
    </row>
    <row r="4225" spans="1:2">
      <c r="A4225" s="134" t="s">
        <v>229</v>
      </c>
      <c r="B4225" s="24">
        <v>17435000</v>
      </c>
    </row>
    <row r="4226" spans="1:2">
      <c r="A4226" s="136" t="s">
        <v>3</v>
      </c>
      <c r="B4226" s="28">
        <v>17435000</v>
      </c>
    </row>
    <row r="4227" spans="1:2">
      <c r="A4227" s="138" t="s">
        <v>24</v>
      </c>
      <c r="B4227" s="18">
        <v>17435000</v>
      </c>
    </row>
    <row r="4228" spans="1:2">
      <c r="A4228" s="135" t="s">
        <v>733</v>
      </c>
      <c r="B4228" s="18">
        <v>13840000</v>
      </c>
    </row>
    <row r="4229" spans="1:2">
      <c r="A4229" s="135" t="s">
        <v>735</v>
      </c>
      <c r="B4229" s="18">
        <v>1000</v>
      </c>
    </row>
    <row r="4230" spans="1:2">
      <c r="A4230" s="135" t="s">
        <v>736</v>
      </c>
      <c r="B4230" s="18">
        <v>68000</v>
      </c>
    </row>
    <row r="4231" spans="1:2">
      <c r="A4231" s="135" t="s">
        <v>737</v>
      </c>
      <c r="B4231" s="18">
        <v>1246000</v>
      </c>
    </row>
    <row r="4232" spans="1:2">
      <c r="A4232" s="135" t="s">
        <v>739</v>
      </c>
      <c r="B4232" s="18">
        <v>2280000</v>
      </c>
    </row>
    <row r="4233" spans="1:2">
      <c r="A4233" s="134" t="s">
        <v>230</v>
      </c>
      <c r="B4233" s="24">
        <v>1332930</v>
      </c>
    </row>
    <row r="4234" spans="1:2">
      <c r="A4234" s="136" t="s">
        <v>3</v>
      </c>
      <c r="B4234" s="28">
        <v>1332930</v>
      </c>
    </row>
    <row r="4235" spans="1:2">
      <c r="A4235" s="138" t="s">
        <v>5</v>
      </c>
      <c r="B4235" s="18">
        <v>1332930</v>
      </c>
    </row>
    <row r="4236" spans="1:2">
      <c r="A4236" s="135" t="s">
        <v>742</v>
      </c>
      <c r="B4236" s="18">
        <v>305000</v>
      </c>
    </row>
    <row r="4237" spans="1:2">
      <c r="A4237" s="135" t="s">
        <v>757</v>
      </c>
      <c r="B4237" s="18">
        <v>30000</v>
      </c>
    </row>
    <row r="4238" spans="1:2">
      <c r="A4238" s="135" t="s">
        <v>758</v>
      </c>
      <c r="B4238" s="18">
        <v>1000</v>
      </c>
    </row>
    <row r="4239" spans="1:2">
      <c r="A4239" s="135" t="s">
        <v>759</v>
      </c>
      <c r="B4239" s="18">
        <v>883000</v>
      </c>
    </row>
    <row r="4240" spans="1:2">
      <c r="A4240" s="135" t="s">
        <v>761</v>
      </c>
      <c r="B4240" s="18">
        <v>20000</v>
      </c>
    </row>
    <row r="4241" spans="1:2">
      <c r="A4241" s="135" t="s">
        <v>765</v>
      </c>
      <c r="B4241" s="18">
        <v>14600</v>
      </c>
    </row>
    <row r="4242" spans="1:2">
      <c r="A4242" s="135" t="s">
        <v>767</v>
      </c>
      <c r="B4242" s="18">
        <v>79330</v>
      </c>
    </row>
    <row r="4243" spans="1:2">
      <c r="A4243" s="134" t="s">
        <v>231</v>
      </c>
      <c r="B4243" s="24">
        <v>60000</v>
      </c>
    </row>
    <row r="4244" spans="1:2">
      <c r="A4244" s="136" t="s">
        <v>3</v>
      </c>
      <c r="B4244" s="28">
        <v>60000</v>
      </c>
    </row>
    <row r="4245" spans="1:2">
      <c r="A4245" s="138" t="s">
        <v>17</v>
      </c>
      <c r="B4245" s="18">
        <v>60000</v>
      </c>
    </row>
    <row r="4246" spans="1:2">
      <c r="A4246" s="135" t="s">
        <v>771</v>
      </c>
      <c r="B4246" s="18">
        <v>58000</v>
      </c>
    </row>
    <row r="4247" spans="1:2">
      <c r="A4247" s="135" t="s">
        <v>772</v>
      </c>
      <c r="B4247" s="18">
        <v>1000</v>
      </c>
    </row>
    <row r="4248" spans="1:2">
      <c r="A4248" s="135" t="s">
        <v>773</v>
      </c>
      <c r="B4248" s="18">
        <v>1000</v>
      </c>
    </row>
    <row r="4249" spans="1:2">
      <c r="A4249" s="134" t="s">
        <v>232</v>
      </c>
      <c r="B4249" s="24">
        <v>3000</v>
      </c>
    </row>
    <row r="4250" spans="1:2">
      <c r="A4250" s="136" t="s">
        <v>3</v>
      </c>
      <c r="B4250" s="28">
        <v>3000</v>
      </c>
    </row>
    <row r="4251" spans="1:2">
      <c r="A4251" s="138" t="s">
        <v>24</v>
      </c>
      <c r="B4251" s="18">
        <v>3000</v>
      </c>
    </row>
    <row r="4252" spans="1:2">
      <c r="A4252" s="135" t="s">
        <v>733</v>
      </c>
      <c r="B4252" s="18">
        <v>3000</v>
      </c>
    </row>
    <row r="4253" spans="1:2">
      <c r="A4253" s="133" t="s">
        <v>233</v>
      </c>
      <c r="B4253" s="24">
        <v>4579620</v>
      </c>
    </row>
    <row r="4254" spans="1:2">
      <c r="A4254" s="134" t="s">
        <v>580</v>
      </c>
      <c r="B4254" s="24">
        <v>2200850</v>
      </c>
    </row>
    <row r="4255" spans="1:2">
      <c r="A4255" s="136" t="s">
        <v>3</v>
      </c>
      <c r="B4255" s="28">
        <v>2164810</v>
      </c>
    </row>
    <row r="4256" spans="1:2">
      <c r="A4256" s="138" t="s">
        <v>17</v>
      </c>
      <c r="B4256" s="18">
        <v>270710</v>
      </c>
    </row>
    <row r="4257" spans="1:2" ht="25.5">
      <c r="A4257" s="135" t="s">
        <v>768</v>
      </c>
      <c r="B4257" s="18">
        <v>270710</v>
      </c>
    </row>
    <row r="4258" spans="1:2">
      <c r="A4258" s="138" t="s">
        <v>42</v>
      </c>
      <c r="B4258" s="18">
        <v>1894100</v>
      </c>
    </row>
    <row r="4259" spans="1:2" ht="25.5">
      <c r="A4259" s="135" t="s">
        <v>825</v>
      </c>
      <c r="B4259" s="18">
        <v>1894100</v>
      </c>
    </row>
    <row r="4260" spans="1:2">
      <c r="A4260" s="136" t="s">
        <v>576</v>
      </c>
      <c r="B4260" s="28">
        <v>36040</v>
      </c>
    </row>
    <row r="4261" spans="1:2">
      <c r="A4261" s="138" t="s">
        <v>17</v>
      </c>
      <c r="B4261" s="18">
        <v>36040</v>
      </c>
    </row>
    <row r="4262" spans="1:2" ht="25.5">
      <c r="A4262" s="135" t="s">
        <v>768</v>
      </c>
      <c r="B4262" s="18">
        <v>36040</v>
      </c>
    </row>
    <row r="4263" spans="1:2">
      <c r="A4263" s="134" t="s">
        <v>628</v>
      </c>
      <c r="B4263" s="24">
        <v>178600</v>
      </c>
    </row>
    <row r="4264" spans="1:2">
      <c r="A4264" s="136" t="s">
        <v>3</v>
      </c>
      <c r="B4264" s="28">
        <v>178600</v>
      </c>
    </row>
    <row r="4265" spans="1:2">
      <c r="A4265" s="138" t="s">
        <v>17</v>
      </c>
      <c r="B4265" s="18">
        <v>10000</v>
      </c>
    </row>
    <row r="4266" spans="1:2" ht="25.5">
      <c r="A4266" s="135" t="s">
        <v>768</v>
      </c>
      <c r="B4266" s="18">
        <v>10000</v>
      </c>
    </row>
    <row r="4267" spans="1:2">
      <c r="A4267" s="138" t="s">
        <v>42</v>
      </c>
      <c r="B4267" s="18">
        <v>168600</v>
      </c>
    </row>
    <row r="4268" spans="1:2" ht="25.5">
      <c r="A4268" s="135" t="s">
        <v>825</v>
      </c>
      <c r="B4268" s="18">
        <v>168600</v>
      </c>
    </row>
    <row r="4269" spans="1:2">
      <c r="A4269" s="134" t="s">
        <v>629</v>
      </c>
      <c r="B4269" s="24">
        <v>148600</v>
      </c>
    </row>
    <row r="4270" spans="1:2">
      <c r="A4270" s="136" t="s">
        <v>3</v>
      </c>
      <c r="B4270" s="28">
        <v>148600</v>
      </c>
    </row>
    <row r="4271" spans="1:2">
      <c r="A4271" s="138" t="s">
        <v>17</v>
      </c>
      <c r="B4271" s="18">
        <v>49730</v>
      </c>
    </row>
    <row r="4272" spans="1:2">
      <c r="A4272" s="135" t="s">
        <v>770</v>
      </c>
      <c r="B4272" s="18">
        <v>49730</v>
      </c>
    </row>
    <row r="4273" spans="1:2">
      <c r="A4273" s="138" t="s">
        <v>42</v>
      </c>
      <c r="B4273" s="18">
        <v>98870</v>
      </c>
    </row>
    <row r="4274" spans="1:2">
      <c r="A4274" s="135" t="s">
        <v>826</v>
      </c>
      <c r="B4274" s="18">
        <v>98870</v>
      </c>
    </row>
    <row r="4275" spans="1:2">
      <c r="A4275" s="134" t="s">
        <v>630</v>
      </c>
      <c r="B4275" s="24">
        <v>385970</v>
      </c>
    </row>
    <row r="4276" spans="1:2">
      <c r="A4276" s="136" t="s">
        <v>3</v>
      </c>
      <c r="B4276" s="28">
        <v>54160</v>
      </c>
    </row>
    <row r="4277" spans="1:2">
      <c r="A4277" s="138" t="s">
        <v>17</v>
      </c>
      <c r="B4277" s="18">
        <v>54160</v>
      </c>
    </row>
    <row r="4278" spans="1:2" ht="25.5">
      <c r="A4278" s="135" t="s">
        <v>768</v>
      </c>
      <c r="B4278" s="18">
        <v>54160</v>
      </c>
    </row>
    <row r="4279" spans="1:2">
      <c r="A4279" s="136" t="s">
        <v>20</v>
      </c>
      <c r="B4279" s="28">
        <v>331810</v>
      </c>
    </row>
    <row r="4280" spans="1:2">
      <c r="A4280" s="138" t="s">
        <v>42</v>
      </c>
      <c r="B4280" s="18">
        <v>331810</v>
      </c>
    </row>
    <row r="4281" spans="1:2" ht="25.5">
      <c r="A4281" s="135" t="s">
        <v>825</v>
      </c>
      <c r="B4281" s="18">
        <v>331810</v>
      </c>
    </row>
    <row r="4282" spans="1:2">
      <c r="A4282" s="134" t="s">
        <v>631</v>
      </c>
      <c r="B4282" s="24">
        <v>1374900</v>
      </c>
    </row>
    <row r="4283" spans="1:2">
      <c r="A4283" s="136" t="s">
        <v>3</v>
      </c>
      <c r="B4283" s="28">
        <v>1374900</v>
      </c>
    </row>
    <row r="4284" spans="1:2">
      <c r="A4284" s="138" t="s">
        <v>17</v>
      </c>
      <c r="B4284" s="18">
        <v>265500</v>
      </c>
    </row>
    <row r="4285" spans="1:2">
      <c r="A4285" s="135" t="s">
        <v>769</v>
      </c>
      <c r="B4285" s="18">
        <v>265500</v>
      </c>
    </row>
    <row r="4286" spans="1:2">
      <c r="A4286" s="138" t="s">
        <v>42</v>
      </c>
      <c r="B4286" s="18">
        <v>1109400</v>
      </c>
    </row>
    <row r="4287" spans="1:2">
      <c r="A4287" s="135" t="s">
        <v>824</v>
      </c>
      <c r="B4287" s="18">
        <v>1109400</v>
      </c>
    </row>
    <row r="4288" spans="1:2">
      <c r="A4288" s="134" t="s">
        <v>632</v>
      </c>
      <c r="B4288" s="24">
        <v>290700</v>
      </c>
    </row>
    <row r="4289" spans="1:2">
      <c r="A4289" s="136" t="s">
        <v>3</v>
      </c>
      <c r="B4289" s="28">
        <v>150700</v>
      </c>
    </row>
    <row r="4290" spans="1:2">
      <c r="A4290" s="138" t="s">
        <v>42</v>
      </c>
      <c r="B4290" s="18">
        <v>150700</v>
      </c>
    </row>
    <row r="4291" spans="1:2">
      <c r="A4291" s="135" t="s">
        <v>827</v>
      </c>
      <c r="B4291" s="18">
        <v>150700</v>
      </c>
    </row>
    <row r="4292" spans="1:2">
      <c r="A4292" s="136" t="s">
        <v>7</v>
      </c>
      <c r="B4292" s="28">
        <v>140000</v>
      </c>
    </row>
    <row r="4293" spans="1:2">
      <c r="A4293" s="138" t="s">
        <v>17</v>
      </c>
      <c r="B4293" s="18">
        <v>44900</v>
      </c>
    </row>
    <row r="4294" spans="1:2">
      <c r="A4294" s="135" t="s">
        <v>770</v>
      </c>
      <c r="B4294" s="18">
        <v>44900</v>
      </c>
    </row>
    <row r="4295" spans="1:2">
      <c r="A4295" s="138" t="s">
        <v>42</v>
      </c>
      <c r="B4295" s="18">
        <v>95100</v>
      </c>
    </row>
    <row r="4296" spans="1:2">
      <c r="A4296" s="135" t="s">
        <v>827</v>
      </c>
      <c r="B4296" s="18">
        <v>95100</v>
      </c>
    </row>
    <row r="4297" spans="1:2">
      <c r="A4297" s="133" t="s">
        <v>484</v>
      </c>
      <c r="B4297" s="24">
        <v>558000</v>
      </c>
    </row>
    <row r="4298" spans="1:2">
      <c r="A4298" s="134" t="s">
        <v>485</v>
      </c>
      <c r="B4298" s="24">
        <v>558000</v>
      </c>
    </row>
    <row r="4299" spans="1:2">
      <c r="A4299" s="136" t="s">
        <v>3</v>
      </c>
      <c r="B4299" s="28">
        <v>558000</v>
      </c>
    </row>
    <row r="4300" spans="1:2">
      <c r="A4300" s="138" t="s">
        <v>633</v>
      </c>
      <c r="B4300" s="18">
        <v>558000</v>
      </c>
    </row>
    <row r="4301" spans="1:2" ht="25.5">
      <c r="A4301" s="135" t="s">
        <v>794</v>
      </c>
      <c r="B4301" s="18">
        <v>558000</v>
      </c>
    </row>
    <row r="4302" spans="1:2">
      <c r="A4302" s="132" t="s">
        <v>486</v>
      </c>
      <c r="B4302" s="25">
        <v>4021920</v>
      </c>
    </row>
    <row r="4303" spans="1:2">
      <c r="A4303" s="137" t="s">
        <v>858</v>
      </c>
      <c r="B4303" s="26">
        <v>4021920</v>
      </c>
    </row>
    <row r="4304" spans="1:2">
      <c r="A4304" s="136" t="s">
        <v>511</v>
      </c>
      <c r="B4304" s="28">
        <v>2424270</v>
      </c>
    </row>
    <row r="4305" spans="1:2">
      <c r="A4305" s="136" t="s">
        <v>514</v>
      </c>
      <c r="B4305" s="28">
        <v>5280</v>
      </c>
    </row>
    <row r="4306" spans="1:2" ht="25.5">
      <c r="A4306" s="136" t="s">
        <v>516</v>
      </c>
      <c r="B4306" s="28">
        <v>898370</v>
      </c>
    </row>
    <row r="4307" spans="1:2">
      <c r="A4307" s="136" t="s">
        <v>518</v>
      </c>
      <c r="B4307" s="28">
        <v>694000</v>
      </c>
    </row>
    <row r="4308" spans="1:2">
      <c r="A4308" s="133" t="s">
        <v>234</v>
      </c>
      <c r="B4308" s="24">
        <v>1885600</v>
      </c>
    </row>
    <row r="4309" spans="1:2">
      <c r="A4309" s="134" t="s">
        <v>235</v>
      </c>
      <c r="B4309" s="24">
        <v>495800</v>
      </c>
    </row>
    <row r="4310" spans="1:2">
      <c r="A4310" s="136" t="s">
        <v>3</v>
      </c>
      <c r="B4310" s="28">
        <v>495800</v>
      </c>
    </row>
    <row r="4311" spans="1:2">
      <c r="A4311" s="138" t="s">
        <v>5</v>
      </c>
      <c r="B4311" s="18">
        <v>495800</v>
      </c>
    </row>
    <row r="4312" spans="1:2">
      <c r="A4312" s="135" t="s">
        <v>741</v>
      </c>
      <c r="B4312" s="18">
        <v>26000</v>
      </c>
    </row>
    <row r="4313" spans="1:2">
      <c r="A4313" s="135" t="s">
        <v>743</v>
      </c>
      <c r="B4313" s="18">
        <v>14000</v>
      </c>
    </row>
    <row r="4314" spans="1:2">
      <c r="A4314" s="135" t="s">
        <v>744</v>
      </c>
      <c r="B4314" s="18">
        <v>600</v>
      </c>
    </row>
    <row r="4315" spans="1:2">
      <c r="A4315" s="135" t="s">
        <v>745</v>
      </c>
      <c r="B4315" s="18">
        <v>180000</v>
      </c>
    </row>
    <row r="4316" spans="1:2">
      <c r="A4316" s="135" t="s">
        <v>751</v>
      </c>
      <c r="B4316" s="18">
        <v>224000</v>
      </c>
    </row>
    <row r="4317" spans="1:2">
      <c r="A4317" s="135" t="s">
        <v>756</v>
      </c>
      <c r="B4317" s="18">
        <v>50000</v>
      </c>
    </row>
    <row r="4318" spans="1:2">
      <c r="A4318" s="135" t="s">
        <v>760</v>
      </c>
      <c r="B4318" s="18">
        <v>1200</v>
      </c>
    </row>
    <row r="4319" spans="1:2">
      <c r="A4319" s="134" t="s">
        <v>236</v>
      </c>
      <c r="B4319" s="24">
        <v>1208000</v>
      </c>
    </row>
    <row r="4320" spans="1:2">
      <c r="A4320" s="136" t="s">
        <v>3</v>
      </c>
      <c r="B4320" s="28">
        <v>953000</v>
      </c>
    </row>
    <row r="4321" spans="1:2">
      <c r="A4321" s="138" t="s">
        <v>5</v>
      </c>
      <c r="B4321" s="18">
        <v>952500</v>
      </c>
    </row>
    <row r="4322" spans="1:2">
      <c r="A4322" s="135" t="s">
        <v>747</v>
      </c>
      <c r="B4322" s="18">
        <v>302600</v>
      </c>
    </row>
    <row r="4323" spans="1:2">
      <c r="A4323" s="135" t="s">
        <v>748</v>
      </c>
      <c r="B4323" s="18">
        <v>8000</v>
      </c>
    </row>
    <row r="4324" spans="1:2">
      <c r="A4324" s="135" t="s">
        <v>749</v>
      </c>
      <c r="B4324" s="18">
        <v>5000</v>
      </c>
    </row>
    <row r="4325" spans="1:2">
      <c r="A4325" s="135" t="s">
        <v>753</v>
      </c>
      <c r="B4325" s="18">
        <v>30000</v>
      </c>
    </row>
    <row r="4326" spans="1:2">
      <c r="A4326" s="135" t="s">
        <v>754</v>
      </c>
      <c r="B4326" s="18">
        <v>146600</v>
      </c>
    </row>
    <row r="4327" spans="1:2">
      <c r="A4327" s="135" t="s">
        <v>755</v>
      </c>
      <c r="B4327" s="18">
        <v>220200</v>
      </c>
    </row>
    <row r="4328" spans="1:2">
      <c r="A4328" s="135" t="s">
        <v>757</v>
      </c>
      <c r="B4328" s="18">
        <v>10000</v>
      </c>
    </row>
    <row r="4329" spans="1:2">
      <c r="A4329" s="135" t="s">
        <v>762</v>
      </c>
      <c r="B4329" s="18">
        <v>220000</v>
      </c>
    </row>
    <row r="4330" spans="1:2">
      <c r="A4330" s="135" t="s">
        <v>763</v>
      </c>
      <c r="B4330" s="18">
        <v>3000</v>
      </c>
    </row>
    <row r="4331" spans="1:2">
      <c r="A4331" s="135" t="s">
        <v>765</v>
      </c>
      <c r="B4331" s="18">
        <v>4100</v>
      </c>
    </row>
    <row r="4332" spans="1:2">
      <c r="A4332" s="135" t="s">
        <v>767</v>
      </c>
      <c r="B4332" s="18">
        <v>3000</v>
      </c>
    </row>
    <row r="4333" spans="1:2">
      <c r="A4333" s="138" t="s">
        <v>17</v>
      </c>
      <c r="B4333" s="18">
        <v>500</v>
      </c>
    </row>
    <row r="4334" spans="1:2">
      <c r="A4334" s="135" t="s">
        <v>773</v>
      </c>
      <c r="B4334" s="18">
        <v>500</v>
      </c>
    </row>
    <row r="4335" spans="1:2">
      <c r="A4335" s="136" t="s">
        <v>7</v>
      </c>
      <c r="B4335" s="28">
        <v>25000</v>
      </c>
    </row>
    <row r="4336" spans="1:2">
      <c r="A4336" s="138" t="s">
        <v>5</v>
      </c>
      <c r="B4336" s="18">
        <v>25000</v>
      </c>
    </row>
    <row r="4337" spans="1:2">
      <c r="A4337" s="135" t="s">
        <v>752</v>
      </c>
      <c r="B4337" s="18">
        <v>25000</v>
      </c>
    </row>
    <row r="4338" spans="1:2">
      <c r="A4338" s="136" t="s">
        <v>577</v>
      </c>
      <c r="B4338" s="28">
        <v>230000</v>
      </c>
    </row>
    <row r="4339" spans="1:2">
      <c r="A4339" s="138" t="s">
        <v>5</v>
      </c>
      <c r="B4339" s="18">
        <v>230000</v>
      </c>
    </row>
    <row r="4340" spans="1:2">
      <c r="A4340" s="135" t="s">
        <v>759</v>
      </c>
      <c r="B4340" s="18">
        <v>230000</v>
      </c>
    </row>
    <row r="4341" spans="1:2">
      <c r="A4341" s="134" t="s">
        <v>487</v>
      </c>
      <c r="B4341" s="24">
        <v>46300</v>
      </c>
    </row>
    <row r="4342" spans="1:2">
      <c r="A4342" s="136" t="s">
        <v>3</v>
      </c>
      <c r="B4342" s="28">
        <v>46300</v>
      </c>
    </row>
    <row r="4343" spans="1:2">
      <c r="A4343" s="138" t="s">
        <v>5</v>
      </c>
      <c r="B4343" s="18">
        <v>46300</v>
      </c>
    </row>
    <row r="4344" spans="1:2">
      <c r="A4344" s="135" t="s">
        <v>743</v>
      </c>
      <c r="B4344" s="18">
        <v>800</v>
      </c>
    </row>
    <row r="4345" spans="1:2">
      <c r="A4345" s="135" t="s">
        <v>750</v>
      </c>
      <c r="B4345" s="18">
        <v>30000</v>
      </c>
    </row>
    <row r="4346" spans="1:2">
      <c r="A4346" s="135" t="s">
        <v>752</v>
      </c>
      <c r="B4346" s="18">
        <v>12500</v>
      </c>
    </row>
    <row r="4347" spans="1:2">
      <c r="A4347" s="135" t="s">
        <v>756</v>
      </c>
      <c r="B4347" s="18">
        <v>3000</v>
      </c>
    </row>
    <row r="4348" spans="1:2">
      <c r="A4348" s="134" t="s">
        <v>237</v>
      </c>
      <c r="B4348" s="24">
        <v>135500</v>
      </c>
    </row>
    <row r="4349" spans="1:2">
      <c r="A4349" s="136" t="s">
        <v>3</v>
      </c>
      <c r="B4349" s="28">
        <v>58650</v>
      </c>
    </row>
    <row r="4350" spans="1:2">
      <c r="A4350" s="138" t="s">
        <v>9</v>
      </c>
      <c r="B4350" s="18">
        <v>58650</v>
      </c>
    </row>
    <row r="4351" spans="1:2">
      <c r="A4351" s="135" t="s">
        <v>802</v>
      </c>
      <c r="B4351" s="18">
        <v>58650</v>
      </c>
    </row>
    <row r="4352" spans="1:2">
      <c r="A4352" s="136" t="s">
        <v>7</v>
      </c>
      <c r="B4352" s="28">
        <v>76850</v>
      </c>
    </row>
    <row r="4353" spans="1:2">
      <c r="A4353" s="138" t="s">
        <v>9</v>
      </c>
      <c r="B4353" s="18">
        <v>76850</v>
      </c>
    </row>
    <row r="4354" spans="1:2">
      <c r="A4354" s="135" t="s">
        <v>802</v>
      </c>
      <c r="B4354" s="18">
        <v>46350</v>
      </c>
    </row>
    <row r="4355" spans="1:2">
      <c r="A4355" s="135" t="s">
        <v>803</v>
      </c>
      <c r="B4355" s="18">
        <v>3000</v>
      </c>
    </row>
    <row r="4356" spans="1:2">
      <c r="A4356" s="135" t="s">
        <v>804</v>
      </c>
      <c r="B4356" s="18">
        <v>25000</v>
      </c>
    </row>
    <row r="4357" spans="1:2">
      <c r="A4357" s="135" t="s">
        <v>806</v>
      </c>
      <c r="B4357" s="18">
        <v>500</v>
      </c>
    </row>
    <row r="4358" spans="1:2">
      <c r="A4358" s="135" t="s">
        <v>808</v>
      </c>
      <c r="B4358" s="18">
        <v>2000</v>
      </c>
    </row>
    <row r="4359" spans="1:2">
      <c r="A4359" s="133" t="s">
        <v>267</v>
      </c>
      <c r="B4359" s="24">
        <v>2131040</v>
      </c>
    </row>
    <row r="4360" spans="1:2">
      <c r="A4360" s="143" t="s">
        <v>268</v>
      </c>
      <c r="B4360" s="24">
        <v>296720</v>
      </c>
    </row>
    <row r="4361" spans="1:2">
      <c r="A4361" s="136" t="s">
        <v>3</v>
      </c>
      <c r="B4361" s="28">
        <v>296720</v>
      </c>
    </row>
    <row r="4362" spans="1:2">
      <c r="A4362" s="138" t="s">
        <v>5</v>
      </c>
      <c r="B4362" s="18">
        <v>296720</v>
      </c>
    </row>
    <row r="4363" spans="1:2">
      <c r="A4363" s="135" t="s">
        <v>755</v>
      </c>
      <c r="B4363" s="18">
        <v>296720</v>
      </c>
    </row>
    <row r="4364" spans="1:2">
      <c r="A4364" s="134" t="s">
        <v>269</v>
      </c>
      <c r="B4364" s="24">
        <v>50250</v>
      </c>
    </row>
    <row r="4365" spans="1:2">
      <c r="A4365" s="136" t="s">
        <v>3</v>
      </c>
      <c r="B4365" s="28">
        <v>42500</v>
      </c>
    </row>
    <row r="4366" spans="1:2">
      <c r="A4366" s="138" t="s">
        <v>5</v>
      </c>
      <c r="B4366" s="18">
        <v>42500</v>
      </c>
    </row>
    <row r="4367" spans="1:2">
      <c r="A4367" s="135" t="s">
        <v>752</v>
      </c>
      <c r="B4367" s="18">
        <v>7500</v>
      </c>
    </row>
    <row r="4368" spans="1:2">
      <c r="A4368" s="135" t="s">
        <v>755</v>
      </c>
      <c r="B4368" s="18">
        <v>35000</v>
      </c>
    </row>
    <row r="4369" spans="1:2">
      <c r="A4369" s="136" t="s">
        <v>7</v>
      </c>
      <c r="B4369" s="28">
        <v>7750</v>
      </c>
    </row>
    <row r="4370" spans="1:2">
      <c r="A4370" s="138" t="s">
        <v>9</v>
      </c>
      <c r="B4370" s="18">
        <v>7750</v>
      </c>
    </row>
    <row r="4371" spans="1:2">
      <c r="A4371" s="135" t="s">
        <v>803</v>
      </c>
      <c r="B4371" s="18">
        <v>7750</v>
      </c>
    </row>
    <row r="4372" spans="1:2">
      <c r="A4372" s="134" t="s">
        <v>270</v>
      </c>
      <c r="B4372" s="24">
        <v>782800</v>
      </c>
    </row>
    <row r="4373" spans="1:2">
      <c r="A4373" s="136" t="s">
        <v>3</v>
      </c>
      <c r="B4373" s="28">
        <v>351800</v>
      </c>
    </row>
    <row r="4374" spans="1:2">
      <c r="A4374" s="138" t="s">
        <v>5</v>
      </c>
      <c r="B4374" s="18">
        <v>351800</v>
      </c>
    </row>
    <row r="4375" spans="1:2">
      <c r="A4375" s="135" t="s">
        <v>743</v>
      </c>
      <c r="B4375" s="18">
        <v>7000</v>
      </c>
    </row>
    <row r="4376" spans="1:2">
      <c r="A4376" s="135" t="s">
        <v>752</v>
      </c>
      <c r="B4376" s="18">
        <v>211500</v>
      </c>
    </row>
    <row r="4377" spans="1:2">
      <c r="A4377" s="135" t="s">
        <v>755</v>
      </c>
      <c r="B4377" s="18">
        <v>76500</v>
      </c>
    </row>
    <row r="4378" spans="1:2">
      <c r="A4378" s="135" t="s">
        <v>757</v>
      </c>
      <c r="B4378" s="18">
        <v>50000</v>
      </c>
    </row>
    <row r="4379" spans="1:2">
      <c r="A4379" s="135" t="s">
        <v>759</v>
      </c>
      <c r="B4379" s="18">
        <v>6800</v>
      </c>
    </row>
    <row r="4380" spans="1:2">
      <c r="A4380" s="136" t="s">
        <v>7</v>
      </c>
      <c r="B4380" s="28">
        <v>6000</v>
      </c>
    </row>
    <row r="4381" spans="1:2">
      <c r="A4381" s="138" t="s">
        <v>9</v>
      </c>
      <c r="B4381" s="18">
        <v>6000</v>
      </c>
    </row>
    <row r="4382" spans="1:2">
      <c r="A4382" s="135" t="s">
        <v>802</v>
      </c>
      <c r="B4382" s="18">
        <v>6000</v>
      </c>
    </row>
    <row r="4383" spans="1:2">
      <c r="A4383" s="136" t="s">
        <v>577</v>
      </c>
      <c r="B4383" s="28">
        <v>425000</v>
      </c>
    </row>
    <row r="4384" spans="1:2">
      <c r="A4384" s="138" t="s">
        <v>5</v>
      </c>
      <c r="B4384" s="18">
        <v>425000</v>
      </c>
    </row>
    <row r="4385" spans="1:2">
      <c r="A4385" s="135" t="s">
        <v>758</v>
      </c>
      <c r="B4385" s="18">
        <v>425000</v>
      </c>
    </row>
    <row r="4386" spans="1:2">
      <c r="A4386" s="134" t="s">
        <v>271</v>
      </c>
      <c r="B4386" s="24">
        <v>231600</v>
      </c>
    </row>
    <row r="4387" spans="1:2">
      <c r="A4387" s="136" t="s">
        <v>7</v>
      </c>
      <c r="B4387" s="28">
        <v>192600</v>
      </c>
    </row>
    <row r="4388" spans="1:2">
      <c r="A4388" s="138" t="s">
        <v>5</v>
      </c>
      <c r="B4388" s="18">
        <v>192600</v>
      </c>
    </row>
    <row r="4389" spans="1:2">
      <c r="A4389" s="135" t="s">
        <v>752</v>
      </c>
      <c r="B4389" s="18">
        <v>192600</v>
      </c>
    </row>
    <row r="4390" spans="1:2">
      <c r="A4390" s="136" t="s">
        <v>577</v>
      </c>
      <c r="B4390" s="28">
        <v>39000</v>
      </c>
    </row>
    <row r="4391" spans="1:2">
      <c r="A4391" s="138" t="s">
        <v>5</v>
      </c>
      <c r="B4391" s="18">
        <v>39000</v>
      </c>
    </row>
    <row r="4392" spans="1:2">
      <c r="A4392" s="135" t="s">
        <v>752</v>
      </c>
      <c r="B4392" s="18">
        <v>39000</v>
      </c>
    </row>
    <row r="4393" spans="1:2">
      <c r="A4393" s="134" t="s">
        <v>272</v>
      </c>
      <c r="B4393" s="24">
        <v>138650</v>
      </c>
    </row>
    <row r="4394" spans="1:2">
      <c r="A4394" s="136" t="s">
        <v>3</v>
      </c>
      <c r="B4394" s="28">
        <v>54550</v>
      </c>
    </row>
    <row r="4395" spans="1:2">
      <c r="A4395" s="138" t="s">
        <v>5</v>
      </c>
      <c r="B4395" s="18">
        <v>54550</v>
      </c>
    </row>
    <row r="4396" spans="1:2">
      <c r="A4396" s="135" t="s">
        <v>755</v>
      </c>
      <c r="B4396" s="18">
        <v>47750</v>
      </c>
    </row>
    <row r="4397" spans="1:2">
      <c r="A4397" s="135" t="s">
        <v>757</v>
      </c>
      <c r="B4397" s="18">
        <v>6800</v>
      </c>
    </row>
    <row r="4398" spans="1:2">
      <c r="A4398" s="136" t="s">
        <v>7</v>
      </c>
      <c r="B4398" s="28">
        <v>84100</v>
      </c>
    </row>
    <row r="4399" spans="1:2">
      <c r="A4399" s="138" t="s">
        <v>21</v>
      </c>
      <c r="B4399" s="18">
        <v>84100</v>
      </c>
    </row>
    <row r="4400" spans="1:2">
      <c r="A4400" s="135" t="s">
        <v>796</v>
      </c>
      <c r="B4400" s="18">
        <v>84100</v>
      </c>
    </row>
    <row r="4401" spans="1:2">
      <c r="A4401" s="134" t="s">
        <v>488</v>
      </c>
      <c r="B4401" s="24">
        <v>273000</v>
      </c>
    </row>
    <row r="4402" spans="1:2">
      <c r="A4402" s="136" t="s">
        <v>3</v>
      </c>
      <c r="B4402" s="28">
        <v>80000</v>
      </c>
    </row>
    <row r="4403" spans="1:2">
      <c r="A4403" s="138" t="s">
        <v>5</v>
      </c>
      <c r="B4403" s="18">
        <v>80000</v>
      </c>
    </row>
    <row r="4404" spans="1:2">
      <c r="A4404" s="135" t="s">
        <v>752</v>
      </c>
      <c r="B4404" s="18">
        <v>80000</v>
      </c>
    </row>
    <row r="4405" spans="1:2">
      <c r="A4405" s="136" t="s">
        <v>7</v>
      </c>
      <c r="B4405" s="28">
        <v>193000</v>
      </c>
    </row>
    <row r="4406" spans="1:2">
      <c r="A4406" s="138" t="s">
        <v>21</v>
      </c>
      <c r="B4406" s="18">
        <v>193000</v>
      </c>
    </row>
    <row r="4407" spans="1:2">
      <c r="A4407" s="135" t="s">
        <v>796</v>
      </c>
      <c r="B4407" s="18">
        <v>193000</v>
      </c>
    </row>
    <row r="4408" spans="1:2">
      <c r="A4408" s="134" t="s">
        <v>273</v>
      </c>
      <c r="B4408" s="24">
        <v>332020</v>
      </c>
    </row>
    <row r="4409" spans="1:2">
      <c r="A4409" s="136" t="s">
        <v>3</v>
      </c>
      <c r="B4409" s="28">
        <v>39950</v>
      </c>
    </row>
    <row r="4410" spans="1:2">
      <c r="A4410" s="138" t="s">
        <v>5</v>
      </c>
      <c r="B4410" s="18">
        <v>39950</v>
      </c>
    </row>
    <row r="4411" spans="1:2">
      <c r="A4411" s="135" t="s">
        <v>748</v>
      </c>
      <c r="B4411" s="18">
        <v>500</v>
      </c>
    </row>
    <row r="4412" spans="1:2">
      <c r="A4412" s="135" t="s">
        <v>752</v>
      </c>
      <c r="B4412" s="18">
        <v>2800</v>
      </c>
    </row>
    <row r="4413" spans="1:2">
      <c r="A4413" s="135" t="s">
        <v>755</v>
      </c>
      <c r="B4413" s="18">
        <v>36650</v>
      </c>
    </row>
    <row r="4414" spans="1:2">
      <c r="A4414" s="136" t="s">
        <v>7</v>
      </c>
      <c r="B4414" s="28">
        <v>292070</v>
      </c>
    </row>
    <row r="4415" spans="1:2">
      <c r="A4415" s="138" t="s">
        <v>21</v>
      </c>
      <c r="B4415" s="18">
        <v>277070</v>
      </c>
    </row>
    <row r="4416" spans="1:2">
      <c r="A4416" s="135" t="s">
        <v>796</v>
      </c>
      <c r="B4416" s="18">
        <v>277070</v>
      </c>
    </row>
    <row r="4417" spans="1:2">
      <c r="A4417" s="138" t="s">
        <v>9</v>
      </c>
      <c r="B4417" s="18">
        <v>15000</v>
      </c>
    </row>
    <row r="4418" spans="1:2">
      <c r="A4418" s="135" t="s">
        <v>802</v>
      </c>
      <c r="B4418" s="18">
        <v>15000</v>
      </c>
    </row>
    <row r="4419" spans="1:2">
      <c r="A4419" s="134" t="s">
        <v>489</v>
      </c>
      <c r="B4419" s="24">
        <v>26000</v>
      </c>
    </row>
    <row r="4420" spans="1:2">
      <c r="A4420" s="136" t="s">
        <v>3</v>
      </c>
      <c r="B4420" s="28">
        <v>5000</v>
      </c>
    </row>
    <row r="4421" spans="1:2">
      <c r="A4421" s="138" t="s">
        <v>5</v>
      </c>
      <c r="B4421" s="18">
        <v>5000</v>
      </c>
    </row>
    <row r="4422" spans="1:2">
      <c r="A4422" s="135" t="s">
        <v>752</v>
      </c>
      <c r="B4422" s="18">
        <v>5000</v>
      </c>
    </row>
    <row r="4423" spans="1:2">
      <c r="A4423" s="136" t="s">
        <v>7</v>
      </c>
      <c r="B4423" s="28">
        <v>21000</v>
      </c>
    </row>
    <row r="4424" spans="1:2">
      <c r="A4424" s="138" t="s">
        <v>9</v>
      </c>
      <c r="B4424" s="18">
        <v>5500</v>
      </c>
    </row>
    <row r="4425" spans="1:2">
      <c r="A4425" s="135" t="s">
        <v>803</v>
      </c>
      <c r="B4425" s="18">
        <v>5500</v>
      </c>
    </row>
    <row r="4426" spans="1:2">
      <c r="A4426" s="138" t="s">
        <v>62</v>
      </c>
      <c r="B4426" s="18">
        <v>15500</v>
      </c>
    </row>
    <row r="4427" spans="1:2">
      <c r="A4427" s="135" t="s">
        <v>816</v>
      </c>
      <c r="B4427" s="18">
        <v>15500</v>
      </c>
    </row>
    <row r="4428" spans="1:2">
      <c r="A4428" s="133" t="s">
        <v>274</v>
      </c>
      <c r="B4428" s="24">
        <v>5280</v>
      </c>
    </row>
    <row r="4429" spans="1:2" ht="25.5">
      <c r="A4429" s="134" t="s">
        <v>275</v>
      </c>
      <c r="B4429" s="24">
        <v>5280</v>
      </c>
    </row>
    <row r="4430" spans="1:2">
      <c r="A4430" s="145" t="s">
        <v>265</v>
      </c>
      <c r="B4430" s="28">
        <v>5280</v>
      </c>
    </row>
    <row r="4431" spans="1:2">
      <c r="A4431" s="138" t="s">
        <v>24</v>
      </c>
      <c r="B4431" s="18">
        <v>3000</v>
      </c>
    </row>
    <row r="4432" spans="1:2">
      <c r="A4432" s="135" t="s">
        <v>733</v>
      </c>
      <c r="B4432" s="18">
        <v>2500</v>
      </c>
    </row>
    <row r="4433" spans="1:4">
      <c r="A4433" s="135" t="s">
        <v>739</v>
      </c>
      <c r="B4433" s="18">
        <v>500</v>
      </c>
    </row>
    <row r="4434" spans="1:4">
      <c r="A4434" s="138" t="s">
        <v>5</v>
      </c>
      <c r="B4434" s="18">
        <v>2280</v>
      </c>
    </row>
    <row r="4435" spans="1:4">
      <c r="A4435" s="135" t="s">
        <v>741</v>
      </c>
      <c r="B4435" s="18">
        <v>1000</v>
      </c>
    </row>
    <row r="4436" spans="1:4">
      <c r="A4436" s="135" t="s">
        <v>753</v>
      </c>
      <c r="B4436" s="18">
        <v>1080</v>
      </c>
    </row>
    <row r="4437" spans="1:4">
      <c r="A4437" s="135" t="s">
        <v>763</v>
      </c>
      <c r="B4437" s="18">
        <v>200</v>
      </c>
    </row>
    <row r="4441" spans="1:4" ht="15.75">
      <c r="A4441" s="156" t="s">
        <v>493</v>
      </c>
      <c r="B4441" s="156"/>
      <c r="C4441" s="156"/>
      <c r="D4441" s="156"/>
    </row>
    <row r="4442" spans="1:4" ht="15">
      <c r="A4442" s="107"/>
      <c r="B4442" s="107"/>
      <c r="C4442" s="107"/>
      <c r="D4442" s="107"/>
    </row>
    <row r="4443" spans="1:4" ht="15">
      <c r="A4443" s="108"/>
      <c r="B4443" s="109"/>
      <c r="C4443" s="109"/>
      <c r="D4443" s="69"/>
    </row>
    <row r="4444" spans="1:4" ht="15">
      <c r="A4444" s="153" t="s">
        <v>494</v>
      </c>
      <c r="B4444" s="153"/>
      <c r="C4444" s="153"/>
      <c r="D4444" s="153"/>
    </row>
    <row r="4445" spans="1:4" ht="15">
      <c r="A4445" s="111"/>
      <c r="B4445" s="109"/>
      <c r="C4445" s="109"/>
      <c r="D4445" s="66"/>
    </row>
    <row r="4446" spans="1:4" ht="14.25">
      <c r="A4446" s="112" t="s">
        <v>679</v>
      </c>
      <c r="B4446" s="112"/>
      <c r="C4446" s="112"/>
      <c r="D4446" s="113"/>
    </row>
    <row r="4447" spans="1:4" ht="14.25">
      <c r="A4447" s="112"/>
      <c r="B4447" s="112"/>
      <c r="C4447" s="112"/>
      <c r="D4447" s="113"/>
    </row>
    <row r="4448" spans="1:4" ht="15">
      <c r="A4448" s="114"/>
      <c r="B4448" s="115"/>
      <c r="C4448" s="115"/>
      <c r="D4448" s="116"/>
    </row>
    <row r="4449" spans="1:4" ht="15">
      <c r="A4449" s="117" t="s">
        <v>680</v>
      </c>
      <c r="B4449" s="115"/>
      <c r="C4449" s="115"/>
      <c r="D4449" s="116"/>
    </row>
    <row r="4450" spans="1:4" ht="14.25">
      <c r="A4450" s="117" t="s">
        <v>681</v>
      </c>
      <c r="B4450" s="118"/>
      <c r="C4450" s="119"/>
      <c r="D4450" s="119"/>
    </row>
    <row r="4451" spans="1:4" ht="14.25">
      <c r="A4451" s="117" t="s">
        <v>678</v>
      </c>
      <c r="B4451" s="118"/>
      <c r="C4451" s="119"/>
      <c r="D4451" s="119"/>
    </row>
    <row r="4452" spans="1:4">
      <c r="A4452" s="62"/>
      <c r="B4452" s="62"/>
      <c r="C4452" s="120"/>
      <c r="D4452" s="120"/>
    </row>
    <row r="4453" spans="1:4">
      <c r="A4453" s="62"/>
      <c r="B4453" s="62"/>
      <c r="C4453" s="120"/>
      <c r="D4453" s="120"/>
    </row>
    <row r="4454" spans="1:4">
      <c r="A4454" s="62"/>
      <c r="B4454" s="62"/>
      <c r="C4454" s="120"/>
      <c r="D4454" s="120"/>
    </row>
    <row r="4455" spans="1:4" ht="15">
      <c r="A4455" s="153" t="s">
        <v>674</v>
      </c>
      <c r="B4455" s="153"/>
      <c r="C4455" s="144"/>
      <c r="D4455" s="144"/>
    </row>
    <row r="4456" spans="1:4" ht="15">
      <c r="A4456" s="110"/>
      <c r="B4456" s="110"/>
      <c r="C4456" s="110"/>
      <c r="D4456" s="110"/>
    </row>
    <row r="4457" spans="1:4">
      <c r="A4457" s="1"/>
      <c r="B4457" s="1"/>
      <c r="C4457" s="1"/>
      <c r="D4457" s="1"/>
    </row>
    <row r="4458" spans="1:4" ht="15">
      <c r="A4458" s="1"/>
      <c r="B4458" s="122" t="s">
        <v>675</v>
      </c>
      <c r="C4458" s="122"/>
    </row>
    <row r="4459" spans="1:4" ht="15">
      <c r="A4459" s="1"/>
      <c r="B4459" s="122" t="s">
        <v>676</v>
      </c>
      <c r="C4459" s="122"/>
    </row>
    <row r="4460" spans="1:4">
      <c r="A4460" s="1"/>
      <c r="B4460" s="1"/>
      <c r="C4460" s="121"/>
      <c r="D4460" s="62"/>
    </row>
    <row r="4461" spans="1:4" ht="15">
      <c r="A4461" s="1"/>
      <c r="B4461" s="122" t="s">
        <v>677</v>
      </c>
      <c r="C4461" s="122"/>
    </row>
  </sheetData>
  <mergeCells count="7">
    <mergeCell ref="A4455:B4455"/>
    <mergeCell ref="A5:E5"/>
    <mergeCell ref="A6:E6"/>
    <mergeCell ref="A3:B3"/>
    <mergeCell ref="A7:E7"/>
    <mergeCell ref="A4441:D4441"/>
    <mergeCell ref="A4444:D4444"/>
  </mergeCells>
  <pageMargins left="0.59055118110236227" right="0.59055118110236227" top="0.70866141732283472" bottom="0.70866141732283472" header="0.31496062992125984" footer="0.51181102362204722"/>
  <pageSetup paperSize="9" scale="86" firstPageNumber="9" orientation="portrait" useFirstPageNumber="1" r:id="rId1"/>
  <headerFooter>
    <oddFooter>&amp;C&amp;P</oddFooter>
  </headerFooter>
  <rowBreaks count="68" manualBreakCount="68">
    <brk id="65" max="1" man="1"/>
    <brk id="127" max="1" man="1"/>
    <brk id="187" max="1" man="1"/>
    <brk id="247" max="1" man="1"/>
    <brk id="310" max="1" man="1"/>
    <brk id="369" max="1" man="1"/>
    <brk id="428" max="1" man="1"/>
    <brk id="490" max="1" man="1"/>
    <brk id="551" max="1" man="1"/>
    <brk id="609" max="1" man="1"/>
    <brk id="664" max="1" man="1"/>
    <brk id="728" max="1" man="1"/>
    <brk id="790" max="1" man="1"/>
    <brk id="849" max="1" man="1"/>
    <brk id="906" max="1" man="1"/>
    <brk id="968" max="1" man="1"/>
    <brk id="1025" max="1" man="1"/>
    <brk id="1084" max="1" man="1"/>
    <brk id="1147" max="1" man="1"/>
    <brk id="1210" max="1" man="1"/>
    <brk id="1270" max="1" man="1"/>
    <brk id="1332" max="1" man="1"/>
    <brk id="1391" max="1" man="1"/>
    <brk id="1575" max="1" man="1"/>
    <brk id="1640" max="1" man="1"/>
    <brk id="1770" max="1" man="1"/>
    <brk id="1832" max="1" man="1"/>
    <brk id="1893" max="1" man="1"/>
    <brk id="1953" max="1" man="1"/>
    <brk id="2016" max="1" man="1"/>
    <brk id="2076" max="1" man="1"/>
    <brk id="2139" max="1" man="1"/>
    <brk id="2204" max="1" man="1"/>
    <brk id="2265" max="1" man="1"/>
    <brk id="2325" max="1" man="1"/>
    <brk id="2388" max="1" man="1"/>
    <brk id="2452" max="1" man="1"/>
    <brk id="2517" max="1" man="1"/>
    <brk id="2578" max="1" man="1"/>
    <brk id="2643" max="1" man="1"/>
    <brk id="2707" max="1" man="1"/>
    <brk id="2772" max="1" man="1"/>
    <brk id="2834" max="1" man="1"/>
    <brk id="2896" max="1" man="1"/>
    <brk id="2957" max="1" man="1"/>
    <brk id="3086" max="1" man="1"/>
    <brk id="3151" max="1" man="1"/>
    <brk id="3216" max="1" man="1"/>
    <brk id="3278" max="1" man="1"/>
    <brk id="3343" max="1" man="1"/>
    <brk id="3408" max="1" man="1"/>
    <brk id="3472" max="1" man="1"/>
    <brk id="3530" max="1" man="1"/>
    <brk id="3591" max="1" man="1"/>
    <brk id="3651" max="1" man="1"/>
    <brk id="3708" max="1" man="1"/>
    <brk id="3768" max="1" man="1"/>
    <brk id="3830" max="1" man="1"/>
    <brk id="3894" max="1" man="1"/>
    <brk id="3954" max="1" man="1"/>
    <brk id="4018" max="1" man="1"/>
    <brk id="4081" max="1" man="1"/>
    <brk id="4139" max="1" man="1"/>
    <brk id="4204" max="1" man="1"/>
    <brk id="4262" max="1" man="1"/>
    <brk id="4318" max="1" man="1"/>
    <brk id="4382" max="1" man="1"/>
    <brk id="442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SAŽETAK </vt:lpstr>
      <vt:lpstr>RAČ. PRIH. I RASH.-ekonomska</vt:lpstr>
      <vt:lpstr>RAČ. PRIH. I RASH.-izvori finan</vt:lpstr>
      <vt:lpstr>RAČ. PRIH. I RASH.-funkcijska</vt:lpstr>
      <vt:lpstr>RAČ. FINANCIRANJA-ekonomska</vt:lpstr>
      <vt:lpstr>RAČ. FINANCIRANJA-izvori financ</vt:lpstr>
      <vt:lpstr>POSEBNI DIO</vt:lpstr>
      <vt:lpstr>'POSEBNI DIO'!Print_Area</vt:lpstr>
      <vt:lpstr>'SAŽETAK '!Print_Area</vt:lpstr>
      <vt:lpstr>'POSEBNI DIO'!Print_Titles</vt:lpstr>
      <vt:lpstr>'RAČ. FINANCIRANJA-ekonomska'!Print_Titles</vt:lpstr>
      <vt:lpstr>'RAČ. FINANCIRANJA-izvori financ'!Print_Titles</vt:lpstr>
      <vt:lpstr>'RAČ. PRIH. I RASH.-ekonomska'!Print_Titles</vt:lpstr>
      <vt:lpstr>'RAČ. PRIH. I RASH.-funkcijska'!Print_Titles</vt:lpstr>
      <vt:lpstr>'RAČ. PRIH. I RASH.-izvori finan'!Print_Titles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Kujundžić Ivona</dc:creator>
  <cp:lastModifiedBy>Nikolac Ivica</cp:lastModifiedBy>
  <cp:lastPrinted>2024-12-23T08:36:43Z</cp:lastPrinted>
  <dcterms:created xsi:type="dcterms:W3CDTF">2023-11-07T07:27:10Z</dcterms:created>
  <dcterms:modified xsi:type="dcterms:W3CDTF">2024-12-27T08:22:39Z</dcterms:modified>
</cp:coreProperties>
</file>