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kovic_tamara\Desktop\"/>
    </mc:Choice>
  </mc:AlternateContent>
  <bookViews>
    <workbookView xWindow="0" yWindow="0" windowWidth="20490" windowHeight="7155" tabRatio="844" activeTab="1"/>
  </bookViews>
  <sheets>
    <sheet name="UGOVORI O JN" sheetId="52" r:id="rId1"/>
    <sheet name="REALIZACIJA OS" sheetId="56" r:id="rId2"/>
  </sheets>
  <definedNames>
    <definedName name="_xlnm._FilterDatabase" localSheetId="1" hidden="1">'REALIZACIJA OS'!$A$4:$HV$4</definedName>
    <definedName name="_xlnm._FilterDatabase" localSheetId="0" hidden="1">'UGOVORI O JN'!$A$12:$HR$18</definedName>
    <definedName name="_xlnm.Print_Area" localSheetId="1">'REALIZACIJA OS'!$A$1:$J$20</definedName>
    <definedName name="_xlnm.Print_Area" localSheetId="0">'UGOVORI O JN'!$A$1:$I$18</definedName>
    <definedName name="_xlnm.Print_Titles" localSheetId="1">'REALIZACIJA OS'!$3:$4</definedName>
    <definedName name="_xlnm.Print_Titles" localSheetId="0">'UGOVORI O JN'!$11:$12</definedName>
  </definedNames>
  <calcPr calcId="152511"/>
</workbook>
</file>

<file path=xl/calcChain.xml><?xml version="1.0" encoding="utf-8"?>
<calcChain xmlns="http://schemas.openxmlformats.org/spreadsheetml/2006/main">
  <c r="J11" i="56" l="1"/>
  <c r="J5" i="56" l="1"/>
</calcChain>
</file>

<file path=xl/sharedStrings.xml><?xml version="1.0" encoding="utf-8"?>
<sst xmlns="http://schemas.openxmlformats.org/spreadsheetml/2006/main" count="123" uniqueCount="99">
  <si>
    <t>IZNOS SKLOPLJENOG UGOVORA  u KN
(s PDV-om)</t>
  </si>
  <si>
    <t>KONAČNI UKUPNI IZNOS PLAĆEN TEMELJEM UGOVORA u KN 
(s PDV-om)</t>
  </si>
  <si>
    <t>IZNOS SKLOPLJENOG OS-a / UGOVORA u KN
(s PDV-om)</t>
  </si>
  <si>
    <t>KONAČNI UKUPNI IZNOS PLAĆEN TEMELJEM OS-a / UGOVORA u KN
(s PDV-om)</t>
  </si>
  <si>
    <t>N-03-V-106495-200312 
01-01-03/2011
Usluga izrade Detaljnog plana uređenja stambenog područja Rujevica</t>
  </si>
  <si>
    <t>DATUM SKLAPANJA OS-a /  UGOVORA</t>
  </si>
  <si>
    <t>NAZIV PONUDITELJA S KOJIM/A JE SKLOPLJEN OS / UGOVOR</t>
  </si>
  <si>
    <t>OKVIRNI SPORAZUM (OS)</t>
  </si>
  <si>
    <t>UGOVORI SKLOPLJENI TEMELJEM OS-a</t>
  </si>
  <si>
    <t>2.1.</t>
  </si>
  <si>
    <t>4 godine</t>
  </si>
  <si>
    <t>31.07.2013.</t>
  </si>
  <si>
    <t>100 dana</t>
  </si>
  <si>
    <t>RIJEKAPROJEKT d.o.o.</t>
  </si>
  <si>
    <t>BROJ OBJAVE / 
EVIDENCIJSKI BROJ NABAVE /
PREDMET OS / UGOVORA</t>
  </si>
  <si>
    <t>II) Registar okvirnih sporazuma</t>
  </si>
  <si>
    <t>Otvoreni postupak</t>
  </si>
  <si>
    <t>BROJ OBJAVE / 
EVIDENCIJSKI BROJ NABAVE /
PREDMET UGOVORA</t>
  </si>
  <si>
    <t>ROK NA KOJI JE SKLOPLJEN UGOVOR</t>
  </si>
  <si>
    <t>ROK NA KOJI JE SKLOPLJEN OS / UGOVOR</t>
  </si>
  <si>
    <t>I) Registar ugovora o javnoj nabavi</t>
  </si>
  <si>
    <t>REGISTAR UGOVORA O JAVNOJ NABAVI I OKVIRNIH SPORAZUMA</t>
  </si>
  <si>
    <t>Pregovarački postupak bez prethodne objave</t>
  </si>
  <si>
    <t>1 godina</t>
  </si>
  <si>
    <t>5</t>
  </si>
  <si>
    <t>VRSTA PROVEDENOG POSTUPKA</t>
  </si>
  <si>
    <t>DATUM SKLAPANJA UGOVORA</t>
  </si>
  <si>
    <t>NAZIV PONUDITELJA S KOJIMA JE SKLOPLJEN UGOVOR</t>
  </si>
  <si>
    <t xml:space="preserve">Otvoreni postupak </t>
  </si>
  <si>
    <t>48 mjeseci</t>
  </si>
  <si>
    <t>3 godine</t>
  </si>
  <si>
    <t>7 mjeseci</t>
  </si>
  <si>
    <t>29.02.2012.</t>
  </si>
  <si>
    <t xml:space="preserve">ARH 2000 d.o.o. </t>
  </si>
  <si>
    <t xml:space="preserve"> REDNI BROJ</t>
  </si>
  <si>
    <t>300 dana + rok za razmatranje faza; za preth. i javnu raspravu; ishođenje suglasnosti; donošenje Odluke</t>
  </si>
  <si>
    <t>Grad Rijeka</t>
  </si>
  <si>
    <t>Korzo 16, 51 000 Rijeka</t>
  </si>
  <si>
    <t>OIB 54382731928, MB 2664763</t>
  </si>
  <si>
    <t>2013/S 003-0074913
01-01-01/2013
Usluga izrade idejnog projekta II.faze produžene ulice Riva</t>
  </si>
  <si>
    <t xml:space="preserve">Ugovor o opskrbi električnom energijom </t>
  </si>
  <si>
    <t>HP-HRVATSKA POŠTA
 d.d.</t>
  </si>
  <si>
    <t>Ugovor o pružanju poštanskih usluga</t>
  </si>
  <si>
    <t>6</t>
  </si>
  <si>
    <t>i4next leasing Croatia d.o.o.</t>
  </si>
  <si>
    <t>2016/S 003-0023722
                                                                                                                                             11-00-15/2016  
Nabava računala i informatičke opreme putem operativnog leasinga</t>
  </si>
  <si>
    <t>HEP - Opskrba d.o.o. Zagreb</t>
  </si>
  <si>
    <t xml:space="preserve">
Otvoreni postupak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</si>
  <si>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Vodogradnja Rijeka d.o.o. Kukuljanovo</t>
  </si>
  <si>
    <t xml:space="preserve">6.604.070,60
 Grada Rijeka=
6.071.482,40 
 </t>
  </si>
  <si>
    <t>KONAČNI DATUM ISPORUKE ROBE, PRUŽANJA USLUGE ILI IZVOĐENJA RADOVA</t>
  </si>
  <si>
    <t>KONAČNI DATUM ISPORUKE ROBE, PRUŽANJA USLUGE ILI IZVOĐENJA RADOVA OS-a / UGOVORA</t>
  </si>
  <si>
    <t>17.04.2017.</t>
  </si>
  <si>
    <t>Marine and Energy Solutions DIV d.o.o. Zagreb</t>
  </si>
  <si>
    <t>1</t>
  </si>
  <si>
    <t>2</t>
  </si>
  <si>
    <t>3</t>
  </si>
  <si>
    <t>4</t>
  </si>
  <si>
    <t>2018/S 0F3-0000575
                                                                                                                                             02-04-38/2017
Opskrba električnom energijom Grada Rijeke i proračunskih korisnika</t>
  </si>
  <si>
    <t>01.12.2017.</t>
  </si>
  <si>
    <t xml:space="preserve">2017/S F-21-0026765
                                                                                                                                        09-00-16/2017
Nabava poštanskih usluga za potrebe Grada Rijeke                                        </t>
  </si>
  <si>
    <t>01.01.2018.-31.12.2018.</t>
  </si>
  <si>
    <t>29.12.2017.</t>
  </si>
  <si>
    <t>30.10.2017.</t>
  </si>
  <si>
    <t>08.12.2017.</t>
  </si>
  <si>
    <t xml:space="preserve">
22.12.2016.
08.11.2017.
</t>
  </si>
  <si>
    <t xml:space="preserve">2016/S 003-0029194
                                                                                                                                             02-01-14/2016                                            
Izvođenje javnih radova na građevini Produženje GU XIV i SPOJ SA OU XXI (SPOJ CESTE A) NA
LOKACIJI BOK DRENOVA       
Dodatak I Ugovoru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</si>
  <si>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31.12.2018.</t>
  </si>
  <si>
    <t>01.01.2019.-31.12.2019.</t>
  </si>
  <si>
    <t>31.12.2021.</t>
  </si>
  <si>
    <t>10.01.2019.</t>
  </si>
  <si>
    <t>31.12.2019.</t>
  </si>
  <si>
    <t>01.10.2019.-31.12.2020.</t>
  </si>
  <si>
    <t>30.09.2019.</t>
  </si>
  <si>
    <t>06.12.2018.</t>
  </si>
  <si>
    <t>01.10.2019.</t>
  </si>
  <si>
    <t>31.12.2020.</t>
  </si>
  <si>
    <t xml:space="preserve">2017/S 0F3-0014354
                                                                                                                                             06-02-08/2017       
Izrada projektne dokumentacije prenamjene broda Galeb u brod muzej
Dodatak I Ugovoru 
Dodatak II Ugovoru
</t>
  </si>
  <si>
    <t xml:space="preserve">
810.287,50 
15.375,00
224.252,50</t>
  </si>
  <si>
    <t xml:space="preserve">2017/S 0F3-0024926
                                                                                                                                             11-00-66/2017                                         
Nabava računala i informatičke opreme putem operativnog leasinga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</si>
  <si>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11.11.2021.</t>
  </si>
  <si>
    <t>18.10.2016.</t>
  </si>
  <si>
    <t>01.01.2021.</t>
  </si>
  <si>
    <t>1.455.010,29 
dio od Grada Rijeke</t>
  </si>
  <si>
    <t>1.744.647,67
Napomena:
plaćeno više od ugovorenog zbog tečajnih razlika </t>
  </si>
  <si>
    <t>2.3.</t>
  </si>
  <si>
    <t>1.</t>
  </si>
  <si>
    <t>2 godine</t>
  </si>
  <si>
    <t>2.2.</t>
  </si>
  <si>
    <t>1.1.</t>
  </si>
  <si>
    <t>1.2.</t>
  </si>
  <si>
    <t>1.3.</t>
  </si>
  <si>
    <t>1.4.</t>
  </si>
  <si>
    <t>2.</t>
  </si>
  <si>
    <t>Sukladno članku 28. stavak 2. Zakona o javnoj nabavi ("Narodne novine" broj 120/16, 114/22) objavljuje se</t>
  </si>
  <si>
    <t>10.01.2025.</t>
  </si>
  <si>
    <t xml:space="preserve">1.049.915,00 KN (ili 139.347,67 eura) </t>
  </si>
  <si>
    <t>(Podaci objavljeni zaključno sa 31.12.2017. godine, ažurirano na dan 31.12.2025. godine)</t>
  </si>
  <si>
    <r>
      <t xml:space="preserve">U Rijeci, </t>
    </r>
    <r>
      <rPr>
        <b/>
        <sz val="10"/>
        <color theme="1"/>
        <rFont val="Arial"/>
        <family val="2"/>
        <charset val="238"/>
      </rPr>
      <t>08.01.2026.</t>
    </r>
    <r>
      <rPr>
        <b/>
        <sz val="10"/>
        <rFont val="Arial"/>
        <family val="2"/>
        <charset val="238"/>
      </rPr>
      <t xml:space="preserve">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</si>
</sst>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dd/mm/yyyy/"/>
  </numFmts>
  <fonts count="36" x14ac:knownFonts="1">
    <font>
      <sz val="10"/>
      <name val="Arial"/>
    </font>
    <font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2" fillId="24" borderId="1" applyNumberFormat="0" applyAlignment="0" applyProtection="0"/>
    <xf numFmtId="0" fontId="28" fillId="25" borderId="1" applyNumberFormat="0" applyAlignment="0" applyProtection="0"/>
    <xf numFmtId="0" fontId="13" fillId="26" borderId="2" applyNumberFormat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6" fillId="0" borderId="3" applyNumberFormat="0" applyFill="0" applyAlignment="0" applyProtection="0"/>
    <xf numFmtId="0" fontId="29" fillId="0" borderId="4" applyNumberFormat="0" applyFill="0" applyAlignment="0" applyProtection="0"/>
    <xf numFmtId="0" fontId="17" fillId="0" borderId="5" applyNumberFormat="0" applyFill="0" applyAlignment="0" applyProtection="0"/>
    <xf numFmtId="0" fontId="30" fillId="0" borderId="6" applyNumberFormat="0" applyFill="0" applyAlignment="0" applyProtection="0"/>
    <xf numFmtId="0" fontId="18" fillId="0" borderId="7" applyNumberFormat="0" applyFill="0" applyAlignment="0" applyProtection="0"/>
    <xf numFmtId="0" fontId="31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9" borderId="1" applyNumberFormat="0" applyAlignment="0" applyProtection="0"/>
    <xf numFmtId="0" fontId="19" fillId="12" borderId="1" applyNumberFormat="0" applyAlignment="0" applyProtection="0"/>
    <xf numFmtId="0" fontId="20" fillId="0" borderId="9" applyNumberFormat="0" applyFill="0" applyAlignment="0" applyProtection="0"/>
    <xf numFmtId="0" fontId="25" fillId="0" borderId="10" applyNumberFormat="0" applyFill="0" applyAlignment="0" applyProtection="0"/>
    <xf numFmtId="0" fontId="21" fillId="12" borderId="0" applyNumberFormat="0" applyBorder="0" applyAlignment="0" applyProtection="0"/>
    <xf numFmtId="0" fontId="32" fillId="12" borderId="0" applyNumberFormat="0" applyBorder="0" applyAlignment="0" applyProtection="0"/>
    <xf numFmtId="0" fontId="27" fillId="0" borderId="0"/>
    <xf numFmtId="0" fontId="1" fillId="7" borderId="11" applyNumberFormat="0" applyFont="0" applyAlignment="0" applyProtection="0"/>
    <xf numFmtId="0" fontId="6" fillId="7" borderId="11" applyNumberFormat="0" applyFont="0" applyAlignment="0" applyProtection="0"/>
    <xf numFmtId="0" fontId="22" fillId="24" borderId="12" applyNumberFormat="0" applyAlignment="0" applyProtection="0"/>
    <xf numFmtId="0" fontId="22" fillId="25" borderId="12" applyNumberFormat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7" fillId="0" borderId="15" xfId="0" applyNumberFormat="1" applyFont="1" applyFill="1" applyBorder="1" applyAlignment="1">
      <alignment horizontal="right" vertical="top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6" fillId="0" borderId="0" xfId="0" applyFont="1" applyFill="1"/>
    <xf numFmtId="0" fontId="2" fillId="0" borderId="0" xfId="0" applyFont="1" applyFill="1" applyAlignment="1">
      <alignment vertical="center"/>
    </xf>
    <xf numFmtId="0" fontId="5" fillId="0" borderId="15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5" xfId="0" applyFont="1" applyFill="1" applyBorder="1" applyAlignment="1">
      <alignment horizontal="center" vertical="top" wrapText="1"/>
    </xf>
    <xf numFmtId="4" fontId="1" fillId="0" borderId="15" xfId="0" applyNumberFormat="1" applyFont="1" applyFill="1" applyBorder="1" applyAlignment="1">
      <alignment horizontal="right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 wrapText="1"/>
    </xf>
    <xf numFmtId="14" fontId="1" fillId="0" borderId="15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0" xfId="80" applyFont="1" applyFill="1" applyAlignment="1">
      <alignment vertical="center"/>
    </xf>
    <xf numFmtId="0" fontId="2" fillId="0" borderId="0" xfId="81" applyFont="1" applyFill="1" applyAlignment="1">
      <alignment vertical="center"/>
    </xf>
    <xf numFmtId="0" fontId="1" fillId="0" borderId="0" xfId="81" applyFont="1" applyFill="1"/>
    <xf numFmtId="0" fontId="1" fillId="0" borderId="0" xfId="81" applyFont="1" applyFill="1" applyBorder="1"/>
    <xf numFmtId="0" fontId="4" fillId="0" borderId="15" xfId="81" applyFont="1" applyFill="1" applyBorder="1" applyAlignment="1">
      <alignment horizontal="center" vertical="center" wrapText="1"/>
    </xf>
    <xf numFmtId="0" fontId="5" fillId="0" borderId="15" xfId="81" applyFont="1" applyFill="1" applyBorder="1" applyAlignment="1">
      <alignment horizontal="center" vertical="top" wrapText="1"/>
    </xf>
    <xf numFmtId="0" fontId="5" fillId="0" borderId="17" xfId="81" applyFont="1" applyFill="1" applyBorder="1" applyAlignment="1">
      <alignment horizontal="center" vertical="top" wrapText="1"/>
    </xf>
    <xf numFmtId="49" fontId="1" fillId="0" borderId="15" xfId="81" applyNumberFormat="1" applyFont="1" applyFill="1" applyBorder="1" applyAlignment="1">
      <alignment horizontal="right" vertical="top"/>
    </xf>
    <xf numFmtId="0" fontId="1" fillId="0" borderId="15" xfId="81" applyFont="1" applyFill="1" applyBorder="1" applyAlignment="1">
      <alignment horizontal="left" vertical="top" wrapText="1"/>
    </xf>
    <xf numFmtId="49" fontId="7" fillId="0" borderId="16" xfId="81" applyNumberFormat="1" applyFont="1" applyFill="1" applyBorder="1" applyAlignment="1">
      <alignment horizontal="right" vertical="top"/>
    </xf>
    <xf numFmtId="14" fontId="1" fillId="0" borderId="15" xfId="81" applyNumberFormat="1" applyFont="1" applyFill="1" applyBorder="1" applyAlignment="1">
      <alignment horizontal="center" vertical="center" wrapText="1"/>
    </xf>
    <xf numFmtId="0" fontId="7" fillId="0" borderId="15" xfId="80" applyFont="1" applyFill="1" applyBorder="1" applyAlignment="1">
      <alignment horizontal="center" vertical="center" wrapText="1"/>
    </xf>
    <xf numFmtId="3" fontId="7" fillId="0" borderId="15" xfId="80" applyNumberFormat="1" applyFont="1" applyFill="1" applyBorder="1" applyAlignment="1">
      <alignment horizontal="center" vertical="center"/>
    </xf>
    <xf numFmtId="49" fontId="7" fillId="0" borderId="15" xfId="80" applyNumberFormat="1" applyFont="1" applyFill="1" applyBorder="1" applyAlignment="1">
      <alignment horizontal="center" vertical="center" wrapText="1"/>
    </xf>
    <xf numFmtId="49" fontId="1" fillId="0" borderId="15" xfId="8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 wrapText="1"/>
    </xf>
    <xf numFmtId="14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4" fontId="7" fillId="0" borderId="15" xfId="0" applyNumberFormat="1" applyFont="1" applyFill="1" applyBorder="1" applyAlignment="1">
      <alignment horizontal="center" vertical="center" wrapText="1"/>
    </xf>
    <xf numFmtId="14" fontId="1" fillId="0" borderId="18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1" fillId="0" borderId="18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/>
    <xf numFmtId="0" fontId="1" fillId="0" borderId="24" xfId="0" applyFont="1" applyFill="1" applyBorder="1"/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5" xfId="0" applyFont="1" applyFill="1" applyBorder="1" applyAlignment="1">
      <alignment horizontal="center"/>
    </xf>
    <xf numFmtId="0" fontId="34" fillId="0" borderId="15" xfId="81" applyFont="1" applyFill="1" applyBorder="1" applyAlignment="1">
      <alignment horizontal="center" vertical="center" wrapText="1"/>
    </xf>
    <xf numFmtId="0" fontId="7" fillId="0" borderId="0" xfId="80" applyFont="1" applyFill="1"/>
    <xf numFmtId="0" fontId="5" fillId="0" borderId="0" xfId="81" applyFont="1" applyFill="1" applyBorder="1" applyAlignment="1">
      <alignment horizontal="center" vertical="center" wrapText="1"/>
    </xf>
    <xf numFmtId="0" fontId="1" fillId="0" borderId="15" xfId="81" applyFont="1" applyFill="1" applyBorder="1" applyAlignment="1">
      <alignment horizontal="center" vertical="center" wrapText="1"/>
    </xf>
    <xf numFmtId="4" fontId="1" fillId="0" borderId="15" xfId="81" applyNumberFormat="1" applyFont="1" applyFill="1" applyBorder="1" applyAlignment="1">
      <alignment horizontal="right" vertical="center" wrapText="1"/>
    </xf>
    <xf numFmtId="49" fontId="1" fillId="0" borderId="15" xfId="8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right"/>
    </xf>
    <xf numFmtId="0" fontId="7" fillId="0" borderId="0" xfId="81" applyFont="1" applyFill="1"/>
    <xf numFmtId="3" fontId="1" fillId="0" borderId="15" xfId="80" applyNumberFormat="1" applyFont="1" applyFill="1" applyBorder="1" applyAlignment="1">
      <alignment horizontal="center" vertical="center"/>
    </xf>
    <xf numFmtId="49" fontId="1" fillId="0" borderId="16" xfId="81" applyNumberFormat="1" applyFont="1" applyFill="1" applyBorder="1" applyAlignment="1">
      <alignment horizontal="right" vertical="top"/>
    </xf>
    <xf numFmtId="14" fontId="1" fillId="0" borderId="15" xfId="8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20" xfId="81" applyFont="1" applyFill="1" applyBorder="1" applyAlignment="1">
      <alignment horizontal="center" vertical="center" wrapText="1"/>
    </xf>
    <xf numFmtId="0" fontId="5" fillId="0" borderId="21" xfId="81" applyFont="1" applyFill="1" applyBorder="1" applyAlignment="1">
      <alignment horizontal="center" vertical="center" wrapText="1"/>
    </xf>
    <xf numFmtId="0" fontId="5" fillId="0" borderId="18" xfId="81" applyFont="1" applyFill="1" applyBorder="1" applyAlignment="1">
      <alignment horizontal="center" vertical="center" wrapText="1"/>
    </xf>
  </cellXfs>
  <cellStyles count="83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6" xfId="10" builtinId="50" customBuiltin="1"/>
    <cellStyle name="20% - Accent6 2" xfId="11"/>
    <cellStyle name="40% - Accent1" xfId="12" builtinId="31" customBuiltin="1"/>
    <cellStyle name="40% - Accent1 2" xfId="13"/>
    <cellStyle name="40% - Accent2" xfId="14" builtinId="35" customBuiltin="1"/>
    <cellStyle name="40% - Accent3" xfId="15" builtinId="39" customBuiltin="1"/>
    <cellStyle name="40% - Accent3 2" xfId="16"/>
    <cellStyle name="40% - Accent4" xfId="17" builtinId="43" customBuiltin="1"/>
    <cellStyle name="40% - Accent4 2" xfId="18"/>
    <cellStyle name="40% - Accent5" xfId="19" builtinId="47" customBuiltin="1"/>
    <cellStyle name="40% - Accent5 2" xfId="20"/>
    <cellStyle name="40% - Accent6" xfId="21" builtinId="51" customBuiltin="1"/>
    <cellStyle name="40% - Accent6 2" xfId="22"/>
    <cellStyle name="60% - Accent1" xfId="23" builtinId="32" customBuiltin="1"/>
    <cellStyle name="60% - Accent1 2" xfId="24"/>
    <cellStyle name="60% - Accent2" xfId="25" builtinId="36" customBuiltin="1"/>
    <cellStyle name="60% - Accent2 2" xfId="26"/>
    <cellStyle name="60% - Accent3" xfId="27" builtinId="40" customBuiltin="1"/>
    <cellStyle name="60% - Accent3 2" xfId="28"/>
    <cellStyle name="60% - Accent4" xfId="29" builtinId="44" customBuiltin="1"/>
    <cellStyle name="60% - Accent4 2" xfId="30"/>
    <cellStyle name="60% - Accent5" xfId="31" builtinId="48" customBuiltin="1"/>
    <cellStyle name="60% - Accent5 2" xfId="32"/>
    <cellStyle name="60% - Accent6" xfId="33" builtinId="52" customBuiltin="1"/>
    <cellStyle name="60% - Accent6 2" xfId="34"/>
    <cellStyle name="Accent1" xfId="35" builtinId="29" customBuiltin="1"/>
    <cellStyle name="Accent1 2" xfId="36"/>
    <cellStyle name="Accent2" xfId="37" builtinId="33" customBuiltin="1"/>
    <cellStyle name="Accent2 2" xfId="38"/>
    <cellStyle name="Accent3" xfId="39" builtinId="37" customBuiltin="1"/>
    <cellStyle name="Accent3 2" xfId="40"/>
    <cellStyle name="Accent4" xfId="41" builtinId="41" customBuiltin="1"/>
    <cellStyle name="Accent4 2" xfId="42"/>
    <cellStyle name="Accent5" xfId="43" builtinId="45" customBuiltin="1"/>
    <cellStyle name="Accent6" xfId="44" builtinId="49" customBuiltin="1"/>
    <cellStyle name="Accent6 2" xfId="45"/>
    <cellStyle name="Bad" xfId="46" builtinId="27" customBuiltin="1"/>
    <cellStyle name="Bad 2" xfId="47"/>
    <cellStyle name="Calculation" xfId="48" builtinId="22" customBuiltin="1"/>
    <cellStyle name="Calculation 2" xfId="49"/>
    <cellStyle name="Check Cell" xfId="50" builtinId="23" customBuiltin="1"/>
    <cellStyle name="Comma 2" xfId="51"/>
    <cellStyle name="Currency 2" xfId="52"/>
    <cellStyle name="Explanatory Text" xfId="53" builtinId="53" customBuiltin="1"/>
    <cellStyle name="Good" xfId="54" builtinId="26" customBuiltin="1"/>
    <cellStyle name="Good 2" xfId="55"/>
    <cellStyle name="Heading 1" xfId="56" builtinId="16" customBuiltin="1"/>
    <cellStyle name="Heading 1 2" xfId="57"/>
    <cellStyle name="Heading 2" xfId="58" builtinId="17" customBuiltin="1"/>
    <cellStyle name="Heading 2 2" xfId="59"/>
    <cellStyle name="Heading 3" xfId="60" builtinId="18" customBuiltin="1"/>
    <cellStyle name="Heading 3 2" xfId="61"/>
    <cellStyle name="Heading 4" xfId="62" builtinId="19" customBuiltin="1"/>
    <cellStyle name="Heading 4 2" xfId="63"/>
    <cellStyle name="Input" xfId="64" builtinId="20" customBuiltin="1"/>
    <cellStyle name="Input 2" xfId="65"/>
    <cellStyle name="Linked Cell" xfId="66" builtinId="24" customBuiltin="1"/>
    <cellStyle name="Linked Cell 2" xfId="67"/>
    <cellStyle name="Neutral" xfId="68" builtinId="28" customBuiltin="1"/>
    <cellStyle name="Neutral 2" xfId="69"/>
    <cellStyle name="Normal" xfId="0" builtinId="0"/>
    <cellStyle name="Normal 2" xfId="70"/>
    <cellStyle name="Normal 2 2" xfId="82"/>
    <cellStyle name="Normal 3" xfId="80"/>
    <cellStyle name="Normal_REGISTAR UGOVORA O JN I IZVR -OBJAVA 3" xfId="81"/>
    <cellStyle name="Note" xfId="71" builtinId="10" customBuiltin="1"/>
    <cellStyle name="Note 2" xfId="72"/>
    <cellStyle name="Output" xfId="73" builtinId="21" customBuiltin="1"/>
    <cellStyle name="Output 2" xfId="74"/>
    <cellStyle name="Title" xfId="75" builtinId="15" customBuiltin="1"/>
    <cellStyle name="Title 2" xfId="76"/>
    <cellStyle name="Total" xfId="77" builtinId="25" customBuiltin="1"/>
    <cellStyle name="Total 2" xfId="78"/>
    <cellStyle name="Warning Text" xfId="79" builtinId="11" customBuiltin="1"/>
  </cellStyles>
  <dxfs count="0"/>
  <tableStyles count="0" defaultTableStyle="TableStyleMedium9" defaultPivotStyle="PivotStyleLight16"/>
  <colors>
    <mruColors>
      <color rgb="FF00CCFF"/>
      <color rgb="FF66FFFF"/>
      <color rgb="FF9933FF"/>
      <color rgb="FFFF66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204"/>
  <sheetViews>
    <sheetView topLeftCell="A16" zoomScaleNormal="100" workbookViewId="0">
      <selection activeCell="B16" sqref="B16"/>
    </sheetView>
  </sheetViews>
  <sheetFormatPr defaultColWidth="0" defaultRowHeight="12.75" x14ac:dyDescent="0.2"/>
  <cols>
    <col min="1" max="1" width="6.7109375" style="10" customWidth="1"/>
    <col min="2" max="2" width="34.5703125" style="10" customWidth="1"/>
    <col min="3" max="3" width="13.28515625" style="10" bestFit="1" customWidth="1"/>
    <col min="4" max="4" width="12.7109375" style="10" bestFit="1" customWidth="1"/>
    <col min="5" max="5" width="17" style="10" bestFit="1" customWidth="1"/>
    <col min="6" max="6" width="14.42578125" style="10" customWidth="1"/>
    <col min="7" max="7" width="16" style="10" customWidth="1"/>
    <col min="8" max="8" width="17.7109375" style="21" customWidth="1"/>
    <col min="9" max="9" width="16.140625" style="10" customWidth="1"/>
    <col min="10" max="10" width="16.28515625" style="10" customWidth="1"/>
    <col min="11" max="15" width="9.140625" style="10" customWidth="1"/>
    <col min="16" max="16" width="5" style="10" customWidth="1"/>
    <col min="17" max="33" width="9.140625" style="10" customWidth="1"/>
    <col min="34" max="34" width="4.28515625" style="10" customWidth="1"/>
    <col min="35" max="39" width="9.140625" style="10" customWidth="1"/>
    <col min="40" max="40" width="9" style="10" customWidth="1"/>
    <col min="41" max="59" width="9.140625" style="10" customWidth="1"/>
    <col min="60" max="60" width="0.85546875" style="10" customWidth="1"/>
    <col min="61" max="82" width="9.140625" style="10" customWidth="1"/>
    <col min="83" max="83" width="4.85546875" style="10" customWidth="1"/>
    <col min="84" max="96" width="9.140625" style="10" customWidth="1"/>
    <col min="97" max="97" width="4.42578125" style="10" customWidth="1"/>
    <col min="98" max="115" width="9.140625" style="10" customWidth="1"/>
    <col min="116" max="116" width="4" style="10" customWidth="1"/>
    <col min="117" max="137" width="9.140625" style="10" customWidth="1"/>
    <col min="138" max="138" width="7.140625" style="10" customWidth="1"/>
    <col min="139" max="156" width="9.140625" style="10" customWidth="1"/>
    <col min="157" max="157" width="1.28515625" style="10" customWidth="1"/>
    <col min="158" max="170" width="9.140625" style="10" customWidth="1"/>
    <col min="171" max="171" width="19.85546875" style="10" customWidth="1"/>
    <col min="172" max="16384" width="0" style="10" hidden="1"/>
  </cols>
  <sheetData>
    <row r="1" spans="1:226" ht="14.25" x14ac:dyDescent="0.2">
      <c r="A1" s="5" t="s">
        <v>36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</row>
    <row r="2" spans="1:226" ht="14.25" x14ac:dyDescent="0.2">
      <c r="A2" s="5" t="s">
        <v>37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</row>
    <row r="3" spans="1:226" ht="14.25" x14ac:dyDescent="0.2">
      <c r="A3" s="5" t="s">
        <v>38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</row>
    <row r="4" spans="1:226" ht="8.25" customHeight="1" x14ac:dyDescent="0.2">
      <c r="A4" s="4"/>
      <c r="B4" s="4"/>
      <c r="C4" s="4"/>
      <c r="D4" s="4"/>
      <c r="E4" s="4"/>
      <c r="F4" s="4"/>
      <c r="G4" s="4"/>
      <c r="H4" s="62"/>
      <c r="I4" s="4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</row>
    <row r="5" spans="1:226" ht="14.25" x14ac:dyDescent="0.2">
      <c r="A5" s="71" t="s">
        <v>94</v>
      </c>
      <c r="B5" s="71"/>
      <c r="C5" s="71"/>
      <c r="D5" s="71"/>
      <c r="E5" s="71"/>
      <c r="F5" s="71"/>
      <c r="G5" s="71"/>
      <c r="H5" s="71"/>
      <c r="I5" s="71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1:226" ht="15" x14ac:dyDescent="0.2">
      <c r="A6" s="4"/>
      <c r="B6" s="4"/>
      <c r="C6" s="4"/>
      <c r="D6" s="4"/>
      <c r="E6" s="4"/>
      <c r="F6" s="4"/>
      <c r="G6" s="4"/>
      <c r="H6" s="62"/>
      <c r="I6" s="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226" ht="15" x14ac:dyDescent="0.2">
      <c r="A7" s="72" t="s">
        <v>21</v>
      </c>
      <c r="B7" s="72"/>
      <c r="C7" s="72"/>
      <c r="D7" s="72"/>
      <c r="E7" s="72"/>
      <c r="F7" s="72"/>
      <c r="G7" s="72"/>
      <c r="H7" s="72"/>
      <c r="I7" s="7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226" ht="12.75" customHeight="1" x14ac:dyDescent="0.2"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</row>
    <row r="9" spans="1:226" ht="15" x14ac:dyDescent="0.2">
      <c r="A9" s="3" t="s">
        <v>20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</row>
    <row r="10" spans="1:226" ht="15" x14ac:dyDescent="0.2">
      <c r="A10" s="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 spans="1:226" ht="60" x14ac:dyDescent="0.2">
      <c r="A11" s="2" t="s">
        <v>34</v>
      </c>
      <c r="B11" s="2" t="s">
        <v>17</v>
      </c>
      <c r="C11" s="2" t="s">
        <v>25</v>
      </c>
      <c r="D11" s="2" t="s">
        <v>26</v>
      </c>
      <c r="E11" s="2" t="s">
        <v>0</v>
      </c>
      <c r="F11" s="2" t="s">
        <v>18</v>
      </c>
      <c r="G11" s="2" t="s">
        <v>27</v>
      </c>
      <c r="H11" s="2" t="s">
        <v>50</v>
      </c>
      <c r="I11" s="2" t="s">
        <v>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</row>
    <row r="12" spans="1:226" ht="11.25" customHeight="1" x14ac:dyDescent="0.2">
      <c r="A12" s="7">
        <v>1</v>
      </c>
      <c r="B12" s="8">
        <v>2</v>
      </c>
      <c r="C12" s="7">
        <v>3</v>
      </c>
      <c r="D12" s="8">
        <v>4</v>
      </c>
      <c r="E12" s="7">
        <v>5</v>
      </c>
      <c r="F12" s="8">
        <v>6</v>
      </c>
      <c r="G12" s="7">
        <v>7</v>
      </c>
      <c r="H12" s="7">
        <v>8</v>
      </c>
      <c r="I12" s="7">
        <v>9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</row>
    <row r="13" spans="1:226" ht="102" x14ac:dyDescent="0.2">
      <c r="A13" s="1" t="s">
        <v>54</v>
      </c>
      <c r="B13" s="11" t="s">
        <v>4</v>
      </c>
      <c r="C13" s="9" t="s">
        <v>22</v>
      </c>
      <c r="D13" s="9" t="s">
        <v>32</v>
      </c>
      <c r="E13" s="12">
        <v>934800</v>
      </c>
      <c r="F13" s="64" t="s">
        <v>35</v>
      </c>
      <c r="G13" s="9" t="s">
        <v>33</v>
      </c>
      <c r="H13" s="65"/>
      <c r="I13" s="66"/>
    </row>
    <row r="14" spans="1:226" ht="76.5" x14ac:dyDescent="0.2">
      <c r="A14" s="1" t="s">
        <v>55</v>
      </c>
      <c r="B14" s="11" t="s">
        <v>39</v>
      </c>
      <c r="C14" s="9" t="s">
        <v>28</v>
      </c>
      <c r="D14" s="13" t="s">
        <v>11</v>
      </c>
      <c r="E14" s="14">
        <v>457500</v>
      </c>
      <c r="F14" s="9" t="s">
        <v>12</v>
      </c>
      <c r="G14" s="9" t="s">
        <v>13</v>
      </c>
      <c r="H14" s="19"/>
      <c r="I14" s="12"/>
    </row>
    <row r="15" spans="1:226" s="20" customFormat="1" ht="76.5" x14ac:dyDescent="0.2">
      <c r="A15" s="1" t="s">
        <v>56</v>
      </c>
      <c r="B15" s="9" t="s">
        <v>45</v>
      </c>
      <c r="C15" s="9" t="s">
        <v>22</v>
      </c>
      <c r="D15" s="13" t="s">
        <v>81</v>
      </c>
      <c r="E15" s="12">
        <v>2096952.54</v>
      </c>
      <c r="F15" s="19" t="s">
        <v>29</v>
      </c>
      <c r="G15" s="9" t="s">
        <v>44</v>
      </c>
      <c r="H15" s="45" t="s">
        <v>82</v>
      </c>
      <c r="I15" s="12" t="s">
        <v>83</v>
      </c>
    </row>
    <row r="16" spans="1:226" s="20" customFormat="1" ht="140.25" x14ac:dyDescent="0.2">
      <c r="A16" s="1" t="s">
        <v>57</v>
      </c>
      <c r="B16" s="11" t="s">
        <v>66</v>
      </c>
      <c r="C16" s="9" t="s">
        <v>47</v>
      </c>
      <c r="D16" s="13" t="s">
        <v>65</v>
      </c>
      <c r="E16" s="12" t="s">
        <v>49</v>
      </c>
      <c r="F16" s="19" t="s">
        <v>31</v>
      </c>
      <c r="G16" s="9" t="s">
        <v>48</v>
      </c>
      <c r="H16" s="17"/>
      <c r="I16" s="15"/>
    </row>
    <row r="17" spans="1:10" ht="127.5" x14ac:dyDescent="0.2">
      <c r="A17" s="1" t="s">
        <v>24</v>
      </c>
      <c r="B17" s="63" t="s">
        <v>77</v>
      </c>
      <c r="C17" s="63" t="s">
        <v>16</v>
      </c>
      <c r="D17" s="43" t="s">
        <v>52</v>
      </c>
      <c r="E17" s="47" t="s">
        <v>78</v>
      </c>
      <c r="F17" s="44"/>
      <c r="G17" s="63" t="s">
        <v>53</v>
      </c>
      <c r="H17" s="63" t="s">
        <v>95</v>
      </c>
      <c r="I17" s="63" t="s">
        <v>96</v>
      </c>
    </row>
    <row r="18" spans="1:10" ht="63.75" x14ac:dyDescent="0.2">
      <c r="A18" s="1" t="s">
        <v>43</v>
      </c>
      <c r="B18" s="9" t="s">
        <v>79</v>
      </c>
      <c r="C18" s="9" t="s">
        <v>16</v>
      </c>
      <c r="D18" s="13" t="s">
        <v>63</v>
      </c>
      <c r="E18" s="12">
        <v>1725694.93</v>
      </c>
      <c r="F18" s="19" t="s">
        <v>29</v>
      </c>
      <c r="G18" s="9" t="s">
        <v>44</v>
      </c>
      <c r="H18" s="9" t="s">
        <v>80</v>
      </c>
      <c r="I18" s="12" t="s">
        <v>84</v>
      </c>
      <c r="J18" s="20"/>
    </row>
    <row r="19" spans="1:10" x14ac:dyDescent="0.2">
      <c r="D19" s="21"/>
      <c r="I19" s="22"/>
    </row>
    <row r="20" spans="1:10" x14ac:dyDescent="0.2">
      <c r="D20" s="21"/>
      <c r="I20" s="22"/>
    </row>
    <row r="21" spans="1:10" x14ac:dyDescent="0.2">
      <c r="D21" s="21"/>
      <c r="I21" s="22"/>
    </row>
    <row r="22" spans="1:10" x14ac:dyDescent="0.2">
      <c r="I22" s="22"/>
    </row>
    <row r="23" spans="1:10" x14ac:dyDescent="0.2">
      <c r="I23" s="22"/>
    </row>
    <row r="29" spans="1:10" x14ac:dyDescent="0.2">
      <c r="A29" s="16"/>
    </row>
    <row r="30" spans="1:10" x14ac:dyDescent="0.2">
      <c r="A30" s="16"/>
    </row>
    <row r="31" spans="1:10" x14ac:dyDescent="0.2">
      <c r="A31" s="16"/>
    </row>
    <row r="32" spans="1:10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  <row r="42" spans="1:1" x14ac:dyDescent="0.2">
      <c r="A42" s="16"/>
    </row>
    <row r="142" spans="3:3" x14ac:dyDescent="0.2">
      <c r="C142" s="46"/>
    </row>
    <row r="198" spans="1:9" x14ac:dyDescent="0.2">
      <c r="A198" s="48"/>
      <c r="B198" s="49"/>
      <c r="C198" s="49"/>
      <c r="D198" s="49"/>
      <c r="E198" s="49"/>
      <c r="F198" s="49"/>
      <c r="G198" s="49"/>
      <c r="H198" s="50"/>
      <c r="I198" s="49"/>
    </row>
    <row r="199" spans="1:9" x14ac:dyDescent="0.2">
      <c r="A199" s="51"/>
      <c r="B199" s="16"/>
      <c r="C199" s="16"/>
      <c r="D199" s="16"/>
      <c r="E199" s="16"/>
      <c r="F199" s="16"/>
      <c r="G199" s="16"/>
      <c r="H199" s="52"/>
      <c r="I199" s="16"/>
    </row>
    <row r="200" spans="1:9" x14ac:dyDescent="0.2">
      <c r="A200" s="51"/>
      <c r="B200" s="16"/>
      <c r="C200" s="16"/>
      <c r="D200" s="16"/>
      <c r="E200" s="16"/>
      <c r="F200" s="16"/>
      <c r="G200" s="16"/>
      <c r="H200" s="52"/>
      <c r="I200" s="16"/>
    </row>
    <row r="201" spans="1:9" x14ac:dyDescent="0.2">
      <c r="A201" s="51"/>
      <c r="B201" s="16"/>
      <c r="C201" s="16"/>
      <c r="D201" s="16"/>
      <c r="E201" s="16"/>
      <c r="F201" s="16"/>
      <c r="G201" s="16"/>
      <c r="H201" s="52"/>
      <c r="I201" s="16"/>
    </row>
    <row r="202" spans="1:9" x14ac:dyDescent="0.2">
      <c r="A202" s="51"/>
      <c r="B202" s="16"/>
      <c r="C202" s="16"/>
      <c r="D202" s="16"/>
      <c r="E202" s="16"/>
      <c r="F202" s="16"/>
      <c r="G202" s="16"/>
      <c r="H202" s="52"/>
      <c r="I202" s="16"/>
    </row>
    <row r="203" spans="1:9" x14ac:dyDescent="0.2">
      <c r="A203" s="51"/>
      <c r="B203" s="16"/>
      <c r="C203" s="16"/>
      <c r="D203" s="16"/>
      <c r="E203" s="16"/>
      <c r="F203" s="16"/>
      <c r="G203" s="16"/>
      <c r="H203" s="52"/>
      <c r="I203" s="16"/>
    </row>
    <row r="204" spans="1:9" x14ac:dyDescent="0.2">
      <c r="A204" s="53"/>
      <c r="B204" s="54"/>
      <c r="C204" s="54"/>
      <c r="D204" s="54"/>
      <c r="E204" s="54"/>
      <c r="F204" s="54"/>
      <c r="G204" s="54"/>
      <c r="H204" s="55"/>
      <c r="I204" s="54"/>
    </row>
  </sheetData>
  <mergeCells count="2">
    <mergeCell ref="A5:I5"/>
    <mergeCell ref="A7:I7"/>
  </mergeCells>
  <phoneticPr fontId="8" type="noConversion"/>
  <pageMargins left="0.31496062992125984" right="0.23622047244094491" top="0.59055118110236227" bottom="0.55118110236220474" header="0.31496062992125984" footer="0.31496062992125984"/>
  <pageSetup scale="63" fitToWidth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8"/>
  <sheetViews>
    <sheetView tabSelected="1" zoomScaleNormal="100" zoomScaleSheetLayoutView="90" workbookViewId="0">
      <pane ySplit="3" topLeftCell="A4" activePane="bottomLeft" state="frozen"/>
      <selection activeCell="C32" sqref="C32"/>
      <selection pane="bottomLeft" activeCell="E18" sqref="E18"/>
    </sheetView>
  </sheetViews>
  <sheetFormatPr defaultColWidth="0" defaultRowHeight="12.75" x14ac:dyDescent="0.2"/>
  <cols>
    <col min="1" max="1" width="11.28515625" style="25" customWidth="1"/>
    <col min="2" max="2" width="7" style="25" customWidth="1"/>
    <col min="3" max="3" width="31.140625" style="25" customWidth="1"/>
    <col min="4" max="4" width="12.42578125" style="25" bestFit="1" customWidth="1"/>
    <col min="5" max="5" width="11.85546875" style="25" customWidth="1"/>
    <col min="6" max="6" width="13.5703125" style="25" bestFit="1" customWidth="1"/>
    <col min="7" max="7" width="14.42578125" style="25" customWidth="1"/>
    <col min="8" max="8" width="14.85546875" style="25" customWidth="1"/>
    <col min="9" max="9" width="15.5703125" style="25" customWidth="1"/>
    <col min="10" max="10" width="15.28515625" style="25" customWidth="1"/>
    <col min="11" max="19" width="9.140625" style="25" customWidth="1"/>
    <col min="20" max="20" width="5" style="25" customWidth="1"/>
    <col min="21" max="37" width="9.140625" style="25" customWidth="1"/>
    <col min="38" max="38" width="4.28515625" style="25" customWidth="1"/>
    <col min="39" max="43" width="9.140625" style="25" customWidth="1"/>
    <col min="44" max="44" width="9" style="25" customWidth="1"/>
    <col min="45" max="63" width="9.140625" style="25" customWidth="1"/>
    <col min="64" max="64" width="0.85546875" style="25" customWidth="1"/>
    <col min="65" max="86" width="9.140625" style="25" customWidth="1"/>
    <col min="87" max="87" width="4.85546875" style="25" customWidth="1"/>
    <col min="88" max="100" width="9.140625" style="25" customWidth="1"/>
    <col min="101" max="101" width="4.42578125" style="25" customWidth="1"/>
    <col min="102" max="119" width="9.140625" style="25" customWidth="1"/>
    <col min="120" max="120" width="4" style="25" customWidth="1"/>
    <col min="121" max="141" width="9.140625" style="25" customWidth="1"/>
    <col min="142" max="142" width="7.140625" style="25" customWidth="1"/>
    <col min="143" max="160" width="9.140625" style="25" customWidth="1"/>
    <col min="161" max="161" width="1.28515625" style="25" customWidth="1"/>
    <col min="162" max="174" width="9.140625" style="25" customWidth="1"/>
    <col min="175" max="175" width="19.85546875" style="25" customWidth="1"/>
    <col min="176" max="16384" width="0" style="25" hidden="1"/>
  </cols>
  <sheetData>
    <row r="1" spans="1:230" ht="20.25" customHeight="1" x14ac:dyDescent="0.2">
      <c r="A1" s="23" t="s">
        <v>15</v>
      </c>
      <c r="B1" s="24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</row>
    <row r="2" spans="1:230" x14ac:dyDescent="0.2"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</row>
    <row r="3" spans="1:230" ht="78.75" x14ac:dyDescent="0.2">
      <c r="A3" s="27"/>
      <c r="B3" s="27" t="s">
        <v>34</v>
      </c>
      <c r="C3" s="27" t="s">
        <v>14</v>
      </c>
      <c r="D3" s="27" t="s">
        <v>25</v>
      </c>
      <c r="E3" s="27" t="s">
        <v>5</v>
      </c>
      <c r="F3" s="27" t="s">
        <v>2</v>
      </c>
      <c r="G3" s="27" t="s">
        <v>19</v>
      </c>
      <c r="H3" s="27" t="s">
        <v>6</v>
      </c>
      <c r="I3" s="56" t="s">
        <v>51</v>
      </c>
      <c r="J3" s="27" t="s">
        <v>3</v>
      </c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</row>
    <row r="4" spans="1:230" x14ac:dyDescent="0.2">
      <c r="A4" s="28">
        <v>1</v>
      </c>
      <c r="B4" s="29">
        <v>2</v>
      </c>
      <c r="C4" s="28">
        <v>3</v>
      </c>
      <c r="D4" s="29">
        <v>4</v>
      </c>
      <c r="E4" s="28">
        <v>5</v>
      </c>
      <c r="F4" s="29">
        <v>6</v>
      </c>
      <c r="G4" s="28">
        <v>7</v>
      </c>
      <c r="H4" s="29">
        <v>8</v>
      </c>
      <c r="I4" s="28">
        <v>9</v>
      </c>
      <c r="J4" s="28">
        <v>10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</row>
    <row r="5" spans="1:230" s="67" customFormat="1" ht="89.25" x14ac:dyDescent="0.2">
      <c r="A5" s="27" t="s">
        <v>7</v>
      </c>
      <c r="B5" s="32" t="s">
        <v>86</v>
      </c>
      <c r="C5" s="38" t="s">
        <v>58</v>
      </c>
      <c r="D5" s="34" t="s">
        <v>16</v>
      </c>
      <c r="E5" s="35" t="s">
        <v>62</v>
      </c>
      <c r="F5" s="39">
        <v>27043379.809999999</v>
      </c>
      <c r="G5" s="36" t="s">
        <v>10</v>
      </c>
      <c r="H5" s="36" t="s">
        <v>46</v>
      </c>
      <c r="I5" s="34" t="s">
        <v>69</v>
      </c>
      <c r="J5" s="39">
        <f>J8+J9+J10</f>
        <v>25782562.159999996</v>
      </c>
    </row>
    <row r="6" spans="1:230" ht="25.5" customHeight="1" x14ac:dyDescent="0.2">
      <c r="A6" s="73" t="s">
        <v>8</v>
      </c>
      <c r="B6" s="69" t="s">
        <v>89</v>
      </c>
      <c r="C6" s="31" t="s">
        <v>40</v>
      </c>
      <c r="D6" s="59"/>
      <c r="E6" s="68" t="s">
        <v>62</v>
      </c>
      <c r="F6" s="60">
        <v>6760844.9500000002</v>
      </c>
      <c r="G6" s="61" t="s">
        <v>23</v>
      </c>
      <c r="H6" s="37"/>
      <c r="I6" s="33" t="s">
        <v>67</v>
      </c>
      <c r="J6" s="60">
        <v>5364112.8099999996</v>
      </c>
    </row>
    <row r="7" spans="1:230" ht="25.5" customHeight="1" x14ac:dyDescent="0.2">
      <c r="A7" s="74"/>
      <c r="B7" s="69" t="s">
        <v>90</v>
      </c>
      <c r="C7" s="31" t="s">
        <v>40</v>
      </c>
      <c r="D7" s="59"/>
      <c r="E7" s="68" t="s">
        <v>74</v>
      </c>
      <c r="F7" s="60">
        <v>6760844.9500000002</v>
      </c>
      <c r="G7" s="61"/>
      <c r="H7" s="37"/>
      <c r="I7" s="33"/>
      <c r="J7" s="60"/>
    </row>
    <row r="8" spans="1:230" x14ac:dyDescent="0.2">
      <c r="A8" s="74"/>
      <c r="B8" s="30"/>
      <c r="C8" s="31"/>
      <c r="D8" s="59"/>
      <c r="E8" s="68"/>
      <c r="F8" s="60">
        <v>6760844.9500000002</v>
      </c>
      <c r="G8" s="61" t="s">
        <v>87</v>
      </c>
      <c r="H8" s="37"/>
      <c r="I8" s="33" t="s">
        <v>71</v>
      </c>
      <c r="J8" s="60">
        <v>12556043.869999999</v>
      </c>
    </row>
    <row r="9" spans="1:230" ht="25.5" customHeight="1" x14ac:dyDescent="0.2">
      <c r="A9" s="74"/>
      <c r="B9" s="69" t="s">
        <v>91</v>
      </c>
      <c r="C9" s="31" t="s">
        <v>40</v>
      </c>
      <c r="D9" s="59"/>
      <c r="E9" s="70">
        <v>43831</v>
      </c>
      <c r="F9" s="60">
        <v>6760844.9500000002</v>
      </c>
      <c r="G9" s="61" t="s">
        <v>23</v>
      </c>
      <c r="H9" s="37"/>
      <c r="I9" s="33" t="s">
        <v>76</v>
      </c>
      <c r="J9" s="60">
        <v>6071984.6900000004</v>
      </c>
    </row>
    <row r="10" spans="1:230" ht="25.5" x14ac:dyDescent="0.2">
      <c r="A10" s="75"/>
      <c r="B10" s="69" t="s">
        <v>92</v>
      </c>
      <c r="C10" s="31" t="s">
        <v>40</v>
      </c>
      <c r="D10" s="59"/>
      <c r="E10" s="70">
        <v>44174</v>
      </c>
      <c r="F10" s="60">
        <v>6750000</v>
      </c>
      <c r="G10" s="61" t="s">
        <v>23</v>
      </c>
      <c r="H10" s="37"/>
      <c r="I10" s="33" t="s">
        <v>69</v>
      </c>
      <c r="J10" s="60">
        <v>7154533.5999999996</v>
      </c>
    </row>
    <row r="11" spans="1:230" ht="76.5" x14ac:dyDescent="0.2">
      <c r="A11" s="27" t="s">
        <v>7</v>
      </c>
      <c r="B11" s="32" t="s">
        <v>93</v>
      </c>
      <c r="C11" s="38" t="s">
        <v>60</v>
      </c>
      <c r="D11" s="38" t="s">
        <v>16</v>
      </c>
      <c r="E11" s="40" t="s">
        <v>59</v>
      </c>
      <c r="F11" s="39">
        <v>4328063.7</v>
      </c>
      <c r="G11" s="41" t="s">
        <v>30</v>
      </c>
      <c r="H11" s="42" t="s">
        <v>41</v>
      </c>
      <c r="I11" s="34" t="s">
        <v>76</v>
      </c>
      <c r="J11" s="39">
        <f>SUM(J12:J14)</f>
        <v>3749113.0700000003</v>
      </c>
    </row>
    <row r="12" spans="1:230" s="10" customFormat="1" ht="38.25" customHeight="1" x14ac:dyDescent="0.2">
      <c r="A12" s="73" t="s">
        <v>8</v>
      </c>
      <c r="B12" s="30" t="s">
        <v>9</v>
      </c>
      <c r="C12" s="31" t="s">
        <v>42</v>
      </c>
      <c r="D12" s="9"/>
      <c r="E12" s="18" t="s">
        <v>64</v>
      </c>
      <c r="F12" s="12">
        <v>1442687.9</v>
      </c>
      <c r="G12" s="61" t="s">
        <v>61</v>
      </c>
      <c r="H12" s="13" t="s">
        <v>41</v>
      </c>
      <c r="I12" s="33" t="s">
        <v>67</v>
      </c>
      <c r="J12" s="60">
        <v>1023488.8</v>
      </c>
    </row>
    <row r="13" spans="1:230" ht="48" customHeight="1" x14ac:dyDescent="0.2">
      <c r="A13" s="74"/>
      <c r="B13" s="30" t="s">
        <v>88</v>
      </c>
      <c r="C13" s="31" t="s">
        <v>42</v>
      </c>
      <c r="D13" s="9"/>
      <c r="E13" s="18" t="s">
        <v>70</v>
      </c>
      <c r="F13" s="12">
        <v>1442687.9</v>
      </c>
      <c r="G13" s="61" t="s">
        <v>68</v>
      </c>
      <c r="H13" s="13" t="s">
        <v>41</v>
      </c>
      <c r="I13" s="33" t="s">
        <v>73</v>
      </c>
      <c r="J13" s="60">
        <v>1442687.9</v>
      </c>
    </row>
    <row r="14" spans="1:230" ht="45.75" customHeight="1" x14ac:dyDescent="0.2">
      <c r="A14" s="75"/>
      <c r="B14" s="30" t="s">
        <v>85</v>
      </c>
      <c r="C14" s="31" t="s">
        <v>42</v>
      </c>
      <c r="D14" s="9"/>
      <c r="E14" s="18" t="s">
        <v>75</v>
      </c>
      <c r="F14" s="12">
        <v>1442687.9</v>
      </c>
      <c r="G14" s="61" t="s">
        <v>72</v>
      </c>
      <c r="H14" s="13" t="s">
        <v>41</v>
      </c>
      <c r="I14" s="33">
        <v>44196</v>
      </c>
      <c r="J14" s="60">
        <v>1282936.3700000001</v>
      </c>
    </row>
    <row r="15" spans="1:230" x14ac:dyDescent="0.2">
      <c r="A15" s="58"/>
    </row>
    <row r="16" spans="1:230" x14ac:dyDescent="0.2">
      <c r="A16" s="46"/>
    </row>
    <row r="17" spans="1:1" ht="12" customHeight="1" x14ac:dyDescent="0.2">
      <c r="A17" s="46" t="s">
        <v>98</v>
      </c>
    </row>
    <row r="18" spans="1:1" x14ac:dyDescent="0.2">
      <c r="A18" s="57" t="s">
        <v>97</v>
      </c>
    </row>
  </sheetData>
  <mergeCells count="2">
    <mergeCell ref="A6:A10"/>
    <mergeCell ref="A12:A14"/>
  </mergeCells>
  <pageMargins left="0.31496062992125984" right="0.23622047244094491" top="0.59055118110236227" bottom="0.55118110236220474" header="0.31496062992125984" footer="0.31496062992125984"/>
  <pageSetup scale="90" firstPageNumber="8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UGOVORI O JN</vt:lpstr>
      <vt:lpstr>REALIZACIJA OS</vt:lpstr>
      <vt:lpstr>'REALIZACIJA OS'!Print_Area</vt:lpstr>
      <vt:lpstr>'UGOVORI O JN'!Print_Area</vt:lpstr>
      <vt:lpstr>'REALIZACIJA OS'!Print_Titles</vt:lpstr>
      <vt:lpstr>'UGOVORI O JN'!Print_Titles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Ivaniš Zdjelar Vanja</dc:creator>
  <cp:lastModifiedBy>Perković Tamara</cp:lastModifiedBy>
  <cp:lastPrinted>2025-01-28T11:15:17Z</cp:lastPrinted>
  <dcterms:created xsi:type="dcterms:W3CDTF">1996-10-14T23:33:28Z</dcterms:created>
  <dcterms:modified xsi:type="dcterms:W3CDTF">2026-01-08T14:13:37Z</dcterms:modified>
</cp:coreProperties>
</file>